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30" windowHeight="7035" activeTab="2"/>
  </bookViews>
  <sheets>
    <sheet name="図表2  農業" sheetId="1" r:id="rId1"/>
    <sheet name="図表3　事業所" sheetId="2" r:id="rId2"/>
    <sheet name="図表4　商業" sheetId="3" r:id="rId3"/>
    <sheet name="図表5　住宅環境" sheetId="4" r:id="rId4"/>
    <sheet name="図表6　労働" sheetId="5" r:id="rId5"/>
  </sheets>
  <definedNames>
    <definedName name="_xlnm.Print_Area" localSheetId="0">'図表2  農業'!$A$1:$I$56</definedName>
    <definedName name="_xlnm.Print_Area" localSheetId="1">'図表3　事業所'!$A$1:$H$60</definedName>
    <definedName name="_xlnm.Print_Area" localSheetId="2">'図表4　商業'!$A$1:$H$60</definedName>
    <definedName name="_xlnm.Print_Area" localSheetId="3">'図表5　住宅環境'!$A$1:$J$55</definedName>
    <definedName name="_xlnm.Print_Area" localSheetId="4">'図表6　労働'!$A$1:$L$56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<sst xmlns="http://schemas.openxmlformats.org/spreadsheetml/2006/main" count="185" uniqueCount="140">
  <si>
    <t>1995
（平7）</t>
  </si>
  <si>
    <t>計</t>
  </si>
  <si>
    <t>2000
（平12）</t>
  </si>
  <si>
    <t>専業</t>
  </si>
  <si>
    <t>第1種兼業</t>
  </si>
  <si>
    <t>第2種兼業</t>
  </si>
  <si>
    <t>自給的農家</t>
  </si>
  <si>
    <t>組替前</t>
  </si>
  <si>
    <t>経営耕地面積</t>
  </si>
  <si>
    <t>14歳以下</t>
  </si>
  <si>
    <t>65歳以上</t>
  </si>
  <si>
    <t xml:space="preserve"> </t>
  </si>
  <si>
    <t>2010
（平22）</t>
  </si>
  <si>
    <t>2005
(平17）</t>
  </si>
  <si>
    <t>男
8,243人</t>
  </si>
  <si>
    <t>女
8,818人</t>
  </si>
  <si>
    <t>　　　　　   　第1種兼業…農業を主とする兼業農家</t>
  </si>
  <si>
    <t>　　　　　  　 第2種兼業…農業以外を主とする兼業農家</t>
  </si>
  <si>
    <t>　　　　　　　自給的農家…経営耕地面積が30a未満かつ農産物販売金額が50万円未満の農家</t>
  </si>
  <si>
    <t>　　　　注　過去に遡り合併後の市域で数字を組み替えたもの。</t>
  </si>
  <si>
    <t>農林業センサス（第３章参照）</t>
  </si>
  <si>
    <t>　           　1995(平7）は、専業・兼業農家の戸数に自給的農家の戸数も含まれる。</t>
  </si>
  <si>
    <t>1991
（平 3）</t>
  </si>
  <si>
    <t>1996
（平 8）</t>
  </si>
  <si>
    <t>2001
（平13）</t>
  </si>
  <si>
    <t>2006
（平18）</t>
  </si>
  <si>
    <t>2012
（平24）</t>
  </si>
  <si>
    <t>従業者数</t>
  </si>
  <si>
    <t>事業所数</t>
  </si>
  <si>
    <t xml:space="preserve">            注　過去に遡り、合併後の市域で数字を組み替えたもの。</t>
  </si>
  <si>
    <t xml:space="preserve">            注　従業者数及び事業所数には「公務」及び「事業内容が不詳」は含まれていない。</t>
  </si>
  <si>
    <t>（単位：所、％）</t>
  </si>
  <si>
    <t>（単位：人、％）</t>
  </si>
  <si>
    <t>産　　　　業</t>
  </si>
  <si>
    <t>事業所数</t>
  </si>
  <si>
    <t>構成比</t>
  </si>
  <si>
    <t>従業者数</t>
  </si>
  <si>
    <t>総数</t>
  </si>
  <si>
    <t>農林漁業</t>
  </si>
  <si>
    <t>建設業</t>
  </si>
  <si>
    <t>製造業</t>
  </si>
  <si>
    <t>運輸業、郵便業</t>
  </si>
  <si>
    <t>卸売・小売業</t>
  </si>
  <si>
    <t>不動産業、物品賃借業</t>
  </si>
  <si>
    <t>学術研究、専門・技術サービス業</t>
  </si>
  <si>
    <t>宿泊業、飲食サービス業</t>
  </si>
  <si>
    <t>生活関連サービス業、娯楽業</t>
  </si>
  <si>
    <t>教育，学習支援業</t>
  </si>
  <si>
    <t>医療，福祉</t>
  </si>
  <si>
    <t>その他</t>
  </si>
  <si>
    <t>その他</t>
  </si>
  <si>
    <t>経済センサス活動調査</t>
  </si>
  <si>
    <t>1976
(昭51)</t>
  </si>
  <si>
    <t>1979
(昭54)</t>
  </si>
  <si>
    <t>1982
(昭57)</t>
  </si>
  <si>
    <t>1985
(昭60)</t>
  </si>
  <si>
    <t>1988
(昭63)</t>
  </si>
  <si>
    <t>1991
(平 3)</t>
  </si>
  <si>
    <t>1994
(平 6)</t>
  </si>
  <si>
    <t>1997
(平 9)</t>
  </si>
  <si>
    <t>2002
(平14)</t>
  </si>
  <si>
    <t>2004
(平16)</t>
  </si>
  <si>
    <t>従業者数</t>
  </si>
  <si>
    <t>年間販売額</t>
  </si>
  <si>
    <t>年間販売額</t>
  </si>
  <si>
    <t>従 業 者 数</t>
  </si>
  <si>
    <t>事 業 所 数</t>
  </si>
  <si>
    <t>卸売業</t>
  </si>
  <si>
    <t>各種商品小売</t>
  </si>
  <si>
    <t>織物・衣類小売</t>
  </si>
  <si>
    <t>飲食料品小売</t>
  </si>
  <si>
    <t>注　過去に遡り合併後の市域で数字を組み替えたもの。</t>
  </si>
  <si>
    <t>機械器具小売</t>
  </si>
  <si>
    <t>その他の小売</t>
  </si>
  <si>
    <t>無店舗小売</t>
  </si>
  <si>
    <t>年間販売額
4,888億円</t>
  </si>
  <si>
    <t>従 業 者 数
13,722人</t>
  </si>
  <si>
    <t>事 業 所 数
1,730店</t>
  </si>
  <si>
    <t>自動車・自転車小売</t>
  </si>
  <si>
    <t>家具・建具小売</t>
  </si>
  <si>
    <t>商業統計調査、経済センサス－活動調査（第５章参照）</t>
  </si>
  <si>
    <t>持ち家</t>
  </si>
  <si>
    <t>公営・公団・
公社の借家</t>
  </si>
  <si>
    <t>民営の借家</t>
  </si>
  <si>
    <t>給与住宅</t>
  </si>
  <si>
    <t>1995
(平7）</t>
  </si>
  <si>
    <t>2000
(平12）</t>
  </si>
  <si>
    <t>2005
(平17）</t>
  </si>
  <si>
    <t>2010
(平22）</t>
  </si>
  <si>
    <t>一戸建</t>
  </si>
  <si>
    <t>長屋建</t>
  </si>
  <si>
    <t>共同住宅
１，2階建</t>
  </si>
  <si>
    <t>共同住宅
3～5階建</t>
  </si>
  <si>
    <t>共同住宅
6～10階建</t>
  </si>
  <si>
    <t>共同住宅
11階建以上</t>
  </si>
  <si>
    <t>その他</t>
  </si>
  <si>
    <t>…</t>
  </si>
  <si>
    <t>国勢調査</t>
  </si>
  <si>
    <t>注　平成7年は共同住宅11階建て以上のデータ無し。</t>
  </si>
  <si>
    <t>1990
（平2）</t>
  </si>
  <si>
    <t>1995
（平7）</t>
  </si>
  <si>
    <t>2000
（平12）</t>
  </si>
  <si>
    <t>2005
(平17）</t>
  </si>
  <si>
    <t>2010
(平22）</t>
  </si>
  <si>
    <t>第１次産業</t>
  </si>
  <si>
    <t>第２次産業</t>
  </si>
  <si>
    <t>第３次産業</t>
  </si>
  <si>
    <t xml:space="preserve"> </t>
  </si>
  <si>
    <t>2010（平成22）年　国勢調査（第２章の２０参照）</t>
  </si>
  <si>
    <t>年齢別就業構造</t>
  </si>
  <si>
    <t>男</t>
  </si>
  <si>
    <t>女</t>
  </si>
  <si>
    <t>第1次産業</t>
  </si>
  <si>
    <t>第2次産業</t>
  </si>
  <si>
    <t>第3次産業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</si>
  <si>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</si>
  <si>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</si>
  <si>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</si>
  <si>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</si>
  <si>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</si>
  <si>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</si>
  <si>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</si>
  <si>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</si>
  <si>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</si>
  <si>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</si>
  <si>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</si>
  <si>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</si>
  <si>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</si>
  <si>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</si>
  <si>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</si>
  <si>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合計</t>
  </si>
  <si>
    <t>総計</t>
  </si>
  <si>
    <t>2010（平成22）年　国勢調査（第２章の２１参照）</t>
  </si>
  <si>
    <t>　　 過去に遡り合併後の市域で数字を組み替えたもの。</t>
  </si>
  <si>
    <t xml:space="preserve">   注　過去に遡り合併後の市域で数字を組み替えたもの。</t>
  </si>
  <si>
    <t>15歳～44歳</t>
  </si>
  <si>
    <t>45歳～54歳</t>
  </si>
  <si>
    <t>55歳～64歳</t>
  </si>
  <si>
    <t>2007
(平19)</t>
  </si>
  <si>
    <t>2012
(平24)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</si>
</sst>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-"/>
    <numFmt numFmtId="178" formatCode="#,##0_);[Red]\(#,##0\)"/>
    <numFmt numFmtId="179" formatCode="[$-411]yyyy\(gge\)"/>
    <numFmt numFmtId="180" formatCode="[$-411]yyyy\(gge\)&quot;年&quot;"/>
    <numFmt numFmtId="181" formatCode="0.0"/>
    <numFmt numFmtId="182" formatCode="#,##0.0_ "/>
    <numFmt numFmtId="183" formatCode="0.0_ "/>
    <numFmt numFmtId="184" formatCode="[$-411]yyyy\ \ \ \(gge\)"/>
    <numFmt numFmtId="185" formatCode="[$-411]yyyy\(gg\ e\)&quot;年&quot;"/>
    <numFmt numFmtId="186" formatCode="#,##0_);\(#,##0\)"/>
    <numFmt numFmtId="187" formatCode="#,##0.0_);[Red]\(#,##0.0\)"/>
    <numFmt numFmtId="188" formatCode="0_);[Red]\(0\)"/>
    <numFmt numFmtId="189" formatCode="0.0_);[Red]\(0.0\)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name val="標準明朝"/>
      <family val="1"/>
    </font>
    <font>
      <sz val="1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6"/>
      <name val="標準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sz val="22"/>
      <name val="標準明朝"/>
      <family val="1"/>
    </font>
    <font>
      <b/>
      <sz val="18"/>
      <name val="標準明朝"/>
      <family val="1"/>
    </font>
    <font>
      <b/>
      <sz val="14"/>
      <name val="標準明朝"/>
      <family val="1"/>
    </font>
    <font>
      <sz val="10"/>
      <name val="標準明朝"/>
      <family val="1"/>
    </font>
    <font>
      <b/>
      <sz val="20"/>
      <name val="ＭＳ Ｐ明朝"/>
      <family val="1"/>
    </font>
    <font>
      <b/>
      <sz val="24"/>
      <name val="ＭＳ Ｐ明朝"/>
      <family val="1"/>
    </font>
    <font>
      <b/>
      <sz val="16"/>
      <name val="標準明朝"/>
      <family val="1"/>
    </font>
    <font>
      <sz val="14"/>
      <name val="ＭＳ Ｐゴシック"/>
      <family val="3"/>
    </font>
    <font>
      <sz val="11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2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8.75"/>
      <color indexed="8"/>
      <name val="ＭＳ Ｐゴシック"/>
      <family val="3"/>
    </font>
    <font>
      <sz val="9.75"/>
      <color indexed="8"/>
      <name val="ＭＳ Ｐゴシック"/>
      <family val="3"/>
    </font>
    <font>
      <sz val="9.2"/>
      <color indexed="8"/>
      <name val="ＭＳ Ｐゴシック"/>
      <family val="3"/>
    </font>
    <font>
      <sz val="5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25"/>
      <color indexed="8"/>
      <name val="ＭＳ Ｐゴシック"/>
      <family val="3"/>
    </font>
    <font>
      <sz val="1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1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8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38" fontId="0" fillId="0" borderId="15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0" fontId="3" fillId="0" borderId="0" xfId="0" applyFont="1" applyAlignment="1">
      <alignment/>
    </xf>
    <xf numFmtId="38" fontId="0" fillId="0" borderId="17" xfId="48" applyFont="1" applyBorder="1" applyAlignment="1">
      <alignment horizontal="right" wrapText="1"/>
    </xf>
    <xf numFmtId="38" fontId="0" fillId="0" borderId="18" xfId="48" applyFont="1" applyBorder="1" applyAlignment="1">
      <alignment horizontal="right" wrapText="1"/>
    </xf>
    <xf numFmtId="0" fontId="4" fillId="0" borderId="0" xfId="0" applyFont="1" applyAlignment="1">
      <alignment/>
    </xf>
    <xf numFmtId="177" fontId="0" fillId="0" borderId="15" xfId="48" applyNumberFormat="1" applyFont="1" applyBorder="1" applyAlignment="1">
      <alignment horizontal="right"/>
    </xf>
    <xf numFmtId="0" fontId="6" fillId="0" borderId="0" xfId="0" applyFont="1" applyAlignment="1">
      <alignment/>
    </xf>
    <xf numFmtId="3" fontId="0" fillId="0" borderId="15" xfId="48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 wrapText="1"/>
    </xf>
    <xf numFmtId="0" fontId="0" fillId="0" borderId="22" xfId="0" applyBorder="1" applyAlignment="1">
      <alignment wrapText="1"/>
    </xf>
    <xf numFmtId="38" fontId="0" fillId="0" borderId="22" xfId="48" applyFont="1" applyBorder="1" applyAlignment="1">
      <alignment/>
    </xf>
    <xf numFmtId="38" fontId="0" fillId="0" borderId="22" xfId="0" applyNumberFormat="1" applyBorder="1" applyAlignment="1">
      <alignment/>
    </xf>
    <xf numFmtId="0" fontId="5" fillId="0" borderId="0" xfId="61" applyFont="1" applyBorder="1" applyAlignment="1" applyProtection="1">
      <alignment horizontal="center"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>
      <alignment/>
      <protection/>
    </xf>
    <xf numFmtId="0" fontId="14" fillId="0" borderId="0" xfId="61" applyFont="1" applyBorder="1" applyAlignment="1">
      <alignment horizontal="center"/>
      <protection/>
    </xf>
    <xf numFmtId="0" fontId="15" fillId="0" borderId="0" xfId="61" applyFont="1" applyBorder="1" applyAlignment="1" applyProtection="1">
      <alignment horizontal="left"/>
      <protection/>
    </xf>
    <xf numFmtId="0" fontId="14" fillId="0" borderId="0" xfId="61" applyFont="1" applyAlignment="1">
      <alignment horizontal="centerContinuous"/>
      <protection/>
    </xf>
    <xf numFmtId="0" fontId="16" fillId="0" borderId="0" xfId="61" applyFont="1" applyBorder="1">
      <alignment/>
      <protection/>
    </xf>
    <xf numFmtId="0" fontId="16" fillId="0" borderId="0" xfId="61" applyFont="1" applyBorder="1" applyProtection="1">
      <alignment/>
      <protection/>
    </xf>
    <xf numFmtId="0" fontId="16" fillId="0" borderId="0" xfId="61" applyFont="1">
      <alignment/>
      <protection/>
    </xf>
    <xf numFmtId="0" fontId="14" fillId="0" borderId="0" xfId="61" applyFont="1" applyBorder="1">
      <alignment/>
      <protection/>
    </xf>
    <xf numFmtId="0" fontId="16" fillId="0" borderId="0" xfId="61" applyFont="1" applyAlignment="1" applyProtection="1">
      <alignment horizontal="centerContinuous"/>
      <protection/>
    </xf>
    <xf numFmtId="0" fontId="14" fillId="0" borderId="23" xfId="61" applyFont="1" applyBorder="1">
      <alignment/>
      <protection/>
    </xf>
    <xf numFmtId="179" fontId="16" fillId="0" borderId="23" xfId="61" applyNumberFormat="1" applyFont="1" applyBorder="1" applyAlignment="1" applyProtection="1">
      <alignment horizontal="centerContinuous" wrapText="1"/>
      <protection/>
    </xf>
    <xf numFmtId="37" fontId="16" fillId="0" borderId="23" xfId="61" applyNumberFormat="1" applyFont="1" applyBorder="1" applyAlignment="1" applyProtection="1">
      <alignment vertical="center"/>
      <protection/>
    </xf>
    <xf numFmtId="38" fontId="14" fillId="0" borderId="23" xfId="50" applyFont="1" applyBorder="1" applyAlignment="1">
      <alignment/>
    </xf>
    <xf numFmtId="180" fontId="16" fillId="0" borderId="0" xfId="61" applyNumberFormat="1" applyFont="1" applyBorder="1" applyAlignment="1" applyProtection="1">
      <alignment horizontal="centerContinuous"/>
      <protection/>
    </xf>
    <xf numFmtId="0" fontId="19" fillId="0" borderId="0" xfId="61" applyFont="1" applyAlignment="1">
      <alignment wrapText="1"/>
      <protection/>
    </xf>
    <xf numFmtId="0" fontId="15" fillId="0" borderId="0" xfId="61" applyFont="1" applyBorder="1" applyAlignment="1" applyProtection="1">
      <alignment horizontal="left" vertical="center"/>
      <protection/>
    </xf>
    <xf numFmtId="0" fontId="14" fillId="0" borderId="0" xfId="61" applyFont="1" applyBorder="1" applyProtection="1">
      <alignment/>
      <protection locked="0"/>
    </xf>
    <xf numFmtId="0" fontId="20" fillId="0" borderId="0" xfId="61" applyFont="1" applyAlignment="1">
      <alignment horizontal="right"/>
      <protection/>
    </xf>
    <xf numFmtId="0" fontId="20" fillId="0" borderId="0" xfId="61" applyFont="1">
      <alignment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>
      <alignment/>
      <protection/>
    </xf>
    <xf numFmtId="0" fontId="19" fillId="0" borderId="0" xfId="61" applyFont="1" applyBorder="1" applyAlignment="1">
      <alignment horizontal="centerContinuous" vertical="center"/>
      <protection/>
    </xf>
    <xf numFmtId="0" fontId="19" fillId="0" borderId="0" xfId="61" applyFont="1">
      <alignment/>
      <protection/>
    </xf>
    <xf numFmtId="37" fontId="19" fillId="0" borderId="0" xfId="61" applyNumberFormat="1" applyFont="1" applyBorder="1" applyAlignment="1" applyProtection="1">
      <alignment horizontal="right" vertical="center"/>
      <protection/>
    </xf>
    <xf numFmtId="181" fontId="19" fillId="0" borderId="0" xfId="61" applyNumberFormat="1" applyFont="1" applyBorder="1" applyAlignment="1">
      <alignment horizontal="right" vertical="center"/>
      <protection/>
    </xf>
    <xf numFmtId="0" fontId="19" fillId="0" borderId="0" xfId="61" applyFont="1" applyBorder="1" applyAlignment="1">
      <alignment horizontal="right" vertical="center"/>
      <protection/>
    </xf>
    <xf numFmtId="0" fontId="19" fillId="0" borderId="0" xfId="61" applyFont="1" applyBorder="1" applyAlignment="1" applyProtection="1">
      <alignment horizontal="distributed" vertical="center" wrapText="1"/>
      <protection/>
    </xf>
    <xf numFmtId="37" fontId="19" fillId="0" borderId="0" xfId="61" applyNumberFormat="1" applyFont="1" applyBorder="1" applyAlignment="1" applyProtection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3" fontId="19" fillId="0" borderId="0" xfId="61" applyNumberFormat="1" applyFont="1" applyAlignment="1">
      <alignment horizontal="left" vertical="center"/>
      <protection/>
    </xf>
    <xf numFmtId="0" fontId="19" fillId="0" borderId="0" xfId="61" applyFont="1" applyAlignment="1">
      <alignment horizontal="left" vertical="center"/>
      <protection/>
    </xf>
    <xf numFmtId="0" fontId="4" fillId="0" borderId="23" xfId="61" applyFont="1" applyBorder="1" applyAlignment="1">
      <alignment horizontal="left" vertical="center"/>
      <protection/>
    </xf>
    <xf numFmtId="3" fontId="4" fillId="0" borderId="23" xfId="61" applyNumberFormat="1" applyFont="1" applyBorder="1" applyAlignment="1">
      <alignment horizontal="right" vertical="center"/>
      <protection/>
    </xf>
    <xf numFmtId="182" fontId="4" fillId="0" borderId="23" xfId="61" applyNumberFormat="1" applyFont="1" applyBorder="1" applyAlignment="1">
      <alignment horizontal="right" vertical="center"/>
      <protection/>
    </xf>
    <xf numFmtId="0" fontId="4" fillId="0" borderId="25" xfId="61" applyFont="1" applyBorder="1" applyAlignment="1">
      <alignment horizontal="left" vertical="center"/>
      <protection/>
    </xf>
    <xf numFmtId="0" fontId="4" fillId="0" borderId="26" xfId="61" applyFont="1" applyBorder="1" applyAlignment="1">
      <alignment horizontal="left" vertical="center" shrinkToFit="1"/>
      <protection/>
    </xf>
    <xf numFmtId="178" fontId="4" fillId="0" borderId="27" xfId="61" applyNumberFormat="1" applyFont="1" applyBorder="1" applyAlignment="1">
      <alignment horizontal="right" vertical="center"/>
      <protection/>
    </xf>
    <xf numFmtId="183" fontId="4" fillId="0" borderId="28" xfId="61" applyNumberFormat="1" applyFont="1" applyBorder="1" applyAlignment="1">
      <alignment horizontal="right" vertical="center"/>
      <protection/>
    </xf>
    <xf numFmtId="0" fontId="21" fillId="0" borderId="0" xfId="61" applyFont="1" applyAlignment="1">
      <alignment horizontal="left" vertical="center"/>
      <protection/>
    </xf>
    <xf numFmtId="0" fontId="4" fillId="0" borderId="29" xfId="61" applyFont="1" applyBorder="1" applyAlignment="1">
      <alignment horizontal="left" vertical="center" shrinkToFit="1"/>
      <protection/>
    </xf>
    <xf numFmtId="178" fontId="4" fillId="0" borderId="26" xfId="61" applyNumberFormat="1" applyFont="1" applyBorder="1" applyAlignment="1">
      <alignment horizontal="right" vertical="center"/>
      <protection/>
    </xf>
    <xf numFmtId="183" fontId="4" fillId="0" borderId="30" xfId="61" applyNumberFormat="1" applyFont="1" applyBorder="1" applyAlignment="1">
      <alignment horizontal="right" vertical="center"/>
      <protection/>
    </xf>
    <xf numFmtId="0" fontId="4" fillId="0" borderId="31" xfId="61" applyFont="1" applyBorder="1" applyAlignment="1">
      <alignment horizontal="left" vertical="center" shrinkToFit="1"/>
      <protection/>
    </xf>
    <xf numFmtId="178" fontId="4" fillId="0" borderId="31" xfId="61" applyNumberFormat="1" applyFont="1" applyBorder="1" applyAlignment="1">
      <alignment horizontal="right" vertical="center"/>
      <protection/>
    </xf>
    <xf numFmtId="183" fontId="4" fillId="0" borderId="32" xfId="61" applyNumberFormat="1" applyFont="1" applyBorder="1" applyAlignment="1">
      <alignment horizontal="right" vertical="center"/>
      <protection/>
    </xf>
    <xf numFmtId="0" fontId="4" fillId="0" borderId="33" xfId="61" applyFont="1" applyBorder="1" applyAlignment="1">
      <alignment horizontal="left" vertical="center" shrinkToFit="1"/>
      <protection/>
    </xf>
    <xf numFmtId="0" fontId="22" fillId="0" borderId="0" xfId="61" applyFont="1">
      <alignment/>
      <protection/>
    </xf>
    <xf numFmtId="0" fontId="5" fillId="0" borderId="0" xfId="61" applyFont="1" applyBorder="1" applyAlignment="1">
      <alignment/>
      <protection/>
    </xf>
    <xf numFmtId="0" fontId="12" fillId="0" borderId="0" xfId="61" applyBorder="1" applyAlignment="1">
      <alignment/>
      <protection/>
    </xf>
    <xf numFmtId="0" fontId="5" fillId="0" borderId="0" xfId="61" applyFont="1" applyBorder="1" applyAlignment="1">
      <alignment horizontal="centerContinuous"/>
      <protection/>
    </xf>
    <xf numFmtId="0" fontId="25" fillId="0" borderId="0" xfId="61" applyFont="1">
      <alignment/>
      <protection/>
    </xf>
    <xf numFmtId="0" fontId="25" fillId="0" borderId="0" xfId="61" applyFont="1" applyAlignment="1">
      <alignment horizontal="right"/>
      <protection/>
    </xf>
    <xf numFmtId="0" fontId="14" fillId="0" borderId="22" xfId="61" applyFont="1" applyBorder="1">
      <alignment/>
      <protection/>
    </xf>
    <xf numFmtId="184" fontId="14" fillId="0" borderId="22" xfId="61" applyNumberFormat="1" applyFont="1" applyBorder="1" applyAlignment="1">
      <alignment horizontal="center" wrapText="1"/>
      <protection/>
    </xf>
    <xf numFmtId="0" fontId="14" fillId="0" borderId="22" xfId="61" applyFont="1" applyBorder="1" applyAlignment="1">
      <alignment horizontal="center" vertical="center"/>
      <protection/>
    </xf>
    <xf numFmtId="37" fontId="14" fillId="0" borderId="22" xfId="61" applyNumberFormat="1" applyFont="1" applyBorder="1" applyAlignment="1" applyProtection="1">
      <alignment vertical="center"/>
      <protection/>
    </xf>
    <xf numFmtId="0" fontId="25" fillId="0" borderId="22" xfId="61" applyFont="1" applyBorder="1" applyAlignment="1">
      <alignment shrinkToFit="1"/>
      <protection/>
    </xf>
    <xf numFmtId="0" fontId="16" fillId="0" borderId="22" xfId="61" applyFont="1" applyBorder="1">
      <alignment/>
      <protection/>
    </xf>
    <xf numFmtId="0" fontId="27" fillId="0" borderId="0" xfId="61" applyFont="1">
      <alignment/>
      <protection/>
    </xf>
    <xf numFmtId="0" fontId="6" fillId="0" borderId="0" xfId="61" applyFont="1">
      <alignment/>
      <protection/>
    </xf>
    <xf numFmtId="37" fontId="14" fillId="0" borderId="0" xfId="61" applyNumberFormat="1" applyFont="1">
      <alignment/>
      <protection/>
    </xf>
    <xf numFmtId="0" fontId="15" fillId="0" borderId="0" xfId="61" applyFont="1">
      <alignment/>
      <protection/>
    </xf>
    <xf numFmtId="0" fontId="28" fillId="0" borderId="0" xfId="61" applyFont="1">
      <alignment/>
      <protection/>
    </xf>
    <xf numFmtId="0" fontId="25" fillId="0" borderId="22" xfId="61" applyFont="1" applyBorder="1" applyAlignment="1">
      <alignment wrapText="1"/>
      <protection/>
    </xf>
    <xf numFmtId="9" fontId="14" fillId="0" borderId="22" xfId="61" applyNumberFormat="1" applyFont="1" applyBorder="1" applyAlignment="1" applyProtection="1">
      <alignment vertical="center"/>
      <protection/>
    </xf>
    <xf numFmtId="0" fontId="21" fillId="0" borderId="0" xfId="61" applyFont="1" applyAlignment="1">
      <alignment horizontal="right"/>
      <protection/>
    </xf>
    <xf numFmtId="0" fontId="5" fillId="0" borderId="0" xfId="61" applyFont="1" applyBorder="1" applyAlignment="1">
      <alignment horizontal="center"/>
      <protection/>
    </xf>
    <xf numFmtId="0" fontId="29" fillId="0" borderId="0" xfId="61" applyFont="1" applyBorder="1">
      <alignment/>
      <protection/>
    </xf>
    <xf numFmtId="0" fontId="12" fillId="0" borderId="0" xfId="61">
      <alignment/>
      <protection/>
    </xf>
    <xf numFmtId="0" fontId="30" fillId="0" borderId="0" xfId="61" applyFont="1" applyAlignment="1">
      <alignment horizontal="center"/>
      <protection/>
    </xf>
    <xf numFmtId="0" fontId="3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25" fillId="0" borderId="22" xfId="61" applyFont="1" applyBorder="1" applyAlignment="1">
      <alignment horizontal="center" wrapText="1"/>
      <protection/>
    </xf>
    <xf numFmtId="38" fontId="14" fillId="0" borderId="22" xfId="50" applyFont="1" applyBorder="1" applyAlignment="1">
      <alignment/>
    </xf>
    <xf numFmtId="180" fontId="12" fillId="0" borderId="0" xfId="62" applyNumberFormat="1" applyFont="1" applyAlignment="1">
      <alignment horizontal="right"/>
      <protection/>
    </xf>
    <xf numFmtId="0" fontId="12" fillId="0" borderId="0" xfId="61" applyFont="1" applyAlignment="1">
      <alignment horizontal="right"/>
      <protection/>
    </xf>
    <xf numFmtId="185" fontId="12" fillId="0" borderId="0" xfId="62" applyNumberFormat="1" applyFont="1" applyAlignment="1">
      <alignment horizontal="right"/>
      <protection/>
    </xf>
    <xf numFmtId="0" fontId="14" fillId="0" borderId="22" xfId="61" applyFont="1" applyBorder="1" applyAlignment="1">
      <alignment horizontal="center"/>
      <protection/>
    </xf>
    <xf numFmtId="0" fontId="16" fillId="0" borderId="22" xfId="61" applyFont="1" applyBorder="1" applyAlignment="1">
      <alignment wrapText="1"/>
      <protection/>
    </xf>
    <xf numFmtId="0" fontId="16" fillId="0" borderId="22" xfId="61" applyFont="1" applyFill="1" applyBorder="1">
      <alignment/>
      <protection/>
    </xf>
    <xf numFmtId="38" fontId="22" fillId="0" borderId="22" xfId="50" applyFont="1" applyBorder="1" applyAlignment="1">
      <alignment horizontal="center" vertical="center"/>
    </xf>
    <xf numFmtId="0" fontId="30" fillId="0" borderId="0" xfId="61" applyFont="1">
      <alignment/>
      <protection/>
    </xf>
    <xf numFmtId="0" fontId="12" fillId="0" borderId="0" xfId="61" applyAlignment="1">
      <alignment wrapText="1"/>
      <protection/>
    </xf>
    <xf numFmtId="0" fontId="32" fillId="0" borderId="0" xfId="61" applyFont="1">
      <alignment/>
      <protection/>
    </xf>
    <xf numFmtId="0" fontId="16" fillId="0" borderId="0" xfId="61" applyFont="1" applyAlignment="1">
      <alignment horizontal="left"/>
      <protection/>
    </xf>
    <xf numFmtId="0" fontId="34" fillId="0" borderId="0" xfId="62" applyFont="1" applyBorder="1" applyAlignment="1">
      <alignment/>
      <protection/>
    </xf>
    <xf numFmtId="0" fontId="16" fillId="0" borderId="0" xfId="62" applyFont="1" applyBorder="1">
      <alignment/>
      <protection/>
    </xf>
    <xf numFmtId="0" fontId="16" fillId="0" borderId="0" xfId="62" applyFont="1">
      <alignment/>
      <protection/>
    </xf>
    <xf numFmtId="0" fontId="24" fillId="0" borderId="0" xfId="62" applyFont="1" applyAlignment="1">
      <alignment horizontal="center"/>
      <protection/>
    </xf>
    <xf numFmtId="0" fontId="15" fillId="0" borderId="0" xfId="62" applyFont="1" applyAlignment="1">
      <alignment horizontal="left"/>
      <protection/>
    </xf>
    <xf numFmtId="0" fontId="16" fillId="0" borderId="0" xfId="62" applyFont="1" applyBorder="1" applyAlignment="1">
      <alignment horizontal="center" vertical="center" wrapText="1"/>
      <protection/>
    </xf>
    <xf numFmtId="0" fontId="16" fillId="0" borderId="0" xfId="62" applyFont="1" applyAlignment="1">
      <alignment horizontal="centerContinuous" wrapText="1"/>
      <protection/>
    </xf>
    <xf numFmtId="41" fontId="16" fillId="0" borderId="0" xfId="62" applyNumberFormat="1" applyFont="1" applyBorder="1" applyProtection="1">
      <alignment/>
      <protection/>
    </xf>
    <xf numFmtId="38" fontId="16" fillId="0" borderId="0" xfId="50" applyFont="1" applyAlignment="1">
      <alignment/>
    </xf>
    <xf numFmtId="38" fontId="16" fillId="0" borderId="0" xfId="62" applyNumberFormat="1" applyFont="1">
      <alignment/>
      <protection/>
    </xf>
    <xf numFmtId="41" fontId="4" fillId="0" borderId="0" xfId="62" applyNumberFormat="1" applyFont="1" applyBorder="1">
      <alignment/>
      <protection/>
    </xf>
    <xf numFmtId="0" fontId="14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15" fillId="0" borderId="0" xfId="62" applyFont="1" applyAlignment="1">
      <alignment/>
      <protection/>
    </xf>
    <xf numFmtId="0" fontId="16" fillId="0" borderId="34" xfId="62" applyFont="1" applyBorder="1">
      <alignment/>
      <protection/>
    </xf>
    <xf numFmtId="0" fontId="16" fillId="0" borderId="34" xfId="62" applyFont="1" applyBorder="1" applyAlignment="1">
      <alignment horizontal="center"/>
      <protection/>
    </xf>
    <xf numFmtId="0" fontId="16" fillId="0" borderId="35" xfId="62" applyFont="1" applyBorder="1" applyAlignment="1">
      <alignment/>
      <protection/>
    </xf>
    <xf numFmtId="0" fontId="16" fillId="0" borderId="34" xfId="62" applyFont="1" applyBorder="1" applyAlignment="1">
      <alignment horizontal="center" vertical="center"/>
      <protection/>
    </xf>
    <xf numFmtId="38" fontId="16" fillId="0" borderId="34" xfId="50" applyFont="1" applyBorder="1" applyAlignment="1">
      <alignment/>
    </xf>
    <xf numFmtId="38" fontId="16" fillId="33" borderId="34" xfId="50" applyFont="1" applyFill="1" applyBorder="1" applyAlignment="1">
      <alignment/>
    </xf>
    <xf numFmtId="38" fontId="4" fillId="0" borderId="34" xfId="50" applyFont="1" applyBorder="1" applyAlignment="1" applyProtection="1">
      <alignment/>
      <protection/>
    </xf>
    <xf numFmtId="38" fontId="4" fillId="33" borderId="34" xfId="50" applyFont="1" applyFill="1" applyBorder="1" applyAlignment="1" applyProtection="1">
      <alignment/>
      <protection/>
    </xf>
    <xf numFmtId="38" fontId="16" fillId="0" borderId="34" xfId="62" applyNumberFormat="1" applyFont="1" applyBorder="1" applyAlignment="1">
      <alignment horizontal="center"/>
      <protection/>
    </xf>
    <xf numFmtId="0" fontId="4" fillId="0" borderId="0" xfId="62" applyFont="1" applyAlignment="1">
      <alignment horizontal="right"/>
      <protection/>
    </xf>
    <xf numFmtId="189" fontId="4" fillId="0" borderId="28" xfId="61" applyNumberFormat="1" applyFont="1" applyBorder="1" applyAlignment="1">
      <alignment horizontal="right" vertical="center"/>
      <protection/>
    </xf>
    <xf numFmtId="189" fontId="4" fillId="0" borderId="30" xfId="61" applyNumberFormat="1" applyFont="1" applyBorder="1" applyAlignment="1">
      <alignment horizontal="right" vertical="center"/>
      <protection/>
    </xf>
    <xf numFmtId="189" fontId="4" fillId="0" borderId="32" xfId="61" applyNumberFormat="1" applyFont="1" applyBorder="1" applyAlignment="1">
      <alignment horizontal="right" vertical="center"/>
      <protection/>
    </xf>
    <xf numFmtId="176" fontId="4" fillId="0" borderId="23" xfId="61" applyNumberFormat="1" applyFont="1" applyBorder="1" applyAlignment="1">
      <alignment horizontal="right" vertical="center"/>
      <protection/>
    </xf>
    <xf numFmtId="176" fontId="4" fillId="0" borderId="26" xfId="61" applyNumberFormat="1" applyFont="1" applyBorder="1" applyAlignment="1">
      <alignment horizontal="right" vertical="center"/>
      <protection/>
    </xf>
    <xf numFmtId="176" fontId="4" fillId="0" borderId="31" xfId="61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81" fontId="21" fillId="0" borderId="36" xfId="61" applyNumberFormat="1" applyFont="1" applyBorder="1" applyAlignment="1">
      <alignment horizontal="right" vertical="center"/>
      <protection/>
    </xf>
    <xf numFmtId="0" fontId="14" fillId="0" borderId="0" xfId="61" applyFont="1" applyBorder="1" applyAlignment="1">
      <alignment/>
      <protection/>
    </xf>
    <xf numFmtId="0" fontId="18" fillId="0" borderId="0" xfId="61" applyFont="1" applyAlignment="1">
      <alignment wrapText="1"/>
      <protection/>
    </xf>
    <xf numFmtId="0" fontId="21" fillId="0" borderId="37" xfId="61" applyFont="1" applyBorder="1" applyAlignment="1">
      <alignment horizontal="right"/>
      <protection/>
    </xf>
    <xf numFmtId="0" fontId="24" fillId="0" borderId="0" xfId="61" applyFont="1" applyAlignment="1">
      <alignment horizontal="center"/>
      <protection/>
    </xf>
    <xf numFmtId="0" fontId="4" fillId="0" borderId="0" xfId="61" applyFont="1" applyAlignment="1">
      <alignment horizontal="left"/>
      <protection/>
    </xf>
    <xf numFmtId="0" fontId="19" fillId="0" borderId="38" xfId="61" applyFont="1" applyBorder="1" applyAlignment="1">
      <alignment horizontal="center"/>
      <protection/>
    </xf>
    <xf numFmtId="0" fontId="19" fillId="0" borderId="39" xfId="61" applyFont="1" applyBorder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14" fillId="0" borderId="38" xfId="61" applyFont="1" applyBorder="1" applyAlignment="1">
      <alignment horizontal="center"/>
      <protection/>
    </xf>
    <xf numFmtId="0" fontId="14" fillId="0" borderId="39" xfId="61" applyFont="1" applyBorder="1" applyAlignment="1">
      <alignment horizontal="center"/>
      <protection/>
    </xf>
    <xf numFmtId="0" fontId="19" fillId="0" borderId="38" xfId="61" applyFont="1" applyBorder="1" applyAlignment="1">
      <alignment horizontal="center" wrapText="1"/>
      <protection/>
    </xf>
    <xf numFmtId="0" fontId="19" fillId="0" borderId="39" xfId="61" applyFont="1" applyBorder="1" applyAlignment="1">
      <alignment horizontal="center" wrapText="1"/>
      <protection/>
    </xf>
    <xf numFmtId="0" fontId="4" fillId="0" borderId="0" xfId="62" applyFont="1" applyAlignment="1">
      <alignment horizontal="right"/>
      <protection/>
    </xf>
    <xf numFmtId="0" fontId="16" fillId="0" borderId="40" xfId="62" applyFont="1" applyBorder="1" applyAlignment="1">
      <alignment horizontal="center"/>
      <protection/>
    </xf>
    <xf numFmtId="0" fontId="16" fillId="0" borderId="41" xfId="62" applyFont="1" applyBorder="1" applyAlignment="1">
      <alignment horizontal="center"/>
      <protection/>
    </xf>
    <xf numFmtId="38" fontId="16" fillId="0" borderId="35" xfId="62" applyNumberFormat="1" applyFont="1" applyBorder="1" applyAlignment="1">
      <alignment horizontal="center"/>
      <protection/>
    </xf>
    <xf numFmtId="0" fontId="33" fillId="0" borderId="42" xfId="62" applyFont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4" fillId="0" borderId="0" xfId="62" applyFont="1" applyAlignment="1">
      <alignment horizontal="left"/>
      <protection/>
    </xf>
    <xf numFmtId="0" fontId="21" fillId="0" borderId="0" xfId="62" applyFont="1" applyAlignment="1">
      <alignment horizontal="right"/>
      <protection/>
    </xf>
    <xf numFmtId="0" fontId="36" fillId="0" borderId="0" xfId="62" applyFont="1" applyAlignment="1">
      <alignment horizontal="center"/>
      <protection/>
    </xf>
    <xf numFmtId="0" fontId="16" fillId="0" borderId="34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8統計書19-02各種選挙投票状況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農家数・経営耕地面積の推移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35"/>
          <c:w val="0.967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'図表2  農業'!$K$4</c:f>
              <c:strCache>
                <c:ptCount val="1"/>
                <c:pt idx="0">
                  <c:v>経営耕地面積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'図表2  農業'!$L$3:$O$3</c:f>
              <c:strCache/>
            </c:strRef>
          </c:cat>
          <c:val>
            <c:numRef>
              <c:f>'図表2  農業'!$L$4:$O$4</c:f>
              <c:numCache/>
            </c:numRef>
          </c:val>
        </c:ser>
        <c:axId val="45689175"/>
        <c:axId val="8549392"/>
      </c:barChart>
      <c:lineChart>
        <c:grouping val="standard"/>
        <c:varyColors val="0"/>
        <c:ser>
          <c:idx val="4"/>
          <c:order val="1"/>
          <c:tx>
            <c:strRef>
              <c:f>'図表2  農業'!$K$5</c:f>
              <c:strCache>
                <c:ptCount val="1"/>
                <c:pt idx="0">
                  <c:v>専業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'図表2  農業'!$L$3:$O$3</c:f>
              <c:strCache/>
            </c:strRef>
          </c:cat>
          <c:val>
            <c:numRef>
              <c:f>'図表2  農業'!$L$5:$O$5</c:f>
              <c:numCache/>
            </c:numRef>
          </c:val>
          <c:smooth val="0"/>
        </c:ser>
        <c:ser>
          <c:idx val="0"/>
          <c:order val="2"/>
          <c:tx>
            <c:strRef>
              <c:f>'図表2  農業'!$K$6</c:f>
              <c:strCache>
                <c:ptCount val="1"/>
                <c:pt idx="0">
                  <c:v>第1種兼業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'図表2  農業'!$L$3:$O$3</c:f>
              <c:strCache/>
            </c:strRef>
          </c:cat>
          <c:val>
            <c:numRef>
              <c:f>'図表2  農業'!$L$6:$O$6</c:f>
              <c:numCache/>
            </c:numRef>
          </c:val>
          <c:smooth val="0"/>
        </c:ser>
        <c:ser>
          <c:idx val="2"/>
          <c:order val="3"/>
          <c:tx>
            <c:strRef>
              <c:f>'図表2  農業'!$K$7</c:f>
              <c:strCache>
                <c:ptCount val="1"/>
                <c:pt idx="0">
                  <c:v>第2種兼業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'図表2  農業'!$L$3:$O$3</c:f>
              <c:strCache/>
            </c:strRef>
          </c:cat>
          <c:val>
            <c:numRef>
              <c:f>'図表2  農業'!$L$7:$O$7</c:f>
              <c:numCache/>
            </c:numRef>
          </c:val>
          <c:smooth val="0"/>
        </c:ser>
        <c:ser>
          <c:idx val="3"/>
          <c:order val="4"/>
          <c:tx>
            <c:strRef>
              <c:f>'図表2  農業'!$K$8</c:f>
              <c:strCache>
                <c:ptCount val="1"/>
                <c:pt idx="0">
                  <c:v>自給的農家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'図表2  農業'!$L$3:$O$3</c:f>
              <c:strCache/>
            </c:strRef>
          </c:cat>
          <c:val>
            <c:numRef>
              <c:f>'図表2  農業'!$L$8:$O$8</c:f>
              <c:numCache/>
            </c:numRef>
          </c:val>
          <c:smooth val="0"/>
        </c:ser>
        <c:marker val="1"/>
        <c:axId val="9835665"/>
        <c:axId val="21412122"/>
      </c:lineChart>
      <c:catAx>
        <c:axId val="9835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6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835665"/>
        <c:crossesAt val="1"/>
        <c:crossBetween val="between"/>
        <c:dispUnits/>
        <c:majorUnit val="1000"/>
      </c:valAx>
      <c:catAx>
        <c:axId val="45689175"/>
        <c:scaling>
          <c:orientation val="minMax"/>
        </c:scaling>
        <c:axPos val="b"/>
        <c:delete val="1"/>
        <c:majorTickMark val="out"/>
        <c:minorTickMark val="none"/>
        <c:tickLblPos val="none"/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  <c:max val="9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89175"/>
        <c:crosses val="max"/>
        <c:crossBetween val="between"/>
        <c:dispUnits/>
        <c:majorUnit val="1000"/>
        <c:min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住宅の所有状況</a:t>
            </a:r>
          </a:p>
        </c:rich>
      </c:tx>
      <c:layout>
        <c:manualLayout>
          <c:xMode val="factor"/>
          <c:yMode val="factor"/>
          <c:x val="0.004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6175"/>
          <c:w val="0.7847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'図表5　住宅環境'!$M$6</c:f>
              <c:strCache>
                <c:ptCount val="1"/>
                <c:pt idx="0">
                  <c:v>持ち家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'図表5　住宅環境'!$L$8:$L$11</c:f>
              <c:strCache/>
            </c:strRef>
          </c:cat>
          <c:val>
            <c:numRef>
              <c:f>'図表5　住宅環境'!$M$8:$M$11</c:f>
              <c:numCache/>
            </c:numRef>
          </c:val>
          <c:smooth val="0"/>
        </c:ser>
        <c:ser>
          <c:idx val="1"/>
          <c:order val="1"/>
          <c:tx>
            <c:strRef>
              <c:f>'図表5　住宅環境'!$N$6</c:f>
              <c:strCache>
                <c:ptCount val="1"/>
                <c:pt idx="0">
                  <c:v>公営・公団・
公社の借家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'図表5　住宅環境'!$L$8:$L$11</c:f>
              <c:strCache/>
            </c:strRef>
          </c:cat>
          <c:val>
            <c:numRef>
              <c:f>'図表5　住宅環境'!$N$8:$N$11</c:f>
              <c:numCache/>
            </c:numRef>
          </c:val>
          <c:smooth val="0"/>
        </c:ser>
        <c:ser>
          <c:idx val="2"/>
          <c:order val="2"/>
          <c:tx>
            <c:strRef>
              <c:f>'図表5　住宅環境'!$O$6</c:f>
              <c:strCache>
                <c:ptCount val="1"/>
                <c:pt idx="0">
                  <c:v>民営の借家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'図表5　住宅環境'!$L$8:$L$11</c:f>
              <c:strCache/>
            </c:strRef>
          </c:cat>
          <c:val>
            <c:numRef>
              <c:f>'図表5　住宅環境'!$O$8:$O$11</c:f>
              <c:numCache/>
            </c:numRef>
          </c:val>
          <c:smooth val="0"/>
        </c:ser>
        <c:ser>
          <c:idx val="3"/>
          <c:order val="3"/>
          <c:tx>
            <c:strRef>
              <c:f>'図表5　住宅環境'!$P$6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'図表5　住宅環境'!$L$8:$L$11</c:f>
              <c:strCache/>
            </c:strRef>
          </c:cat>
          <c:val>
            <c:numRef>
              <c:f>'図表5　住宅環境'!$P$8:$P$11</c:f>
              <c:numCache/>
            </c:numRef>
          </c:val>
          <c:smooth val="0"/>
        </c:ser>
        <c:marker val="1"/>
        <c:axId val="64832225"/>
        <c:axId val="46619114"/>
      </c:line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19114"/>
        <c:crosses val="autoZero"/>
        <c:auto val="1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
</a:t>
                </a:r>
              </a:p>
            </c:rich>
          </c:tx>
          <c:layout>
            <c:manualLayout>
              <c:xMode val="factor"/>
              <c:yMode val="factor"/>
              <c:x val="0.041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222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20625"/>
          <c:w val="0.13825"/>
          <c:h val="0.6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住宅の建て方別一般世帯数</a:t>
            </a:r>
          </a:p>
        </c:rich>
      </c:tx>
      <c:layout>
        <c:manualLayout>
          <c:xMode val="factor"/>
          <c:yMode val="factor"/>
          <c:x val="0.01725"/>
          <c:y val="-0.014"/>
        </c:manualLayout>
      </c:layout>
      <c:spPr>
        <a:noFill/>
        <a:ln w="3175">
          <a:noFill/>
        </a:ln>
      </c:spPr>
    </c:title>
    <c:view3D>
      <c:rotX val="15"/>
      <c:hPercent val="77"/>
      <c:rotY val="20"/>
      <c:depthPercent val="500"/>
      <c:rAngAx val="1"/>
    </c:view3D>
    <c:plotArea>
      <c:layout>
        <c:manualLayout>
          <c:xMode val="edge"/>
          <c:yMode val="edge"/>
          <c:x val="0.02775"/>
          <c:y val="0.042"/>
          <c:w val="0.97625"/>
          <c:h val="0.94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'図表5　住宅環境'!$M$30</c:f>
              <c:strCache>
                <c:ptCount val="1"/>
                <c:pt idx="0">
                  <c:v>一戸建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住宅環境'!$M$31:$M$34</c:f>
              <c:numCache/>
            </c:numRef>
          </c:val>
          <c:shape val="box"/>
        </c:ser>
        <c:ser>
          <c:idx val="1"/>
          <c:order val="1"/>
          <c:tx>
            <c:strRef>
              <c:f>'図表5　住宅環境'!$N$30</c:f>
              <c:strCache>
                <c:ptCount val="1"/>
                <c:pt idx="0">
                  <c:v>長屋建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住宅環境'!$N$31:$N$34</c:f>
              <c:numCache/>
            </c:numRef>
          </c:val>
          <c:shape val="box"/>
        </c:ser>
        <c:ser>
          <c:idx val="2"/>
          <c:order val="2"/>
          <c:tx>
            <c:strRef>
              <c:f>'図表5　住宅環境'!$O$30</c:f>
              <c:strCache>
                <c:ptCount val="1"/>
                <c:pt idx="0">
                  <c:v>共同住宅
１，2階建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住宅環境'!$O$31:$O$34</c:f>
              <c:numCache/>
            </c:numRef>
          </c:val>
          <c:shape val="box"/>
        </c:ser>
        <c:ser>
          <c:idx val="3"/>
          <c:order val="3"/>
          <c:tx>
            <c:strRef>
              <c:f>'図表5　住宅環境'!$P$30</c:f>
              <c:strCache>
                <c:ptCount val="1"/>
                <c:pt idx="0">
                  <c:v>共同住宅
3～5階建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住宅環境'!$P$31:$P$34</c:f>
              <c:numCache/>
            </c:numRef>
          </c:val>
          <c:shape val="box"/>
        </c:ser>
        <c:ser>
          <c:idx val="4"/>
          <c:order val="4"/>
          <c:tx>
            <c:strRef>
              <c:f>'図表5　住宅環境'!$Q$30</c:f>
              <c:strCache>
                <c:ptCount val="1"/>
                <c:pt idx="0">
                  <c:v>共同住宅
6～10階建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住宅環境'!$Q$31:$Q$34</c:f>
              <c:numCache/>
            </c:numRef>
          </c:val>
          <c:shape val="box"/>
        </c:ser>
        <c:ser>
          <c:idx val="5"/>
          <c:order val="5"/>
          <c:tx>
            <c:strRef>
              <c:f>'図表5　住宅環境'!$R$30</c:f>
              <c:strCache>
                <c:ptCount val="1"/>
                <c:pt idx="0">
                  <c:v>共同住宅
11階建以上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住宅環境'!$R$31:$R$34</c:f>
              <c:numCache/>
            </c:numRef>
          </c:val>
          <c:shape val="box"/>
        </c:ser>
        <c:ser>
          <c:idx val="6"/>
          <c:order val="6"/>
          <c:tx>
            <c:strRef>
              <c:f>'図表5　住宅環境'!$S$30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'図表5　住宅環境'!$L$31:$L$34</c:f>
              <c:strCache/>
            </c:strRef>
          </c:cat>
          <c:val>
            <c:numRef>
              <c:f>'図表5　住宅環境'!$S$31:$S$34</c:f>
              <c:numCache/>
            </c:numRef>
          </c:val>
          <c:shape val="box"/>
        </c:ser>
        <c:gapWidth val="0"/>
        <c:gapDepth val="0"/>
        <c:shape val="box"/>
        <c:axId val="16918843"/>
        <c:axId val="18051860"/>
      </c:bar3DChart>
      <c:catAx>
        <c:axId val="1691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-0.405"/>
              <c:y val="-0.8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1860"/>
        <c:crosses val="autoZero"/>
        <c:auto val="1"/>
        <c:lblOffset val="100"/>
        <c:tickLblSkip val="1"/>
        <c:noMultiLvlLbl val="0"/>
      </c:catAx>
      <c:valAx>
        <c:axId val="18051860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18843"/>
        <c:crossesAt val="1"/>
        <c:crossBetween val="between"/>
        <c:dispUnits/>
        <c:majorUnit val="1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産業別就業者数の推移</a:t>
            </a:r>
          </a:p>
        </c:rich>
      </c:tx>
      <c:layout>
        <c:manualLayout>
          <c:xMode val="factor"/>
          <c:yMode val="factor"/>
          <c:x val="0.048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9875"/>
          <c:w val="0.952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'図表6　労働'!$N$8</c:f>
              <c:strCache>
                <c:ptCount val="1"/>
                <c:pt idx="0">
                  <c:v>第１次産業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労働'!$O$7:$S$7</c:f>
              <c:strCache/>
            </c:strRef>
          </c:cat>
          <c:val>
            <c:numRef>
              <c:f>'図表6　労働'!$O$8:$S$8</c:f>
              <c:numCache/>
            </c:numRef>
          </c:val>
        </c:ser>
        <c:ser>
          <c:idx val="1"/>
          <c:order val="1"/>
          <c:tx>
            <c:strRef>
              <c:f>'図表6　労働'!$N$9</c:f>
              <c:strCache>
                <c:ptCount val="1"/>
                <c:pt idx="0">
                  <c:v>第２次産業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労働'!$O$7:$S$7</c:f>
              <c:strCache/>
            </c:strRef>
          </c:cat>
          <c:val>
            <c:numRef>
              <c:f>'図表6　労働'!$O$9:$S$9</c:f>
              <c:numCache/>
            </c:numRef>
          </c:val>
        </c:ser>
        <c:ser>
          <c:idx val="2"/>
          <c:order val="2"/>
          <c:tx>
            <c:strRef>
              <c:f>'図表6　労働'!$N$10</c:f>
              <c:strCache>
                <c:ptCount val="1"/>
                <c:pt idx="0">
                  <c:v>第３次産業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労働'!$O$7:$S$7</c:f>
              <c:strCache/>
            </c:strRef>
          </c:cat>
          <c:val>
            <c:numRef>
              <c:f>'図表6　労働'!$O$10:$S$10</c:f>
              <c:numCache/>
            </c:numRef>
          </c:val>
        </c:ser>
        <c:axId val="28249013"/>
        <c:axId val="52914526"/>
      </c:bar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914526"/>
        <c:crossesAt val="0"/>
        <c:auto val="1"/>
        <c:lblOffset val="100"/>
        <c:tickLblSkip val="1"/>
        <c:noMultiLvlLbl val="0"/>
      </c:catAx>
      <c:valAx>
        <c:axId val="529145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490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0.021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4875"/>
          <c:w val="0.926"/>
          <c:h val="0.91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'図表6　労働'!$O$31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労働'!$N$32:$N$46</c:f>
              <c:strCache/>
            </c:strRef>
          </c:cat>
          <c:val>
            <c:numRef>
              <c:f>'図表6　労働'!$O$32:$O$46</c:f>
              <c:numCache/>
            </c:numRef>
          </c:val>
        </c:ser>
        <c:ser>
          <c:idx val="1"/>
          <c:order val="1"/>
          <c:tx>
            <c:strRef>
              <c:f>'図表6　労働'!$P$31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労働'!$N$32:$N$46</c:f>
              <c:strCache/>
            </c:strRef>
          </c:cat>
          <c:val>
            <c:numRef>
              <c:f>'図表6　労働'!$P$32:$P$46</c:f>
              <c:numCache/>
            </c:numRef>
          </c:val>
        </c:ser>
        <c:ser>
          <c:idx val="2"/>
          <c:order val="2"/>
          <c:tx>
            <c:strRef>
              <c:f>'図表6　労働'!$Q$31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労働'!$N$32:$N$46</c:f>
              <c:strCache/>
            </c:strRef>
          </c:cat>
          <c:val>
            <c:numRef>
              <c:f>'図表6　労働'!$Q$32:$Q$46</c:f>
              <c:numCache/>
            </c:numRef>
          </c:val>
        </c:ser>
        <c:overlap val="100"/>
        <c:axId val="6468687"/>
        <c:axId val="58218184"/>
      </c:barChart>
      <c:catAx>
        <c:axId val="6468687"/>
        <c:scaling>
          <c:orientation val="minMax"/>
        </c:scaling>
        <c:axPos val="r"/>
        <c:delete val="1"/>
        <c:majorTickMark val="out"/>
        <c:minorTickMark val="none"/>
        <c:tickLblPos val="none"/>
        <c:crossAx val="58218184"/>
        <c:crosses val="autoZero"/>
        <c:auto val="1"/>
        <c:lblOffset val="100"/>
        <c:tickLblSkip val="1"/>
        <c:noMultiLvlLbl val="0"/>
      </c:catAx>
      <c:valAx>
        <c:axId val="582181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325"/>
              <c:y val="-0.1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86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25"/>
          <c:y val="0.0895"/>
          <c:w val="0.209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.065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05175"/>
          <c:w val="0.91275"/>
          <c:h val="0.9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'図表6　労働'!$S$31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労働'!$R$32:$R$46</c:f>
              <c:strCache/>
            </c:strRef>
          </c:cat>
          <c:val>
            <c:numRef>
              <c:f>'図表6　労働'!$S$32:$S$46</c:f>
              <c:numCache/>
            </c:numRef>
          </c:val>
        </c:ser>
        <c:ser>
          <c:idx val="1"/>
          <c:order val="1"/>
          <c:tx>
            <c:strRef>
              <c:f>'図表6　労働'!$T$31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労働'!$R$32:$R$46</c:f>
              <c:strCache/>
            </c:strRef>
          </c:cat>
          <c:val>
            <c:numRef>
              <c:f>'図表6　労働'!$T$32:$T$46</c:f>
              <c:numCache/>
            </c:numRef>
          </c:val>
        </c:ser>
        <c:ser>
          <c:idx val="2"/>
          <c:order val="2"/>
          <c:tx>
            <c:strRef>
              <c:f>'図表6　労働'!$U$31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'図表6　労働'!$R$32:$R$46</c:f>
              <c:strCache/>
            </c:strRef>
          </c:cat>
          <c:val>
            <c:numRef>
              <c:f>'図表6　労働'!$U$32:$U$46</c:f>
              <c:numCache/>
            </c:numRef>
          </c:val>
        </c:ser>
        <c:overlap val="100"/>
        <c:axId val="54201609"/>
        <c:axId val="18052434"/>
      </c:barChart>
      <c:catAx>
        <c:axId val="542016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2434"/>
        <c:crosses val="autoZero"/>
        <c:auto val="1"/>
        <c:lblOffset val="100"/>
        <c:tickLblSkip val="1"/>
        <c:noMultiLvlLbl val="0"/>
      </c:catAx>
      <c:valAx>
        <c:axId val="18052434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1609"/>
        <c:crossesAt val="1"/>
        <c:crossBetween val="between"/>
        <c:dispUnits/>
        <c:min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男女別年齢別農家世帯員数</a:t>
            </a:r>
          </a:p>
        </c:rich>
      </c:tx>
      <c:layout>
        <c:manualLayout>
          <c:xMode val="factor"/>
          <c:yMode val="factor"/>
          <c:x val="0.054"/>
          <c:y val="0.0025"/>
        </c:manualLayout>
      </c:layout>
      <c:spPr>
        <a:noFill/>
        <a:ln>
          <a:noFill/>
        </a:ln>
      </c:spPr>
    </c:title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"/>
          <c:y val="0.19125"/>
          <c:w val="0.9595"/>
          <c:h val="0.794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'図表2  農業'!$K$40</c:f>
              <c:strCache>
                <c:ptCount val="1"/>
                <c:pt idx="0">
                  <c:v>14歳以下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'図表2  農業'!$L$39:$M$39</c:f>
              <c:strCache/>
            </c:strRef>
          </c:cat>
          <c:val>
            <c:numRef>
              <c:f>'図表2  農業'!$L$40:$M$40</c:f>
              <c:numCache/>
            </c:numRef>
          </c:val>
          <c:shape val="box"/>
        </c:ser>
        <c:ser>
          <c:idx val="1"/>
          <c:order val="1"/>
          <c:tx>
            <c:strRef>
              <c:f>'図表2  農業'!$K$41</c:f>
              <c:strCache>
                <c:ptCount val="1"/>
                <c:pt idx="0">
                  <c:v>15歳～44歳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'図表2  農業'!$L$39:$M$39</c:f>
              <c:strCache/>
            </c:strRef>
          </c:cat>
          <c:val>
            <c:numRef>
              <c:f>'図表2  農業'!$L$41:$M$41</c:f>
              <c:numCache/>
            </c:numRef>
          </c:val>
          <c:shape val="box"/>
        </c:ser>
        <c:ser>
          <c:idx val="2"/>
          <c:order val="2"/>
          <c:tx>
            <c:strRef>
              <c:f>'図表2  農業'!$K$42</c:f>
              <c:strCache>
                <c:ptCount val="1"/>
                <c:pt idx="0">
                  <c:v>45歳～54歳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'図表2  農業'!$L$39:$M$39</c:f>
              <c:strCache/>
            </c:strRef>
          </c:cat>
          <c:val>
            <c:numRef>
              <c:f>'図表2  農業'!$L$42:$M$42</c:f>
              <c:numCache/>
            </c:numRef>
          </c:val>
          <c:shape val="box"/>
        </c:ser>
        <c:ser>
          <c:idx val="3"/>
          <c:order val="3"/>
          <c:tx>
            <c:strRef>
              <c:f>'図表2  農業'!$K$43</c:f>
              <c:strCache>
                <c:ptCount val="1"/>
                <c:pt idx="0">
                  <c:v>55歳～64歳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'図表2  農業'!$L$39:$M$39</c:f>
              <c:strCache/>
            </c:strRef>
          </c:cat>
          <c:val>
            <c:numRef>
              <c:f>'図表2  農業'!$L$43:$M$43</c:f>
              <c:numCache/>
            </c:numRef>
          </c:val>
          <c:shape val="box"/>
        </c:ser>
        <c:ser>
          <c:idx val="4"/>
          <c:order val="4"/>
          <c:tx>
            <c:strRef>
              <c:f>'図表2  農業'!$K$44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'図表2  農業'!$L$39:$M$39</c:f>
              <c:strCache/>
            </c:strRef>
          </c:cat>
          <c:val>
            <c:numRef>
              <c:f>'図表2  農業'!$L$44:$M$44</c:f>
              <c:numCache/>
            </c:numRef>
          </c:val>
          <c:shape val="box"/>
        </c:ser>
        <c:overlap val="100"/>
        <c:shape val="box"/>
        <c:axId val="58491371"/>
        <c:axId val="56660292"/>
      </c:bar3DChart>
      <c:catAx>
        <c:axId val="584913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47775"/>
              <c:y val="-0.0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91371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8"/>
          <c:y val="0.111"/>
          <c:w val="0.732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分類別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事業所数及び従業者数の推移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9125"/>
          <c:w val="0.9655"/>
          <c:h val="0.8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'図表3　事業所'!$J$8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'図表3　事業所'!$K$7:$O$7</c:f>
              <c:strCache/>
            </c:strRef>
          </c:cat>
          <c:val>
            <c:numRef>
              <c:f>'図表3　事業所'!$K$8:$O$8</c:f>
              <c:numCache/>
            </c:numRef>
          </c:val>
        </c:ser>
        <c:axId val="40180581"/>
        <c:axId val="26080910"/>
      </c:barChart>
      <c:lineChart>
        <c:grouping val="standard"/>
        <c:varyColors val="0"/>
        <c:ser>
          <c:idx val="0"/>
          <c:order val="1"/>
          <c:tx>
            <c:strRef>
              <c:f>'図表3　事業所'!$J$9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'図表3　事業所'!$K$7:$O$7</c:f>
              <c:strCache/>
            </c:strRef>
          </c:cat>
          <c:val>
            <c:numRef>
              <c:f>'図表3　事業所'!$K$9:$O$9</c:f>
              <c:numCache/>
            </c:numRef>
          </c:val>
          <c:smooth val="0"/>
        </c:ser>
        <c:marker val="1"/>
        <c:axId val="33401599"/>
        <c:axId val="32178936"/>
      </c:line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178936"/>
        <c:crosses val="autoZero"/>
        <c:auto val="0"/>
        <c:lblOffset val="100"/>
        <c:tickLblSkip val="1"/>
        <c:noMultiLvlLbl val="0"/>
      </c:catAx>
      <c:valAx>
        <c:axId val="32178936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（所）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401599"/>
        <c:crossesAt val="1"/>
        <c:crossBetween val="between"/>
        <c:dispUnits/>
        <c:majorUnit val="2000"/>
      </c:valAx>
      <c:catAx>
        <c:axId val="40180581"/>
        <c:scaling>
          <c:orientation val="minMax"/>
        </c:scaling>
        <c:axPos val="b"/>
        <c:delete val="1"/>
        <c:majorTickMark val="out"/>
        <c:minorTickMark val="none"/>
        <c:tickLblPos val="none"/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  <c:max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80581"/>
        <c:crosses val="max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</a:t>
            </a:r>
          </a:p>
        </c:rich>
      </c:tx>
      <c:layout>
        <c:manualLayout>
          <c:xMode val="factor"/>
          <c:yMode val="factor"/>
          <c:x val="-0.3675"/>
          <c:y val="0.1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30725"/>
          <c:w val="0.46575"/>
          <c:h val="0.41675"/>
        </c:manualLayout>
      </c:layout>
      <c:pieChart>
        <c:varyColors val="1"/>
        <c:ser>
          <c:idx val="0"/>
          <c:order val="0"/>
          <c:tx>
            <c:strRef>
              <c:f>'図表3　事業所'!$E$51</c:f>
              <c:strCache>
                <c:ptCount val="1"/>
                <c:pt idx="0">
                  <c:v>運輸業、郵便業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'図表3　事業所'!$A$48:$A$59</c:f>
              <c:strCache/>
            </c:strRef>
          </c:cat>
          <c:val>
            <c:numRef>
              <c:f>'図表3　事業所'!$C$48:$C$59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"/>
          <c:y val="0.33025"/>
          <c:w val="0.45475"/>
          <c:h val="0.412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従業員数</a:t>
            </a:r>
          </a:p>
        </c:rich>
      </c:tx>
      <c:layout>
        <c:manualLayout>
          <c:xMode val="factor"/>
          <c:yMode val="factor"/>
          <c:x val="-0.37075"/>
          <c:y val="0.1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675"/>
          <c:y val="0.3095"/>
          <c:w val="0.46625"/>
          <c:h val="0.41675"/>
        </c:manualLayout>
      </c:layout>
      <c:pieChart>
        <c:varyColors val="1"/>
        <c:ser>
          <c:idx val="0"/>
          <c:order val="0"/>
          <c:tx>
            <c:strRef>
              <c:f>'図表3　事業所'!$F$46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'図表3　事業所'!$E$48:$E$59</c:f>
              <c:strCache/>
            </c:strRef>
          </c:cat>
          <c:val>
            <c:numRef>
              <c:f>'図表3　事業所'!$G$48:$G$59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東広島市卸売・小売業の事業所数，従業者数及び年間販売額の推移</a:t>
            </a:r>
          </a:p>
        </c:rich>
      </c:tx>
      <c:layout>
        <c:manualLayout>
          <c:xMode val="factor"/>
          <c:yMode val="factor"/>
          <c:x val="0.001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9"/>
          <c:w val="0.96825"/>
          <c:h val="0.821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'図表4　商業'!$J$11</c:f>
              <c:strCache>
                <c:ptCount val="1"/>
                <c:pt idx="0">
                  <c:v>年間販売額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'図表4　商業'!$K$8:$V$8</c:f>
              <c:strCache/>
            </c:strRef>
          </c:cat>
          <c:val>
            <c:numRef>
              <c:f>'図表4　商業'!$K$11:$V$11</c:f>
              <c:numCache/>
            </c:numRef>
          </c:val>
        </c:ser>
        <c:axId val="21174969"/>
        <c:axId val="56356994"/>
      </c:barChart>
      <c:lineChart>
        <c:grouping val="standard"/>
        <c:varyColors val="0"/>
        <c:ser>
          <c:idx val="0"/>
          <c:order val="1"/>
          <c:tx>
            <c:strRef>
              <c:f>'図表4　商業'!$J$10</c:f>
              <c:strCache>
                <c:ptCount val="1"/>
                <c:pt idx="0">
                  <c:v>従業者数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'図表4　商業'!$K$8:$V$8</c:f>
              <c:strCache/>
            </c:strRef>
          </c:cat>
          <c:val>
            <c:numRef>
              <c:f>'図表4　商業'!$K$10:$V$10</c:f>
              <c:numCache/>
            </c:numRef>
          </c:val>
          <c:smooth val="0"/>
        </c:ser>
        <c:marker val="1"/>
        <c:axId val="37450899"/>
        <c:axId val="1513772"/>
      </c:lineChart>
      <c:lineChart>
        <c:grouping val="standard"/>
        <c:varyColors val="0"/>
        <c:ser>
          <c:idx val="1"/>
          <c:order val="0"/>
          <c:tx>
            <c:strRef>
              <c:f>'図表4　商業'!$J$9</c:f>
              <c:strCache>
                <c:ptCount val="1"/>
                <c:pt idx="0">
                  <c:v>事業所数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'図表4　商業'!$K$8:$V$8</c:f>
              <c:strCache/>
            </c:strRef>
          </c:cat>
          <c:val>
            <c:numRef>
              <c:f>'図表4　商業'!$K$9:$V$9</c:f>
              <c:numCache/>
            </c:numRef>
          </c:val>
          <c:smooth val="0"/>
        </c:ser>
        <c:marker val="1"/>
        <c:axId val="21174969"/>
        <c:axId val="56356994"/>
      </c:line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 val="autoZero"/>
        <c:auto val="0"/>
        <c:lblOffset val="100"/>
        <c:tickLblSkip val="1"/>
        <c:noMultiLvlLbl val="0"/>
      </c:catAx>
      <c:valAx>
        <c:axId val="1513772"/>
        <c:scaling>
          <c:orientation val="minMax"/>
          <c:max val="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50899"/>
        <c:crossesAt val="1"/>
        <c:crossBetween val="between"/>
        <c:dispUnits/>
        <c:majorUnit val="2000"/>
      </c:valAx>
      <c:catAx>
        <c:axId val="21174969"/>
        <c:scaling>
          <c:orientation val="minMax"/>
        </c:scaling>
        <c:axPos val="b"/>
        <c:delete val="1"/>
        <c:majorTickMark val="out"/>
        <c:minorTickMark val="none"/>
        <c:tickLblPos val="none"/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（事業所、億円）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74969"/>
        <c:crosses val="max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卸売・小売業の事業所数、従業者数及び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年間販売額の業種別構成（平成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-0.00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94"/>
          <c:w val="0.8125"/>
          <c:h val="0.7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'図表4　商業'!$J$49</c:f>
              <c:strCache>
                <c:ptCount val="1"/>
                <c:pt idx="0">
                  <c:v>卸売業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商業'!$K$49:$M$49</c:f>
              <c:numCache/>
            </c:numRef>
          </c:val>
        </c:ser>
        <c:ser>
          <c:idx val="1"/>
          <c:order val="1"/>
          <c:tx>
            <c:strRef>
              <c:f>'図表4　商業'!$J$50</c:f>
              <c:strCache>
                <c:ptCount val="1"/>
                <c:pt idx="0">
                  <c:v>飲食料品小売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商業'!$K$50:$M$50</c:f>
              <c:numCache/>
            </c:numRef>
          </c:val>
        </c:ser>
        <c:ser>
          <c:idx val="2"/>
          <c:order val="2"/>
          <c:tx>
            <c:strRef>
              <c:f>'図表4　商業'!$J$51</c:f>
              <c:strCache>
                <c:ptCount val="1"/>
                <c:pt idx="0">
                  <c:v>自動車・自転車小売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商業'!$K$51:$M$51</c:f>
              <c:numCache/>
            </c:numRef>
          </c:val>
        </c:ser>
        <c:ser>
          <c:idx val="3"/>
          <c:order val="3"/>
          <c:tx>
            <c:strRef>
              <c:f>'図表4　商業'!$J$52</c:f>
              <c:strCache>
                <c:ptCount val="1"/>
                <c:pt idx="0">
                  <c:v>家具・建具小売</c:v>
                </c:pt>
              </c:strCache>
            </c:strRef>
          </c:tx>
          <c:spPr>
            <a:solidFill>
              <a:srgbClr val="DDD9C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商業'!$K$52:$M$52</c:f>
              <c:numCache/>
            </c:numRef>
          </c:val>
        </c:ser>
        <c:ser>
          <c:idx val="4"/>
          <c:order val="4"/>
          <c:tx>
            <c:strRef>
              <c:f>'図表4　商業'!$J$53</c:f>
              <c:strCache>
                <c:ptCount val="1"/>
                <c:pt idx="0">
                  <c:v>各種商品小売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商業'!$K$53:$M$53</c:f>
              <c:numCache/>
            </c:numRef>
          </c:val>
        </c:ser>
        <c:ser>
          <c:idx val="5"/>
          <c:order val="5"/>
          <c:tx>
            <c:strRef>
              <c:f>'図表4　商業'!$J$54</c:f>
              <c:strCache>
                <c:ptCount val="1"/>
                <c:pt idx="0">
                  <c:v>織物・衣類小売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商業'!$K$54:$M$54</c:f>
              <c:numCache/>
            </c:numRef>
          </c:val>
        </c:ser>
        <c:ser>
          <c:idx val="6"/>
          <c:order val="6"/>
          <c:tx>
            <c:strRef>
              <c:f>'図表4　商業'!$J$55</c:f>
              <c:strCache>
                <c:ptCount val="1"/>
                <c:pt idx="0">
                  <c:v>その他の小売</c:v>
                </c:pt>
              </c:strCache>
            </c:strRef>
          </c:tx>
          <c:spPr>
            <a:pattFill prst="ltUpDiag">
              <a:fgClr>
                <a:srgbClr val="7F7F7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'図表4　商業'!$K$48:$M$48</c:f>
              <c:strCache/>
            </c:strRef>
          </c:cat>
          <c:val>
            <c:numRef>
              <c:f>'図表4　商業'!$K$55:$M$55</c:f>
              <c:numCache/>
            </c:numRef>
          </c:val>
        </c:ser>
        <c:overlap val="100"/>
        <c:axId val="13623949"/>
        <c:axId val="55506678"/>
      </c:barChart>
      <c:catAx>
        <c:axId val="13623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06678"/>
        <c:crosses val="autoZero"/>
        <c:auto val="1"/>
        <c:lblOffset val="100"/>
        <c:tickLblSkip val="1"/>
        <c:tickMarkSkip val="5"/>
        <c:noMultiLvlLbl val="0"/>
      </c:catAx>
      <c:valAx>
        <c:axId val="555066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23949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208"/>
          <c:w val="0.19075"/>
          <c:h val="0.5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  農業'!$E$22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'図表2  農業'!$D$23:$D$26</c:f>
              <c:numCache>
                <c:ptCount val="4"/>
              </c:numCache>
            </c:numRef>
          </c:cat>
          <c:val>
            <c:numRef>
              <c:f>'図表2  農業'!$E$23:$E$26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'図表2  農業'!$F$22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'図表2  農業'!$D$23:$D$26</c:f>
              <c:numCache>
                <c:ptCount val="4"/>
              </c:numCache>
            </c:numRef>
          </c:cat>
          <c:val>
            <c:numRef>
              <c:f>'図表2  農業'!$F$23:$F$26</c:f>
              <c:numCache>
                <c:ptCount val="4"/>
              </c:numCache>
            </c:numRef>
          </c:val>
        </c:ser>
        <c:axId val="29798055"/>
        <c:axId val="66855904"/>
      </c:bar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  <c:max val="1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798055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171450</xdr:rowOff>
    </xdr:from>
    <xdr:to>
      <xdr:col>8</xdr:col>
      <xdr:colOff>552450</xdr:colOff>
      <xdr:row>27</xdr:row>
      <xdr:rowOff>0</xdr:rowOff>
    </xdr:to>
    <xdr:graphicFrame>
      <xdr:nvGraphicFramePr>
        <xdr:cNvPr id="1" name="グラフ 3"/>
        <xdr:cNvGraphicFramePr/>
      </xdr:nvGraphicFramePr>
      <xdr:xfrm>
        <a:off x="47625" y="476250"/>
        <a:ext cx="63817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33</xdr:row>
      <xdr:rowOff>28575</xdr:rowOff>
    </xdr:from>
    <xdr:to>
      <xdr:col>8</xdr:col>
      <xdr:colOff>571500</xdr:colOff>
      <xdr:row>54</xdr:row>
      <xdr:rowOff>28575</xdr:rowOff>
    </xdr:to>
    <xdr:graphicFrame>
      <xdr:nvGraphicFramePr>
        <xdr:cNvPr id="2" name="グラフ 7"/>
        <xdr:cNvGraphicFramePr/>
      </xdr:nvGraphicFramePr>
      <xdr:xfrm>
        <a:off x="180975" y="6038850"/>
        <a:ext cx="62674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276225</xdr:colOff>
      <xdr:row>1</xdr:row>
      <xdr:rowOff>38100</xdr:rowOff>
    </xdr:to>
    <xdr:sp>
      <xdr:nvSpPr>
        <xdr:cNvPr id="3" name="Rectangle 8"/>
        <xdr:cNvSpPr>
          <a:spLocks/>
        </xdr:cNvSpPr>
      </xdr:nvSpPr>
      <xdr:spPr>
        <a:xfrm>
          <a:off x="9525" y="9525"/>
          <a:ext cx="1343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農　　業</a:t>
          </a:r>
        </a:p>
      </xdr:txBody>
    </xdr:sp>
    <xdr:clientData/>
  </xdr:twoCellAnchor>
  <xdr:twoCellAnchor>
    <xdr:from>
      <xdr:col>11</xdr:col>
      <xdr:colOff>542925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4" name="Line 10"/>
        <xdr:cNvSpPr>
          <a:spLocks/>
        </xdr:cNvSpPr>
      </xdr:nvSpPr>
      <xdr:spPr>
        <a:xfrm>
          <a:off x="8629650" y="1704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2</xdr:row>
      <xdr:rowOff>85725</xdr:rowOff>
    </xdr:from>
    <xdr:to>
      <xdr:col>7</xdr:col>
      <xdr:colOff>352425</xdr:colOff>
      <xdr:row>18</xdr:row>
      <xdr:rowOff>28575</xdr:rowOff>
    </xdr:to>
    <xdr:graphicFrame>
      <xdr:nvGraphicFramePr>
        <xdr:cNvPr id="1" name="グラフ 1"/>
        <xdr:cNvGraphicFramePr/>
      </xdr:nvGraphicFramePr>
      <xdr:xfrm>
        <a:off x="257175" y="600075"/>
        <a:ext cx="66294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1647825</xdr:colOff>
      <xdr:row>1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9525" y="19050"/>
          <a:ext cx="1638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事 業 所</a:t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4</xdr:col>
      <xdr:colOff>333375</xdr:colOff>
      <xdr:row>46</xdr:row>
      <xdr:rowOff>0</xdr:rowOff>
    </xdr:to>
    <xdr:graphicFrame>
      <xdr:nvGraphicFramePr>
        <xdr:cNvPr id="3" name="グラフ 7"/>
        <xdr:cNvGraphicFramePr/>
      </xdr:nvGraphicFramePr>
      <xdr:xfrm>
        <a:off x="0" y="4743450"/>
        <a:ext cx="37147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542925</xdr:colOff>
      <xdr:row>22</xdr:row>
      <xdr:rowOff>38100</xdr:rowOff>
    </xdr:from>
    <xdr:to>
      <xdr:col>7</xdr:col>
      <xdr:colOff>295275</xdr:colOff>
      <xdr:row>45</xdr:row>
      <xdr:rowOff>133350</xdr:rowOff>
    </xdr:to>
    <xdr:graphicFrame>
      <xdr:nvGraphicFramePr>
        <xdr:cNvPr id="4" name="グラフ 10"/>
        <xdr:cNvGraphicFramePr/>
      </xdr:nvGraphicFramePr>
      <xdr:xfrm>
        <a:off x="2981325" y="4629150"/>
        <a:ext cx="38481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1390650</xdr:colOff>
      <xdr:row>22</xdr:row>
      <xdr:rowOff>171450</xdr:rowOff>
    </xdr:from>
    <xdr:to>
      <xdr:col>6</xdr:col>
      <xdr:colOff>133350</xdr:colOff>
      <xdr:row>24</xdr:row>
      <xdr:rowOff>38100</xdr:rowOff>
    </xdr:to>
    <xdr:sp>
      <xdr:nvSpPr>
        <xdr:cNvPr id="5" name="Rectangle 12"/>
        <xdr:cNvSpPr>
          <a:spLocks/>
        </xdr:cNvSpPr>
      </xdr:nvSpPr>
      <xdr:spPr>
        <a:xfrm>
          <a:off x="1390650" y="4762500"/>
          <a:ext cx="4562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産業大分類別事業所数及び従業者構成比（平成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xdr:txBody>
    </xdr:sp>
    <xdr:clientData/>
  </xdr:twoCellAnchor>
  <xdr:twoCellAnchor>
    <xdr:from>
      <xdr:col>3</xdr:col>
      <xdr:colOff>123825</xdr:colOff>
      <xdr:row>22</xdr:row>
      <xdr:rowOff>133350</xdr:rowOff>
    </xdr:from>
    <xdr:to>
      <xdr:col>7</xdr:col>
      <xdr:colOff>476250</xdr:colOff>
      <xdr:row>46</xdr:row>
      <xdr:rowOff>0</xdr:rowOff>
    </xdr:to>
    <xdr:graphicFrame>
      <xdr:nvGraphicFramePr>
        <xdr:cNvPr id="6" name="グラフ 7"/>
        <xdr:cNvGraphicFramePr/>
      </xdr:nvGraphicFramePr>
      <xdr:xfrm>
        <a:off x="3276600" y="4724400"/>
        <a:ext cx="37338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</xdr:row>
      <xdr:rowOff>57150</xdr:rowOff>
    </xdr:from>
    <xdr:ext cx="7705725" cy="5895975"/>
    <xdr:graphicFrame>
      <xdr:nvGraphicFramePr>
        <xdr:cNvPr id="1" name="グラフ 5"/>
        <xdr:cNvGraphicFramePr/>
      </xdr:nvGraphicFramePr>
      <xdr:xfrm>
        <a:off x="133350" y="361950"/>
        <a:ext cx="77057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19050</xdr:colOff>
      <xdr:row>0</xdr:row>
      <xdr:rowOff>9525</xdr:rowOff>
    </xdr:from>
    <xdr:to>
      <xdr:col>1</xdr:col>
      <xdr:colOff>276225</xdr:colOff>
      <xdr:row>1</xdr:row>
      <xdr:rowOff>38100</xdr:rowOff>
    </xdr:to>
    <xdr:sp>
      <xdr:nvSpPr>
        <xdr:cNvPr id="2" name="Rectangle 9"/>
        <xdr:cNvSpPr>
          <a:spLocks/>
        </xdr:cNvSpPr>
      </xdr:nvSpPr>
      <xdr:spPr>
        <a:xfrm>
          <a:off x="19050" y="9525"/>
          <a:ext cx="1162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商  業</a:t>
          </a:r>
        </a:p>
      </xdr:txBody>
    </xdr:sp>
    <xdr:clientData/>
  </xdr:twoCellAnchor>
  <xdr:twoCellAnchor>
    <xdr:from>
      <xdr:col>0</xdr:col>
      <xdr:colOff>104775</xdr:colOff>
      <xdr:row>35</xdr:row>
      <xdr:rowOff>152400</xdr:rowOff>
    </xdr:from>
    <xdr:to>
      <xdr:col>7</xdr:col>
      <xdr:colOff>2686050</xdr:colOff>
      <xdr:row>59</xdr:row>
      <xdr:rowOff>104775</xdr:rowOff>
    </xdr:to>
    <xdr:graphicFrame>
      <xdr:nvGraphicFramePr>
        <xdr:cNvPr id="3" name="グラフ 14"/>
        <xdr:cNvGraphicFramePr/>
      </xdr:nvGraphicFramePr>
      <xdr:xfrm>
        <a:off x="104775" y="6858000"/>
        <a:ext cx="78295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11</xdr:col>
      <xdr:colOff>104775</xdr:colOff>
      <xdr:row>46</xdr:row>
      <xdr:rowOff>0</xdr:rowOff>
    </xdr:to>
    <xdr:graphicFrame>
      <xdr:nvGraphicFramePr>
        <xdr:cNvPr id="1" name="グラフ 3"/>
        <xdr:cNvGraphicFramePr/>
      </xdr:nvGraphicFramePr>
      <xdr:xfrm>
        <a:off x="0" y="9639300"/>
        <a:ext cx="769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28575</xdr:rowOff>
    </xdr:from>
    <xdr:to>
      <xdr:col>9</xdr:col>
      <xdr:colOff>485775</xdr:colOff>
      <xdr:row>21</xdr:row>
      <xdr:rowOff>133350</xdr:rowOff>
    </xdr:to>
    <xdr:graphicFrame>
      <xdr:nvGraphicFramePr>
        <xdr:cNvPr id="2" name="グラフ 4"/>
        <xdr:cNvGraphicFramePr/>
      </xdr:nvGraphicFramePr>
      <xdr:xfrm>
        <a:off x="19050" y="333375"/>
        <a:ext cx="73152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24</xdr:row>
      <xdr:rowOff>152400</xdr:rowOff>
    </xdr:from>
    <xdr:to>
      <xdr:col>9</xdr:col>
      <xdr:colOff>495300</xdr:colOff>
      <xdr:row>52</xdr:row>
      <xdr:rowOff>28575</xdr:rowOff>
    </xdr:to>
    <xdr:graphicFrame>
      <xdr:nvGraphicFramePr>
        <xdr:cNvPr id="3" name="グラフ 6"/>
        <xdr:cNvGraphicFramePr/>
      </xdr:nvGraphicFramePr>
      <xdr:xfrm>
        <a:off x="38100" y="4619625"/>
        <a:ext cx="7305675" cy="613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28575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1504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住宅環境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57150</xdr:rowOff>
    </xdr:from>
    <xdr:ext cx="7343775" cy="4362450"/>
    <xdr:graphicFrame>
      <xdr:nvGraphicFramePr>
        <xdr:cNvPr id="1" name="グラフ 1"/>
        <xdr:cNvGraphicFramePr/>
      </xdr:nvGraphicFramePr>
      <xdr:xfrm>
        <a:off x="28575" y="361950"/>
        <a:ext cx="73437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9525</xdr:colOff>
      <xdr:row>29</xdr:row>
      <xdr:rowOff>28575</xdr:rowOff>
    </xdr:from>
    <xdr:to>
      <xdr:col>5</xdr:col>
      <xdr:colOff>523875</xdr:colOff>
      <xdr:row>54</xdr:row>
      <xdr:rowOff>47625</xdr:rowOff>
    </xdr:to>
    <xdr:graphicFrame>
      <xdr:nvGraphicFramePr>
        <xdr:cNvPr id="2" name="グラフ 8"/>
        <xdr:cNvGraphicFramePr/>
      </xdr:nvGraphicFramePr>
      <xdr:xfrm>
        <a:off x="9525" y="5686425"/>
        <a:ext cx="36766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29</xdr:row>
      <xdr:rowOff>19050</xdr:rowOff>
    </xdr:from>
    <xdr:to>
      <xdr:col>11</xdr:col>
      <xdr:colOff>180975</xdr:colOff>
      <xdr:row>54</xdr:row>
      <xdr:rowOff>0</xdr:rowOff>
    </xdr:to>
    <xdr:graphicFrame>
      <xdr:nvGraphicFramePr>
        <xdr:cNvPr id="3" name="グラフ 9"/>
        <xdr:cNvGraphicFramePr/>
      </xdr:nvGraphicFramePr>
      <xdr:xfrm>
        <a:off x="3314700" y="5676900"/>
        <a:ext cx="4029075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2</xdr:col>
      <xdr:colOff>85725</xdr:colOff>
      <xdr:row>1</xdr:row>
      <xdr:rowOff>38100</xdr:rowOff>
    </xdr:to>
    <xdr:sp>
      <xdr:nvSpPr>
        <xdr:cNvPr id="4" name="Rectangle 10"/>
        <xdr:cNvSpPr>
          <a:spLocks/>
        </xdr:cNvSpPr>
      </xdr:nvSpPr>
      <xdr:spPr>
        <a:xfrm>
          <a:off x="9525" y="9525"/>
          <a:ext cx="12382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労  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Normal="85" zoomScaleSheetLayoutView="100" zoomScalePageLayoutView="0" workbookViewId="0" topLeftCell="A19">
      <selection activeCell="K43" sqref="K43"/>
    </sheetView>
  </sheetViews>
  <sheetFormatPr defaultColWidth="9.00390625" defaultRowHeight="13.5"/>
  <cols>
    <col min="1" max="1" width="14.125" style="0" customWidth="1"/>
    <col min="11" max="11" width="11.00390625" style="0" bestFit="1" customWidth="1"/>
    <col min="12" max="13" width="10.375" style="0" bestFit="1" customWidth="1"/>
    <col min="14" max="15" width="11.50390625" style="0" bestFit="1" customWidth="1"/>
  </cols>
  <sheetData>
    <row r="1" spans="1:11" ht="24" customHeight="1">
      <c r="A1" s="16"/>
      <c r="K1" s="9"/>
    </row>
    <row r="2" spans="1:11" ht="21.75" customHeight="1">
      <c r="A2" s="1"/>
      <c r="K2" t="s">
        <v>7</v>
      </c>
    </row>
    <row r="3" spans="11:15" ht="27">
      <c r="K3" s="2"/>
      <c r="L3" s="5" t="s">
        <v>0</v>
      </c>
      <c r="M3" s="5" t="s">
        <v>2</v>
      </c>
      <c r="N3" s="5" t="s">
        <v>13</v>
      </c>
      <c r="O3" s="6" t="s">
        <v>12</v>
      </c>
    </row>
    <row r="4" spans="11:15" ht="13.5">
      <c r="K4" s="17" t="s">
        <v>8</v>
      </c>
      <c r="L4" s="3">
        <v>7263</v>
      </c>
      <c r="M4" s="3">
        <v>6600</v>
      </c>
      <c r="N4" s="3">
        <v>5670</v>
      </c>
      <c r="O4" s="4">
        <v>4366</v>
      </c>
    </row>
    <row r="5" spans="11:15" ht="13.5">
      <c r="K5" s="18" t="s">
        <v>3</v>
      </c>
      <c r="L5" s="11">
        <v>1843</v>
      </c>
      <c r="M5" s="11">
        <v>1441</v>
      </c>
      <c r="N5" s="11">
        <v>1448</v>
      </c>
      <c r="O5" s="10">
        <v>1477</v>
      </c>
    </row>
    <row r="6" spans="11:15" ht="13.5">
      <c r="K6" s="18" t="s">
        <v>4</v>
      </c>
      <c r="L6" s="11">
        <v>853</v>
      </c>
      <c r="M6" s="11">
        <v>411</v>
      </c>
      <c r="N6" s="11">
        <v>336</v>
      </c>
      <c r="O6" s="10">
        <v>200</v>
      </c>
    </row>
    <row r="7" spans="11:15" ht="13.5">
      <c r="K7" s="19" t="s">
        <v>5</v>
      </c>
      <c r="L7" s="7">
        <v>7492</v>
      </c>
      <c r="M7" s="7">
        <v>5451</v>
      </c>
      <c r="N7" s="7">
        <v>4440</v>
      </c>
      <c r="O7" s="8">
        <v>3374</v>
      </c>
    </row>
    <row r="8" spans="11:15" ht="13.5">
      <c r="K8" s="19" t="s">
        <v>6</v>
      </c>
      <c r="L8" s="13"/>
      <c r="M8" s="15">
        <v>2080</v>
      </c>
      <c r="N8" s="7">
        <v>2441</v>
      </c>
      <c r="O8" s="8">
        <v>2652</v>
      </c>
    </row>
    <row r="9" spans="11:15" ht="13.5" customHeight="1">
      <c r="K9" s="17" t="s">
        <v>1</v>
      </c>
      <c r="L9" s="3">
        <v>10188</v>
      </c>
      <c r="M9" s="3">
        <v>9383</v>
      </c>
      <c r="N9" s="3">
        <v>8665</v>
      </c>
      <c r="O9" s="4">
        <v>7703</v>
      </c>
    </row>
    <row r="16" ht="13.5" customHeight="1"/>
    <row r="28" spans="1:9" s="12" customFormat="1" ht="12">
      <c r="A28" s="149" t="s">
        <v>19</v>
      </c>
      <c r="B28" s="149"/>
      <c r="C28" s="149"/>
      <c r="D28" s="149"/>
      <c r="E28" s="149"/>
      <c r="F28" s="149"/>
      <c r="G28" s="149"/>
      <c r="H28" s="149"/>
      <c r="I28" s="149"/>
    </row>
    <row r="29" spans="1:9" s="12" customFormat="1" ht="12">
      <c r="A29" s="149" t="s">
        <v>16</v>
      </c>
      <c r="B29" s="149"/>
      <c r="C29" s="149"/>
      <c r="D29" s="149"/>
      <c r="E29" s="149"/>
      <c r="F29" s="149"/>
      <c r="G29" s="149"/>
      <c r="H29" s="149"/>
      <c r="I29" s="149"/>
    </row>
    <row r="30" spans="1:9" s="12" customFormat="1" ht="12">
      <c r="A30" s="149" t="s">
        <v>17</v>
      </c>
      <c r="B30" s="149"/>
      <c r="C30" s="149"/>
      <c r="D30" s="149"/>
      <c r="E30" s="149"/>
      <c r="F30" s="149"/>
      <c r="G30" s="149"/>
      <c r="H30" s="149"/>
      <c r="I30" s="149"/>
    </row>
    <row r="31" spans="1:15" s="12" customFormat="1" ht="13.5">
      <c r="A31" s="149" t="s">
        <v>18</v>
      </c>
      <c r="B31" s="149"/>
      <c r="C31" s="149"/>
      <c r="D31" s="149"/>
      <c r="E31" s="149"/>
      <c r="F31" s="149"/>
      <c r="G31" s="149"/>
      <c r="H31" s="149"/>
      <c r="I31" s="149"/>
      <c r="K31"/>
      <c r="L31"/>
      <c r="M31"/>
      <c r="N31"/>
      <c r="O31"/>
    </row>
    <row r="32" spans="1:15" s="12" customFormat="1" ht="13.5">
      <c r="A32" s="149" t="s">
        <v>21</v>
      </c>
      <c r="B32" s="149"/>
      <c r="C32" s="149"/>
      <c r="D32" s="149"/>
      <c r="E32" s="149"/>
      <c r="F32" s="149"/>
      <c r="G32" s="149"/>
      <c r="H32" s="149"/>
      <c r="I32" s="149"/>
      <c r="K32"/>
      <c r="L32"/>
      <c r="M32"/>
      <c r="N32"/>
      <c r="O32"/>
    </row>
    <row r="33" spans="1:15" s="12" customFormat="1" ht="13.5">
      <c r="A33" s="14"/>
      <c r="B33" s="14"/>
      <c r="C33" s="14"/>
      <c r="D33" s="14"/>
      <c r="E33" s="14"/>
      <c r="F33" s="14"/>
      <c r="G33" s="14"/>
      <c r="K33"/>
      <c r="L33"/>
      <c r="M33"/>
      <c r="N33"/>
      <c r="O33"/>
    </row>
    <row r="37" ht="13.5">
      <c r="A37">
        <v>0</v>
      </c>
    </row>
    <row r="38" ht="13.5">
      <c r="A38" t="s">
        <v>11</v>
      </c>
    </row>
    <row r="39" spans="2:13" ht="27">
      <c r="B39">
        <v>222</v>
      </c>
      <c r="K39" s="20"/>
      <c r="L39" s="21" t="s">
        <v>14</v>
      </c>
      <c r="M39" s="22" t="s">
        <v>15</v>
      </c>
    </row>
    <row r="40" spans="11:13" ht="13.5">
      <c r="K40" s="20" t="s">
        <v>9</v>
      </c>
      <c r="L40" s="23">
        <v>603</v>
      </c>
      <c r="M40" s="23">
        <v>570</v>
      </c>
    </row>
    <row r="41" spans="11:13" ht="13.5">
      <c r="K41" s="20" t="s">
        <v>135</v>
      </c>
      <c r="L41" s="23">
        <v>2151</v>
      </c>
      <c r="M41" s="23">
        <v>1871</v>
      </c>
    </row>
    <row r="42" spans="11:13" ht="13.5">
      <c r="K42" s="20" t="s">
        <v>136</v>
      </c>
      <c r="L42" s="23">
        <v>940</v>
      </c>
      <c r="M42" s="23">
        <v>1032</v>
      </c>
    </row>
    <row r="43" spans="11:13" ht="13.5">
      <c r="K43" s="20" t="s">
        <v>137</v>
      </c>
      <c r="L43" s="23">
        <v>1669</v>
      </c>
      <c r="M43" s="23">
        <v>1629</v>
      </c>
    </row>
    <row r="44" spans="11:13" ht="13.5">
      <c r="K44" s="20" t="s">
        <v>10</v>
      </c>
      <c r="L44" s="23">
        <v>2880</v>
      </c>
      <c r="M44" s="23">
        <v>3716</v>
      </c>
    </row>
    <row r="45" spans="11:13" ht="13.5">
      <c r="K45" s="20"/>
      <c r="L45" s="24">
        <f>SUM(L40:L44)</f>
        <v>8243</v>
      </c>
      <c r="M45" s="24">
        <f>SUM(M40:M44)</f>
        <v>8818</v>
      </c>
    </row>
    <row r="56" spans="6:8" ht="13.5">
      <c r="F56" s="150" t="s">
        <v>20</v>
      </c>
      <c r="G56" s="150"/>
      <c r="H56" s="150"/>
    </row>
  </sheetData>
  <sheetProtection/>
  <mergeCells count="6">
    <mergeCell ref="A32:I32"/>
    <mergeCell ref="A31:I31"/>
    <mergeCell ref="A30:I30"/>
    <mergeCell ref="A29:I29"/>
    <mergeCell ref="A28:I28"/>
    <mergeCell ref="F56:H56"/>
  </mergeCells>
  <printOptions/>
  <pageMargins left="0.67" right="0.41" top="0.5" bottom="0.6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60"/>
  <sheetViews>
    <sheetView defaultGridColor="0" view="pageBreakPreview" zoomScaleSheetLayoutView="100" zoomScalePageLayoutView="0" colorId="22" workbookViewId="0" topLeftCell="A28">
      <selection activeCell="J58" sqref="J58"/>
    </sheetView>
  </sheetViews>
  <sheetFormatPr defaultColWidth="10.75390625" defaultRowHeight="13.5"/>
  <cols>
    <col min="1" max="1" width="22.625" style="29" customWidth="1"/>
    <col min="2" max="3" width="9.375" style="29" customWidth="1"/>
    <col min="4" max="4" width="3.00390625" style="29" customWidth="1"/>
    <col min="5" max="5" width="22.625" style="29" customWidth="1"/>
    <col min="6" max="7" width="9.375" style="29" customWidth="1"/>
    <col min="8" max="8" width="7.875" style="29" bestFit="1" customWidth="1"/>
    <col min="9" max="9" width="7.875" style="29" customWidth="1"/>
    <col min="10" max="10" width="9.50390625" style="29" bestFit="1" customWidth="1"/>
    <col min="11" max="12" width="6.375" style="29" bestFit="1" customWidth="1"/>
    <col min="13" max="15" width="6.625" style="29" bestFit="1" customWidth="1"/>
    <col min="16" max="16" width="8.625" style="29" customWidth="1"/>
    <col min="17" max="17" width="12.50390625" style="29" bestFit="1" customWidth="1"/>
    <col min="18" max="16384" width="10.75390625" style="29" customWidth="1"/>
  </cols>
  <sheetData>
    <row r="1" spans="1:12" s="26" customFormat="1" ht="24.75" customHeight="1">
      <c r="A1" s="25"/>
      <c r="C1" s="27"/>
      <c r="D1" s="27"/>
      <c r="E1" s="27"/>
      <c r="F1" s="28"/>
      <c r="G1" s="28"/>
      <c r="H1" s="28"/>
      <c r="I1" s="28"/>
      <c r="J1" s="28"/>
      <c r="K1" s="28"/>
      <c r="L1" s="28"/>
    </row>
    <row r="2" spans="2:5" ht="15.75" customHeight="1">
      <c r="B2" s="152"/>
      <c r="C2" s="152"/>
      <c r="D2" s="152"/>
      <c r="E2" s="152"/>
    </row>
    <row r="3" spans="2:13" ht="15.75" customHeight="1">
      <c r="B3" s="30"/>
      <c r="C3" s="30"/>
      <c r="D3" s="30"/>
      <c r="E3" s="31"/>
      <c r="G3" s="30"/>
      <c r="H3" s="30"/>
      <c r="I3" s="30"/>
      <c r="J3" s="30"/>
      <c r="K3" s="30"/>
      <c r="L3" s="30"/>
      <c r="M3" s="32"/>
    </row>
    <row r="4" spans="2:5" ht="15.75" customHeight="1">
      <c r="B4" s="152"/>
      <c r="C4" s="152"/>
      <c r="D4" s="152"/>
      <c r="E4" s="152"/>
    </row>
    <row r="5" spans="1:12" s="35" customFormat="1" ht="15.7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 customHeight="1">
      <c r="A6" s="36"/>
      <c r="B6" s="36"/>
      <c r="C6" s="36"/>
      <c r="D6" s="36"/>
      <c r="E6" s="36"/>
      <c r="F6" s="36"/>
      <c r="G6" s="36"/>
      <c r="H6" s="36"/>
      <c r="I6" s="36"/>
      <c r="L6" s="37"/>
    </row>
    <row r="7" spans="10:15" s="36" customFormat="1" ht="26.25" customHeight="1">
      <c r="J7" s="38"/>
      <c r="K7" s="39" t="s">
        <v>22</v>
      </c>
      <c r="L7" s="39" t="s">
        <v>23</v>
      </c>
      <c r="M7" s="39" t="s">
        <v>24</v>
      </c>
      <c r="N7" s="39" t="s">
        <v>25</v>
      </c>
      <c r="O7" s="39" t="s">
        <v>26</v>
      </c>
    </row>
    <row r="8" spans="10:15" ht="15.75" customHeight="1">
      <c r="J8" s="38" t="s">
        <v>27</v>
      </c>
      <c r="K8" s="40">
        <v>61283</v>
      </c>
      <c r="L8" s="40">
        <v>72604</v>
      </c>
      <c r="M8" s="40">
        <v>77540</v>
      </c>
      <c r="N8" s="40">
        <v>84886</v>
      </c>
      <c r="O8" s="40">
        <v>82028</v>
      </c>
    </row>
    <row r="9" spans="10:15" ht="15.75" customHeight="1">
      <c r="J9" s="38" t="s">
        <v>28</v>
      </c>
      <c r="K9" s="41">
        <v>6350</v>
      </c>
      <c r="L9" s="41">
        <v>6984</v>
      </c>
      <c r="M9" s="41">
        <v>7063</v>
      </c>
      <c r="N9" s="41">
        <v>7419</v>
      </c>
      <c r="O9" s="41">
        <v>7140</v>
      </c>
    </row>
    <row r="10" ht="15.75" customHeight="1"/>
    <row r="11" ht="15.75" customHeight="1"/>
    <row r="12" ht="15.75" customHeight="1"/>
    <row r="13" ht="15.75" customHeight="1">
      <c r="M13" s="42"/>
    </row>
    <row r="14" ht="15.75" customHeight="1">
      <c r="M14" s="42"/>
    </row>
    <row r="15" ht="15.75" customHeight="1">
      <c r="M15" s="42"/>
    </row>
    <row r="16" ht="15.75" customHeight="1">
      <c r="M16" s="42"/>
    </row>
    <row r="17" ht="15.75" customHeight="1">
      <c r="M17" s="42"/>
    </row>
    <row r="18" ht="15.75" customHeight="1"/>
    <row r="19" ht="15.75" customHeight="1"/>
    <row r="20" spans="1:8" ht="14.25">
      <c r="A20" s="153" t="s">
        <v>29</v>
      </c>
      <c r="B20" s="153"/>
      <c r="C20" s="153"/>
      <c r="D20" s="153"/>
      <c r="E20" s="153"/>
      <c r="F20" s="153"/>
      <c r="G20" s="153"/>
      <c r="H20" s="153"/>
    </row>
    <row r="21" spans="1:8" ht="14.25">
      <c r="A21" s="153" t="s">
        <v>30</v>
      </c>
      <c r="B21" s="153"/>
      <c r="C21" s="153"/>
      <c r="D21" s="153"/>
      <c r="E21" s="153"/>
      <c r="F21" s="153"/>
      <c r="G21" s="153"/>
      <c r="H21" s="153"/>
    </row>
    <row r="22" spans="1:8" ht="14.25">
      <c r="A22" s="43"/>
      <c r="B22" s="43"/>
      <c r="C22" s="43"/>
      <c r="D22" s="43"/>
      <c r="E22" s="43"/>
      <c r="F22" s="43"/>
      <c r="G22" s="43"/>
      <c r="H22" s="43"/>
    </row>
    <row r="24" ht="17.25">
      <c r="C24" s="44"/>
    </row>
    <row r="26" s="45" customFormat="1" ht="14.25"/>
    <row r="27" s="45" customFormat="1" ht="14.25"/>
    <row r="32" spans="1:9" s="51" customFormat="1" ht="18.75">
      <c r="A32" s="46"/>
      <c r="B32" s="47"/>
      <c r="C32" s="48"/>
      <c r="D32" s="48"/>
      <c r="E32" s="49"/>
      <c r="F32" s="50"/>
      <c r="G32" s="50"/>
      <c r="H32" s="48"/>
      <c r="I32" s="48"/>
    </row>
    <row r="33" spans="1:9" s="51" customFormat="1" ht="12.75" customHeight="1">
      <c r="A33" s="46"/>
      <c r="B33" s="47"/>
      <c r="C33" s="52"/>
      <c r="D33" s="53"/>
      <c r="E33" s="49"/>
      <c r="F33" s="54"/>
      <c r="G33" s="55"/>
      <c r="H33" s="56"/>
      <c r="I33" s="56"/>
    </row>
    <row r="34" spans="1:9" s="51" customFormat="1" ht="12.75" customHeight="1">
      <c r="A34" s="46"/>
      <c r="B34" s="47"/>
      <c r="C34" s="52"/>
      <c r="D34" s="53"/>
      <c r="E34" s="49"/>
      <c r="F34" s="54"/>
      <c r="G34" s="55"/>
      <c r="H34" s="56"/>
      <c r="I34" s="56"/>
    </row>
    <row r="35" spans="1:9" s="51" customFormat="1" ht="12.75" customHeight="1">
      <c r="A35" s="46"/>
      <c r="B35" s="47"/>
      <c r="C35" s="52"/>
      <c r="D35" s="53"/>
      <c r="E35" s="49"/>
      <c r="F35" s="54"/>
      <c r="G35" s="55"/>
      <c r="H35" s="56"/>
      <c r="I35" s="56"/>
    </row>
    <row r="36" spans="1:9" s="51" customFormat="1" ht="12.75" customHeight="1">
      <c r="A36" s="46"/>
      <c r="B36" s="47"/>
      <c r="C36" s="52"/>
      <c r="D36" s="53"/>
      <c r="E36" s="49"/>
      <c r="F36" s="54"/>
      <c r="G36" s="55"/>
      <c r="H36" s="56"/>
      <c r="I36" s="56"/>
    </row>
    <row r="43" s="51" customFormat="1" ht="11.25"/>
    <row r="44" s="57" customFormat="1" ht="13.5" customHeight="1"/>
    <row r="45" spans="1:9" s="57" customFormat="1" ht="13.5" customHeight="1">
      <c r="A45" s="51"/>
      <c r="B45" s="154" t="s">
        <v>31</v>
      </c>
      <c r="C45" s="154"/>
      <c r="D45" s="51"/>
      <c r="E45" s="51"/>
      <c r="F45" s="154" t="s">
        <v>32</v>
      </c>
      <c r="G45" s="154"/>
      <c r="H45" s="51"/>
      <c r="I45" s="51"/>
    </row>
    <row r="46" spans="1:9" s="63" customFormat="1" ht="13.5" customHeight="1">
      <c r="A46" s="58" t="s">
        <v>33</v>
      </c>
      <c r="B46" s="58" t="s">
        <v>34</v>
      </c>
      <c r="C46" s="59" t="s">
        <v>35</v>
      </c>
      <c r="D46" s="60"/>
      <c r="E46" s="61" t="s">
        <v>33</v>
      </c>
      <c r="F46" s="58" t="s">
        <v>36</v>
      </c>
      <c r="G46" s="59" t="s">
        <v>35</v>
      </c>
      <c r="H46" s="51"/>
      <c r="I46" s="62"/>
    </row>
    <row r="47" spans="1:9" s="63" customFormat="1" ht="13.5" customHeight="1">
      <c r="A47" s="64" t="s">
        <v>37</v>
      </c>
      <c r="B47" s="65">
        <f>SUM(B48:B59)</f>
        <v>7140</v>
      </c>
      <c r="C47" s="66">
        <f>SUM(C48:C59)</f>
        <v>100.00000000000001</v>
      </c>
      <c r="D47" s="60"/>
      <c r="E47" s="67" t="s">
        <v>37</v>
      </c>
      <c r="F47" s="146">
        <f>SUM(F48:F59)</f>
        <v>82028</v>
      </c>
      <c r="G47" s="66">
        <f>SUM(G48:G59)</f>
        <v>100</v>
      </c>
      <c r="H47" s="57"/>
      <c r="I47" s="62"/>
    </row>
    <row r="48" spans="1:9" s="63" customFormat="1" ht="13.5" customHeight="1">
      <c r="A48" s="68" t="s">
        <v>38</v>
      </c>
      <c r="B48" s="69">
        <v>38</v>
      </c>
      <c r="C48" s="70">
        <f aca="true" t="shared" si="0" ref="C48:C59">B48/$B$47*100</f>
        <v>0.5322128851540616</v>
      </c>
      <c r="D48" s="71"/>
      <c r="E48" s="72" t="s">
        <v>38</v>
      </c>
      <c r="F48" s="147">
        <v>552</v>
      </c>
      <c r="G48" s="143">
        <f>F48/$F$47*100</f>
        <v>0.6729409469937095</v>
      </c>
      <c r="H48" s="57"/>
      <c r="I48" s="62"/>
    </row>
    <row r="49" spans="1:7" s="63" customFormat="1" ht="13.5" customHeight="1">
      <c r="A49" s="68" t="s">
        <v>39</v>
      </c>
      <c r="B49" s="73">
        <v>616</v>
      </c>
      <c r="C49" s="74">
        <f t="shared" si="0"/>
        <v>8.627450980392156</v>
      </c>
      <c r="D49" s="71"/>
      <c r="E49" s="72" t="s">
        <v>39</v>
      </c>
      <c r="F49" s="147">
        <v>3188</v>
      </c>
      <c r="G49" s="144">
        <f>F49/$F$47*100</f>
        <v>3.8864777880723658</v>
      </c>
    </row>
    <row r="50" spans="1:7" s="63" customFormat="1" ht="13.5" customHeight="1">
      <c r="A50" s="68" t="s">
        <v>40</v>
      </c>
      <c r="B50" s="73">
        <v>700</v>
      </c>
      <c r="C50" s="74">
        <f t="shared" si="0"/>
        <v>9.803921568627452</v>
      </c>
      <c r="D50" s="71"/>
      <c r="E50" s="72" t="s">
        <v>40</v>
      </c>
      <c r="F50" s="147">
        <v>13974</v>
      </c>
      <c r="G50" s="144">
        <f>F50/$F$47*100</f>
        <v>17.03564636465597</v>
      </c>
    </row>
    <row r="51" spans="1:9" s="63" customFormat="1" ht="13.5" customHeight="1">
      <c r="A51" s="68" t="s">
        <v>41</v>
      </c>
      <c r="B51" s="73">
        <v>144</v>
      </c>
      <c r="C51" s="74">
        <f t="shared" si="0"/>
        <v>2.0168067226890756</v>
      </c>
      <c r="D51" s="71"/>
      <c r="E51" s="72" t="s">
        <v>41</v>
      </c>
      <c r="F51" s="147">
        <v>2339</v>
      </c>
      <c r="G51" s="144">
        <f aca="true" t="shared" si="1" ref="G51:G59">F51/$F$47*100</f>
        <v>2.851465353293997</v>
      </c>
      <c r="I51" s="62"/>
    </row>
    <row r="52" spans="1:7" s="63" customFormat="1" ht="13.5" customHeight="1">
      <c r="A52" s="68" t="s">
        <v>42</v>
      </c>
      <c r="B52" s="73">
        <v>2692</v>
      </c>
      <c r="C52" s="74">
        <f t="shared" si="0"/>
        <v>37.703081232493</v>
      </c>
      <c r="D52" s="71"/>
      <c r="E52" s="72" t="s">
        <v>42</v>
      </c>
      <c r="F52" s="147">
        <v>33095</v>
      </c>
      <c r="G52" s="144">
        <f t="shared" si="1"/>
        <v>40.34597942166089</v>
      </c>
    </row>
    <row r="53" spans="1:7" s="63" customFormat="1" ht="13.5" customHeight="1">
      <c r="A53" s="68" t="s">
        <v>43</v>
      </c>
      <c r="B53" s="73">
        <v>574</v>
      </c>
      <c r="C53" s="74">
        <f t="shared" si="0"/>
        <v>8.03921568627451</v>
      </c>
      <c r="D53" s="71"/>
      <c r="E53" s="72" t="s">
        <v>43</v>
      </c>
      <c r="F53" s="147">
        <v>1600</v>
      </c>
      <c r="G53" s="144">
        <f t="shared" si="1"/>
        <v>1.950553469546984</v>
      </c>
    </row>
    <row r="54" spans="1:8" ht="13.5" customHeight="1">
      <c r="A54" s="68" t="s">
        <v>44</v>
      </c>
      <c r="B54" s="73">
        <v>215</v>
      </c>
      <c r="C54" s="74">
        <f t="shared" si="0"/>
        <v>3.011204481792717</v>
      </c>
      <c r="D54" s="71"/>
      <c r="E54" s="72" t="s">
        <v>44</v>
      </c>
      <c r="F54" s="147">
        <v>997</v>
      </c>
      <c r="G54" s="144">
        <f t="shared" si="1"/>
        <v>1.2154386307114644</v>
      </c>
      <c r="H54" s="51"/>
    </row>
    <row r="55" spans="1:8" ht="14.25">
      <c r="A55" s="68" t="s">
        <v>45</v>
      </c>
      <c r="B55" s="73">
        <v>517</v>
      </c>
      <c r="C55" s="74">
        <f t="shared" si="0"/>
        <v>7.240896358543418</v>
      </c>
      <c r="D55" s="71"/>
      <c r="E55" s="72" t="s">
        <v>45</v>
      </c>
      <c r="F55" s="147">
        <v>3059</v>
      </c>
      <c r="G55" s="144">
        <f t="shared" si="1"/>
        <v>3.7292144145901402</v>
      </c>
      <c r="H55" s="57"/>
    </row>
    <row r="56" spans="1:8" ht="14.25">
      <c r="A56" s="68" t="s">
        <v>46</v>
      </c>
      <c r="B56" s="73">
        <v>554</v>
      </c>
      <c r="C56" s="74">
        <f t="shared" si="0"/>
        <v>7.759103641456583</v>
      </c>
      <c r="D56" s="71"/>
      <c r="E56" s="72" t="s">
        <v>46</v>
      </c>
      <c r="F56" s="147">
        <v>2809</v>
      </c>
      <c r="G56" s="144">
        <f t="shared" si="1"/>
        <v>3.424440434973423</v>
      </c>
      <c r="H56" s="57"/>
    </row>
    <row r="57" spans="1:8" ht="14.25">
      <c r="A57" s="68" t="s">
        <v>47</v>
      </c>
      <c r="B57" s="73">
        <v>231</v>
      </c>
      <c r="C57" s="74">
        <f t="shared" si="0"/>
        <v>3.2352941176470593</v>
      </c>
      <c r="D57" s="71"/>
      <c r="E57" s="72" t="s">
        <v>47</v>
      </c>
      <c r="F57" s="147">
        <v>10313</v>
      </c>
      <c r="G57" s="144">
        <f t="shared" si="1"/>
        <v>12.57253620714878</v>
      </c>
      <c r="H57" s="62"/>
    </row>
    <row r="58" spans="1:8" ht="14.25">
      <c r="A58" s="68" t="s">
        <v>48</v>
      </c>
      <c r="B58" s="73">
        <v>395</v>
      </c>
      <c r="C58" s="74">
        <f t="shared" si="0"/>
        <v>5.5322128851540615</v>
      </c>
      <c r="D58" s="71"/>
      <c r="E58" s="72" t="s">
        <v>48</v>
      </c>
      <c r="F58" s="147">
        <v>6335</v>
      </c>
      <c r="G58" s="144">
        <f t="shared" si="1"/>
        <v>7.72297264348759</v>
      </c>
      <c r="H58" s="62"/>
    </row>
    <row r="59" spans="1:8" ht="14.25">
      <c r="A59" s="75" t="s">
        <v>49</v>
      </c>
      <c r="B59" s="76">
        <v>464</v>
      </c>
      <c r="C59" s="77">
        <f t="shared" si="0"/>
        <v>6.498599439775911</v>
      </c>
      <c r="D59" s="71"/>
      <c r="E59" s="78" t="s">
        <v>50</v>
      </c>
      <c r="F59" s="148">
        <v>3767</v>
      </c>
      <c r="G59" s="145">
        <f t="shared" si="1"/>
        <v>4.59233432486468</v>
      </c>
      <c r="H59" s="62"/>
    </row>
    <row r="60" spans="1:8" ht="14.25">
      <c r="A60" s="79"/>
      <c r="B60" s="79"/>
      <c r="C60" s="79"/>
      <c r="D60" s="79"/>
      <c r="E60" s="79"/>
      <c r="F60" s="151" t="s">
        <v>51</v>
      </c>
      <c r="G60" s="151"/>
      <c r="H60" s="63"/>
    </row>
  </sheetData>
  <sheetProtection/>
  <mergeCells count="7">
    <mergeCell ref="F60:G60"/>
    <mergeCell ref="B2:E2"/>
    <mergeCell ref="B4:E4"/>
    <mergeCell ref="A20:H20"/>
    <mergeCell ref="A21:H21"/>
    <mergeCell ref="B45:C45"/>
    <mergeCell ref="F45:G45"/>
  </mergeCells>
  <printOptions/>
  <pageMargins left="0.5118110236220472" right="0.2755905511811024" top="0.7086614173228347" bottom="0.3937007874015748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tabSelected="1" view="pageBreakPreview" zoomScale="85" zoomScaleSheetLayoutView="85" zoomScalePageLayoutView="0" workbookViewId="0" topLeftCell="E1">
      <selection activeCell="I5" sqref="I5"/>
    </sheetView>
  </sheetViews>
  <sheetFormatPr defaultColWidth="9.00390625" defaultRowHeight="13.5"/>
  <cols>
    <col min="1" max="1" width="11.875" style="29" customWidth="1"/>
    <col min="2" max="2" width="12.875" style="29" customWidth="1"/>
    <col min="3" max="3" width="9.625" style="29" customWidth="1"/>
    <col min="4" max="4" width="9.00390625" style="29" customWidth="1"/>
    <col min="5" max="5" width="7.50390625" style="29" customWidth="1"/>
    <col min="6" max="7" width="9.00390625" style="29" customWidth="1"/>
    <col min="8" max="8" width="36.00390625" style="29" customWidth="1"/>
    <col min="9" max="9" width="9.00390625" style="29" customWidth="1"/>
    <col min="10" max="10" width="16.125" style="29" bestFit="1" customWidth="1"/>
    <col min="11" max="22" width="7.625" style="29" customWidth="1"/>
    <col min="23" max="16384" width="9.00390625" style="29" customWidth="1"/>
  </cols>
  <sheetData>
    <row r="1" s="81" customFormat="1" ht="24" customHeight="1">
      <c r="A1" s="80"/>
    </row>
    <row r="2" spans="1:2" ht="9.75" customHeight="1">
      <c r="A2" s="82"/>
      <c r="B2" s="82"/>
    </row>
    <row r="3" spans="1:8" ht="18.75">
      <c r="A3" s="155"/>
      <c r="B3" s="155"/>
      <c r="C3" s="155"/>
      <c r="D3" s="155"/>
      <c r="E3" s="155"/>
      <c r="F3" s="155"/>
      <c r="G3" s="155"/>
      <c r="H3" s="155"/>
    </row>
    <row r="4" spans="1:8" ht="18.75">
      <c r="A4" s="155"/>
      <c r="B4" s="155"/>
      <c r="C4" s="155"/>
      <c r="D4" s="155"/>
      <c r="E4" s="155"/>
      <c r="F4" s="155"/>
      <c r="G4" s="155"/>
      <c r="H4" s="155"/>
    </row>
    <row r="5" spans="8:21" s="83" customFormat="1" ht="14.25">
      <c r="H5" s="84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ht="14.25"/>
    <row r="7" ht="14.25"/>
    <row r="8" spans="10:22" ht="28.5">
      <c r="J8" s="85"/>
      <c r="K8" s="86" t="s">
        <v>52</v>
      </c>
      <c r="L8" s="86" t="s">
        <v>53</v>
      </c>
      <c r="M8" s="86" t="s">
        <v>54</v>
      </c>
      <c r="N8" s="86" t="s">
        <v>55</v>
      </c>
      <c r="O8" s="86" t="s">
        <v>56</v>
      </c>
      <c r="P8" s="86" t="s">
        <v>57</v>
      </c>
      <c r="Q8" s="86" t="s">
        <v>58</v>
      </c>
      <c r="R8" s="86" t="s">
        <v>59</v>
      </c>
      <c r="S8" s="86" t="s">
        <v>60</v>
      </c>
      <c r="T8" s="86" t="s">
        <v>61</v>
      </c>
      <c r="U8" s="86" t="s">
        <v>138</v>
      </c>
      <c r="V8" s="86" t="s">
        <v>139</v>
      </c>
    </row>
    <row r="9" spans="10:22" ht="14.25">
      <c r="J9" s="87" t="s">
        <v>28</v>
      </c>
      <c r="K9" s="88">
        <v>1552</v>
      </c>
      <c r="L9" s="88">
        <v>1679</v>
      </c>
      <c r="M9" s="88">
        <v>1826</v>
      </c>
      <c r="N9" s="88">
        <v>1761</v>
      </c>
      <c r="O9" s="88">
        <v>1765</v>
      </c>
      <c r="P9" s="88">
        <v>1966</v>
      </c>
      <c r="Q9" s="88">
        <v>1875</v>
      </c>
      <c r="R9" s="88">
        <v>1855</v>
      </c>
      <c r="S9" s="88">
        <v>1776</v>
      </c>
      <c r="T9" s="88">
        <v>1818</v>
      </c>
      <c r="U9" s="88">
        <v>1730</v>
      </c>
      <c r="V9" s="88">
        <v>1260</v>
      </c>
    </row>
    <row r="10" spans="10:22" ht="14.25">
      <c r="J10" s="87" t="s">
        <v>62</v>
      </c>
      <c r="K10" s="88">
        <v>5058</v>
      </c>
      <c r="L10" s="88">
        <v>6170</v>
      </c>
      <c r="M10" s="88">
        <v>7026</v>
      </c>
      <c r="N10" s="88">
        <v>7219</v>
      </c>
      <c r="O10" s="88">
        <v>7943</v>
      </c>
      <c r="P10" s="88">
        <v>9058</v>
      </c>
      <c r="Q10" s="88">
        <v>10374</v>
      </c>
      <c r="R10" s="88">
        <v>11364</v>
      </c>
      <c r="S10" s="88">
        <v>13549</v>
      </c>
      <c r="T10" s="88">
        <v>13599</v>
      </c>
      <c r="U10" s="88">
        <v>13722</v>
      </c>
      <c r="V10" s="88">
        <v>11202</v>
      </c>
    </row>
    <row r="11" spans="10:22" ht="14.25">
      <c r="J11" s="87" t="s">
        <v>63</v>
      </c>
      <c r="K11" s="88">
        <v>691</v>
      </c>
      <c r="L11" s="88">
        <v>963</v>
      </c>
      <c r="M11" s="88">
        <v>1321</v>
      </c>
      <c r="N11" s="88">
        <v>1504</v>
      </c>
      <c r="O11" s="88">
        <v>1795</v>
      </c>
      <c r="P11" s="88">
        <v>3403</v>
      </c>
      <c r="Q11" s="88">
        <v>2899</v>
      </c>
      <c r="R11" s="88">
        <v>3200</v>
      </c>
      <c r="S11" s="88">
        <v>3729</v>
      </c>
      <c r="T11" s="88">
        <v>4114</v>
      </c>
      <c r="U11" s="88">
        <v>4888</v>
      </c>
      <c r="V11" s="88">
        <v>3036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spans="10:13" ht="14.25">
      <c r="J29" s="85"/>
      <c r="K29" s="89" t="s">
        <v>64</v>
      </c>
      <c r="L29" s="89" t="s">
        <v>65</v>
      </c>
      <c r="M29" s="89" t="s">
        <v>66</v>
      </c>
    </row>
    <row r="30" spans="10:13" ht="14.25">
      <c r="J30" s="90" t="s">
        <v>67</v>
      </c>
      <c r="K30" s="88">
        <v>1298</v>
      </c>
      <c r="L30" s="88">
        <v>1707</v>
      </c>
      <c r="M30" s="88">
        <v>250</v>
      </c>
    </row>
    <row r="31" spans="1:13" ht="14.25" customHeight="1">
      <c r="A31" s="83"/>
      <c r="J31" s="90" t="s">
        <v>68</v>
      </c>
      <c r="K31" s="88">
        <v>159</v>
      </c>
      <c r="L31" s="88">
        <v>901</v>
      </c>
      <c r="M31" s="88">
        <v>7</v>
      </c>
    </row>
    <row r="32" spans="1:13" ht="14.25" customHeight="1">
      <c r="A32" s="83"/>
      <c r="J32" s="90" t="s">
        <v>69</v>
      </c>
      <c r="K32" s="88">
        <v>81</v>
      </c>
      <c r="L32" s="88">
        <v>489</v>
      </c>
      <c r="M32" s="88">
        <v>114</v>
      </c>
    </row>
    <row r="33" spans="1:13" ht="14.25" customHeight="1">
      <c r="A33" s="83"/>
      <c r="J33" s="90" t="s">
        <v>70</v>
      </c>
      <c r="K33" s="88">
        <v>426</v>
      </c>
      <c r="L33" s="88">
        <v>3314</v>
      </c>
      <c r="M33" s="88">
        <v>267</v>
      </c>
    </row>
    <row r="34" spans="1:13" ht="14.25" customHeight="1">
      <c r="A34" s="83"/>
      <c r="B34" s="156" t="s">
        <v>71</v>
      </c>
      <c r="C34" s="156"/>
      <c r="D34" s="156"/>
      <c r="E34" s="156"/>
      <c r="F34" s="156"/>
      <c r="G34" s="156"/>
      <c r="J34" s="90" t="s">
        <v>72</v>
      </c>
      <c r="K34" s="88">
        <v>321</v>
      </c>
      <c r="L34" s="88">
        <v>1206</v>
      </c>
      <c r="M34" s="88">
        <v>162</v>
      </c>
    </row>
    <row r="35" spans="8:13" ht="15" customHeight="1">
      <c r="H35" s="91"/>
      <c r="J35" s="90" t="s">
        <v>73</v>
      </c>
      <c r="K35" s="88">
        <v>686</v>
      </c>
      <c r="L35" s="88">
        <v>3288</v>
      </c>
      <c r="M35" s="88">
        <v>408</v>
      </c>
    </row>
    <row r="36" spans="2:13" ht="15" customHeight="1">
      <c r="B36" s="92"/>
      <c r="C36" s="91"/>
      <c r="D36" s="91"/>
      <c r="E36" s="91"/>
      <c r="F36" s="91"/>
      <c r="G36" s="92"/>
      <c r="H36" s="91"/>
      <c r="J36" s="90" t="s">
        <v>74</v>
      </c>
      <c r="K36" s="88">
        <v>65</v>
      </c>
      <c r="L36" s="88">
        <v>297</v>
      </c>
      <c r="M36" s="88">
        <v>52</v>
      </c>
    </row>
    <row r="37" spans="11:13" ht="14.25">
      <c r="K37" s="93">
        <f>SUM(K30:K36)</f>
        <v>3036</v>
      </c>
      <c r="L37" s="93">
        <f>SUM(L30:L36)</f>
        <v>11202</v>
      </c>
      <c r="M37" s="93">
        <f>SUM(M30:M36)</f>
        <v>1260</v>
      </c>
    </row>
    <row r="38" ht="14.25" customHeight="1">
      <c r="A38" s="83"/>
    </row>
    <row r="39" ht="9.75" customHeight="1"/>
    <row r="40" ht="14.25">
      <c r="A40" s="83"/>
    </row>
    <row r="43" spans="2:16" s="94" customFormat="1" ht="18.75" customHeight="1">
      <c r="B43" s="95"/>
      <c r="C43" s="95"/>
      <c r="D43" s="95"/>
      <c r="E43" s="95"/>
      <c r="F43" s="95"/>
      <c r="G43" s="95"/>
      <c r="H43" s="95"/>
      <c r="I43" s="95"/>
      <c r="N43" s="95"/>
      <c r="O43" s="95"/>
      <c r="P43" s="95"/>
    </row>
    <row r="44" spans="2:16" s="94" customFormat="1" ht="16.5" customHeight="1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2:16" s="94" customFormat="1" ht="9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2:16" s="35" customFormat="1" ht="14.2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2:16" s="35" customFormat="1" ht="14.2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2:16" s="35" customFormat="1" ht="27.75" customHeight="1">
      <c r="B48" s="29"/>
      <c r="C48" s="29"/>
      <c r="D48" s="29"/>
      <c r="E48" s="29"/>
      <c r="F48" s="29"/>
      <c r="G48" s="29"/>
      <c r="H48" s="29"/>
      <c r="I48" s="29"/>
      <c r="J48" s="85"/>
      <c r="K48" s="96" t="s">
        <v>75</v>
      </c>
      <c r="L48" s="96" t="s">
        <v>76</v>
      </c>
      <c r="M48" s="96" t="s">
        <v>77</v>
      </c>
      <c r="N48" s="29"/>
      <c r="O48" s="29"/>
      <c r="P48" s="29"/>
    </row>
    <row r="49" spans="10:13" ht="14.25">
      <c r="J49" s="90" t="s">
        <v>67</v>
      </c>
      <c r="K49" s="97">
        <f aca="true" t="shared" si="0" ref="K49:K55">K30/$K$37</f>
        <v>0.427536231884058</v>
      </c>
      <c r="L49" s="97">
        <f aca="true" t="shared" si="1" ref="L49:L55">L30/$L$37</f>
        <v>0.15238350294590253</v>
      </c>
      <c r="M49" s="97">
        <f aca="true" t="shared" si="2" ref="M49:M55">M30/$M$37</f>
        <v>0.1984126984126984</v>
      </c>
    </row>
    <row r="50" spans="10:13" ht="14.25">
      <c r="J50" s="90" t="s">
        <v>70</v>
      </c>
      <c r="K50" s="97">
        <f t="shared" si="0"/>
        <v>0.05237154150197629</v>
      </c>
      <c r="L50" s="97">
        <f t="shared" si="1"/>
        <v>0.08043206570255311</v>
      </c>
      <c r="M50" s="97">
        <f t="shared" si="2"/>
        <v>0.005555555555555556</v>
      </c>
    </row>
    <row r="51" spans="10:13" ht="14.25">
      <c r="J51" s="90" t="s">
        <v>78</v>
      </c>
      <c r="K51" s="97">
        <f t="shared" si="0"/>
        <v>0.0266798418972332</v>
      </c>
      <c r="L51" s="97">
        <f t="shared" si="1"/>
        <v>0.043652919121585435</v>
      </c>
      <c r="M51" s="97">
        <f t="shared" si="2"/>
        <v>0.09047619047619047</v>
      </c>
    </row>
    <row r="52" spans="10:13" ht="14.25">
      <c r="J52" s="90" t="s">
        <v>79</v>
      </c>
      <c r="K52" s="97">
        <f t="shared" si="0"/>
        <v>0.14031620553359683</v>
      </c>
      <c r="L52" s="97">
        <f t="shared" si="1"/>
        <v>0.29584002856632746</v>
      </c>
      <c r="M52" s="97">
        <f t="shared" si="2"/>
        <v>0.2119047619047619</v>
      </c>
    </row>
    <row r="53" spans="10:13" ht="12" customHeight="1">
      <c r="J53" s="90" t="s">
        <v>68</v>
      </c>
      <c r="K53" s="97">
        <f t="shared" si="0"/>
        <v>0.10573122529644269</v>
      </c>
      <c r="L53" s="97">
        <f t="shared" si="1"/>
        <v>0.10765934654525977</v>
      </c>
      <c r="M53" s="97">
        <f t="shared" si="2"/>
        <v>0.12857142857142856</v>
      </c>
    </row>
    <row r="54" spans="10:13" ht="14.25">
      <c r="J54" s="90" t="s">
        <v>69</v>
      </c>
      <c r="K54" s="97">
        <f t="shared" si="0"/>
        <v>0.2259552042160738</v>
      </c>
      <c r="L54" s="97">
        <f t="shared" si="1"/>
        <v>0.29351901446170325</v>
      </c>
      <c r="M54" s="97">
        <f t="shared" si="2"/>
        <v>0.3238095238095238</v>
      </c>
    </row>
    <row r="55" spans="10:13" ht="14.25">
      <c r="J55" s="90" t="s">
        <v>73</v>
      </c>
      <c r="K55" s="97">
        <f t="shared" si="0"/>
        <v>0.021409749670619236</v>
      </c>
      <c r="L55" s="97">
        <f t="shared" si="1"/>
        <v>0.026513122656668452</v>
      </c>
      <c r="M55" s="97">
        <f t="shared" si="2"/>
        <v>0.04126984126984127</v>
      </c>
    </row>
    <row r="56" spans="11:13" ht="14.25">
      <c r="K56" s="93">
        <f>SUM(K49:K55)</f>
        <v>0.9999999999999999</v>
      </c>
      <c r="L56" s="93">
        <f>SUM(L49:L55)</f>
        <v>1</v>
      </c>
      <c r="M56" s="93">
        <f>SUM(M49:M55)</f>
        <v>0.9999999999999999</v>
      </c>
    </row>
    <row r="57" ht="16.5" customHeight="1"/>
    <row r="60" ht="23.25" customHeight="1">
      <c r="H60" s="98" t="s">
        <v>80</v>
      </c>
    </row>
  </sheetData>
  <sheetProtection/>
  <mergeCells count="3">
    <mergeCell ref="A3:H3"/>
    <mergeCell ref="A4:H4"/>
    <mergeCell ref="B34:G34"/>
  </mergeCells>
  <printOptions/>
  <pageMargins left="0.1968503937007874" right="0.1968503937007874" top="0.4724409448818898" bottom="0.1968503937007874" header="0.5118110236220472" footer="0.511811023622047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zoomScale="85" zoomScaleSheetLayoutView="85" zoomScalePageLayoutView="0" workbookViewId="0" topLeftCell="A1">
      <selection activeCell="C1" sqref="C1"/>
    </sheetView>
  </sheetViews>
  <sheetFormatPr defaultColWidth="9.00390625" defaultRowHeight="13.5"/>
  <cols>
    <col min="1" max="1" width="16.00390625" style="101" bestFit="1" customWidth="1"/>
    <col min="2" max="7" width="9.00390625" style="101" customWidth="1"/>
    <col min="8" max="8" width="10.875" style="101" customWidth="1"/>
    <col min="9" max="9" width="9.00390625" style="101" customWidth="1"/>
    <col min="10" max="10" width="7.125" style="101" customWidth="1"/>
    <col min="11" max="11" width="2.625" style="101" customWidth="1"/>
    <col min="12" max="12" width="7.00390625" style="101" bestFit="1" customWidth="1"/>
    <col min="13" max="16" width="8.125" style="101" customWidth="1"/>
    <col min="17" max="16384" width="9.00390625" style="101" customWidth="1"/>
  </cols>
  <sheetData>
    <row r="1" s="100" customFormat="1" ht="24" customHeight="1">
      <c r="A1" s="99"/>
    </row>
    <row r="2" ht="14.25" customHeight="1"/>
    <row r="3" spans="2:11" ht="14.25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ht="14.25" customHeight="1">
      <c r="F4" s="103"/>
    </row>
    <row r="5" s="104" customFormat="1" ht="14.25" customHeight="1">
      <c r="K5" s="105"/>
    </row>
    <row r="6" spans="12:16" ht="14.25" customHeight="1">
      <c r="L6" s="160"/>
      <c r="M6" s="157" t="s">
        <v>81</v>
      </c>
      <c r="N6" s="162" t="s">
        <v>82</v>
      </c>
      <c r="O6" s="157" t="s">
        <v>83</v>
      </c>
      <c r="P6" s="157" t="s">
        <v>84</v>
      </c>
    </row>
    <row r="7" spans="12:16" ht="14.25" customHeight="1">
      <c r="L7" s="161"/>
      <c r="M7" s="158"/>
      <c r="N7" s="163"/>
      <c r="O7" s="158"/>
      <c r="P7" s="158"/>
    </row>
    <row r="8" spans="12:16" ht="14.25" customHeight="1">
      <c r="L8" s="106" t="s">
        <v>85</v>
      </c>
      <c r="M8" s="107">
        <v>36546</v>
      </c>
      <c r="N8" s="107">
        <v>1591</v>
      </c>
      <c r="O8" s="107">
        <v>17869</v>
      </c>
      <c r="P8" s="107">
        <v>2660</v>
      </c>
    </row>
    <row r="9" spans="12:16" ht="14.25" customHeight="1">
      <c r="L9" s="106" t="s">
        <v>86</v>
      </c>
      <c r="M9" s="107">
        <v>40323</v>
      </c>
      <c r="N9" s="107">
        <v>1584</v>
      </c>
      <c r="O9" s="107">
        <v>20927</v>
      </c>
      <c r="P9" s="107">
        <v>2463</v>
      </c>
    </row>
    <row r="10" spans="1:16" ht="14.25" customHeight="1">
      <c r="A10" s="108"/>
      <c r="L10" s="106" t="s">
        <v>87</v>
      </c>
      <c r="M10" s="107">
        <v>43006</v>
      </c>
      <c r="N10" s="107">
        <v>1642</v>
      </c>
      <c r="O10" s="107">
        <v>26593</v>
      </c>
      <c r="P10" s="107">
        <v>2614</v>
      </c>
    </row>
    <row r="11" spans="1:16" ht="14.25" customHeight="1">
      <c r="A11" s="109"/>
      <c r="L11" s="106" t="s">
        <v>88</v>
      </c>
      <c r="M11" s="107">
        <v>45397</v>
      </c>
      <c r="N11" s="107">
        <v>1535</v>
      </c>
      <c r="O11" s="107">
        <v>28321</v>
      </c>
      <c r="P11" s="107">
        <v>3247</v>
      </c>
    </row>
    <row r="12" ht="14.25" customHeight="1">
      <c r="A12" s="109"/>
    </row>
    <row r="13" ht="14.25" customHeight="1">
      <c r="A13" s="109"/>
    </row>
    <row r="14" ht="14.25" customHeight="1">
      <c r="A14" s="109"/>
    </row>
    <row r="15" ht="14.25" customHeight="1">
      <c r="A15" s="109"/>
    </row>
    <row r="16" ht="14.25" customHeight="1">
      <c r="A16" s="109"/>
    </row>
    <row r="17" ht="14.25" customHeight="1">
      <c r="A17" s="109"/>
    </row>
    <row r="18" ht="14.25" customHeight="1">
      <c r="A18" s="110"/>
    </row>
    <row r="19" ht="14.25" customHeight="1">
      <c r="A19" s="110"/>
    </row>
    <row r="20" ht="14.25" customHeight="1">
      <c r="A20" s="108"/>
    </row>
    <row r="21" ht="14.25">
      <c r="A21" s="109"/>
    </row>
    <row r="24" ht="14.25">
      <c r="A24" s="110"/>
    </row>
    <row r="25" ht="14.25">
      <c r="A25" s="109"/>
    </row>
    <row r="26" ht="17.25" customHeight="1"/>
    <row r="28" ht="14.25">
      <c r="A28" s="110"/>
    </row>
    <row r="29" ht="14.25">
      <c r="A29" s="110"/>
    </row>
    <row r="30" spans="12:19" ht="31.5" customHeight="1">
      <c r="L30" s="111"/>
      <c r="M30" s="90" t="s">
        <v>89</v>
      </c>
      <c r="N30" s="90" t="s">
        <v>90</v>
      </c>
      <c r="O30" s="112" t="s">
        <v>91</v>
      </c>
      <c r="P30" s="112" t="s">
        <v>92</v>
      </c>
      <c r="Q30" s="112" t="s">
        <v>93</v>
      </c>
      <c r="R30" s="112" t="s">
        <v>94</v>
      </c>
      <c r="S30" s="113" t="s">
        <v>95</v>
      </c>
    </row>
    <row r="31" spans="12:19" ht="27">
      <c r="L31" s="106" t="s">
        <v>85</v>
      </c>
      <c r="M31" s="114">
        <v>38659</v>
      </c>
      <c r="N31" s="114">
        <v>1296</v>
      </c>
      <c r="O31" s="114">
        <v>9929</v>
      </c>
      <c r="P31" s="114">
        <v>7435</v>
      </c>
      <c r="Q31" s="114">
        <v>1299</v>
      </c>
      <c r="R31" s="114" t="s">
        <v>96</v>
      </c>
      <c r="S31" s="114">
        <v>48</v>
      </c>
    </row>
    <row r="32" spans="1:19" ht="27">
      <c r="A32" s="110"/>
      <c r="L32" s="106" t="s">
        <v>86</v>
      </c>
      <c r="M32" s="114">
        <v>41562</v>
      </c>
      <c r="N32" s="114">
        <v>1164</v>
      </c>
      <c r="O32" s="114">
        <v>10438</v>
      </c>
      <c r="P32" s="114">
        <v>9489</v>
      </c>
      <c r="Q32" s="114">
        <v>1788</v>
      </c>
      <c r="R32" s="114">
        <v>755</v>
      </c>
      <c r="S32" s="114">
        <v>101</v>
      </c>
    </row>
    <row r="33" spans="12:19" ht="27">
      <c r="L33" s="106" t="s">
        <v>87</v>
      </c>
      <c r="M33" s="114">
        <v>43857</v>
      </c>
      <c r="N33" s="114">
        <v>1290</v>
      </c>
      <c r="O33" s="114">
        <v>12466</v>
      </c>
      <c r="P33" s="114">
        <v>12777</v>
      </c>
      <c r="Q33" s="114">
        <v>2721</v>
      </c>
      <c r="R33" s="114">
        <v>1291</v>
      </c>
      <c r="S33" s="114">
        <v>83</v>
      </c>
    </row>
    <row r="34" spans="12:19" ht="27">
      <c r="L34" s="106" t="s">
        <v>88</v>
      </c>
      <c r="M34" s="114">
        <v>45424</v>
      </c>
      <c r="N34" s="114">
        <v>1203</v>
      </c>
      <c r="O34" s="114">
        <v>12768</v>
      </c>
      <c r="P34" s="114">
        <v>14458</v>
      </c>
      <c r="Q34" s="114">
        <v>3264</v>
      </c>
      <c r="R34" s="114">
        <v>1997</v>
      </c>
      <c r="S34" s="114">
        <v>130</v>
      </c>
    </row>
    <row r="36" ht="15.75" customHeight="1"/>
    <row r="37" spans="2:9" ht="14.25" customHeight="1">
      <c r="B37" s="102"/>
      <c r="C37" s="102"/>
      <c r="D37" s="102"/>
      <c r="E37" s="102"/>
      <c r="F37" s="102"/>
      <c r="G37" s="102"/>
      <c r="H37" s="102"/>
      <c r="I37" s="102"/>
    </row>
    <row r="38" spans="5:12" ht="14.25" customHeight="1">
      <c r="E38" s="115"/>
      <c r="L38" s="116"/>
    </row>
    <row r="39" ht="14.25" customHeight="1"/>
    <row r="40" ht="14.25" customHeight="1"/>
    <row r="41" ht="14.25" customHeight="1"/>
    <row r="42" ht="14.25" customHeight="1"/>
    <row r="43" ht="27.75" customHeight="1"/>
    <row r="44" ht="27.75" customHeight="1"/>
    <row r="45" spans="10:11" ht="21">
      <c r="J45" s="102"/>
      <c r="K45" s="102"/>
    </row>
    <row r="46" ht="4.5" customHeight="1"/>
    <row r="51" spans="12:19" ht="14.25">
      <c r="L51" s="117"/>
      <c r="M51" s="117"/>
      <c r="N51" s="117"/>
      <c r="O51" s="117"/>
      <c r="P51" s="117"/>
      <c r="Q51" s="117"/>
      <c r="R51" s="117"/>
      <c r="S51" s="117"/>
    </row>
    <row r="52" spans="1:19" s="117" customFormat="1" ht="14.25">
      <c r="A52" s="118"/>
      <c r="I52" s="84" t="s">
        <v>97</v>
      </c>
      <c r="L52" s="101"/>
      <c r="M52" s="101"/>
      <c r="N52" s="101"/>
      <c r="O52" s="101"/>
      <c r="P52" s="101"/>
      <c r="Q52" s="101"/>
      <c r="R52" s="101"/>
      <c r="S52" s="101"/>
    </row>
    <row r="53" spans="12:19" ht="14.25">
      <c r="L53" s="83"/>
      <c r="M53" s="83"/>
      <c r="N53" s="83"/>
      <c r="O53" s="83"/>
      <c r="P53" s="83"/>
      <c r="Q53" s="83"/>
      <c r="R53" s="83"/>
      <c r="S53" s="83"/>
    </row>
    <row r="54" spans="1:19" s="83" customFormat="1" ht="14.25">
      <c r="A54" s="156" t="s">
        <v>98</v>
      </c>
      <c r="B54" s="156"/>
      <c r="C54" s="156"/>
      <c r="D54" s="156"/>
      <c r="E54" s="156"/>
      <c r="F54" s="156"/>
      <c r="G54" s="156"/>
      <c r="H54" s="98" t="s">
        <v>97</v>
      </c>
      <c r="L54" s="101"/>
      <c r="M54" s="101"/>
      <c r="N54" s="101"/>
      <c r="O54" s="101"/>
      <c r="P54" s="101"/>
      <c r="Q54" s="101"/>
      <c r="R54" s="101"/>
      <c r="S54" s="101"/>
    </row>
    <row r="55" spans="1:7" ht="14.25">
      <c r="A55" s="156" t="s">
        <v>133</v>
      </c>
      <c r="B55" s="156"/>
      <c r="C55" s="156"/>
      <c r="D55" s="156"/>
      <c r="E55" s="156"/>
      <c r="F55" s="156"/>
      <c r="G55" s="156"/>
    </row>
    <row r="56" spans="10:11" ht="14.25">
      <c r="J56" s="35"/>
      <c r="K56" s="35"/>
    </row>
    <row r="57" spans="10:11" ht="14.25">
      <c r="J57" s="35"/>
      <c r="K57" s="35"/>
    </row>
  </sheetData>
  <sheetProtection/>
  <mergeCells count="8">
    <mergeCell ref="O6:O7"/>
    <mergeCell ref="P6:P7"/>
    <mergeCell ref="A54:G54"/>
    <mergeCell ref="A55:G55"/>
    <mergeCell ref="B3:K3"/>
    <mergeCell ref="L6:L7"/>
    <mergeCell ref="M6:M7"/>
    <mergeCell ref="N6:N7"/>
  </mergeCells>
  <printOptions/>
  <pageMargins left="0.75" right="0.66" top="0.57" bottom="0.49" header="0.512" footer="0.512"/>
  <pageSetup horizontalDpi="600" verticalDpi="600" orientation="portrait" paperSize="9" scale="92" r:id="rId2"/>
  <colBreaks count="2" manualBreakCount="2">
    <brk id="10" max="47" man="1"/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U55"/>
  <sheetViews>
    <sheetView defaultGridColor="0" view="pageBreakPreview" zoomScale="70" zoomScaleSheetLayoutView="70" zoomScalePageLayoutView="0" colorId="22" workbookViewId="0" topLeftCell="A1">
      <selection activeCell="D1" sqref="D1"/>
    </sheetView>
  </sheetViews>
  <sheetFormatPr defaultColWidth="8.75390625" defaultRowHeight="13.5"/>
  <cols>
    <col min="1" max="2" width="7.625" style="121" customWidth="1"/>
    <col min="3" max="11" width="8.75390625" style="121" customWidth="1"/>
    <col min="12" max="12" width="4.625" style="121" customWidth="1"/>
    <col min="13" max="13" width="8.75390625" style="121" customWidth="1"/>
    <col min="14" max="14" width="10.375" style="121" bestFit="1" customWidth="1"/>
    <col min="15" max="17" width="9.125" style="121" bestFit="1" customWidth="1"/>
    <col min="18" max="18" width="8.50390625" style="121" bestFit="1" customWidth="1"/>
    <col min="19" max="21" width="9.125" style="121" bestFit="1" customWidth="1"/>
    <col min="22" max="27" width="8.625" style="121" bestFit="1" customWidth="1"/>
    <col min="28" max="28" width="8.625" style="121" customWidth="1"/>
    <col min="29" max="29" width="8.625" style="121" bestFit="1" customWidth="1"/>
    <col min="30" max="16384" width="8.75390625" style="121" customWidth="1"/>
  </cols>
  <sheetData>
    <row r="1" spans="1:5" ht="24" customHeight="1">
      <c r="A1" s="168"/>
      <c r="B1" s="168"/>
      <c r="C1" s="119"/>
      <c r="D1" s="120"/>
      <c r="E1" s="120"/>
    </row>
    <row r="2" ht="14.25" customHeight="1"/>
    <row r="3" spans="1:13" ht="24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22"/>
      <c r="L3" s="122"/>
      <c r="M3" s="122"/>
    </row>
    <row r="4" ht="24" customHeight="1">
      <c r="B4" s="123"/>
    </row>
    <row r="5" ht="24" customHeight="1"/>
    <row r="6" ht="18" customHeight="1"/>
    <row r="7" spans="15:19" ht="32.25" customHeight="1">
      <c r="O7" s="124" t="s">
        <v>99</v>
      </c>
      <c r="P7" s="124" t="s">
        <v>100</v>
      </c>
      <c r="Q7" s="124" t="s">
        <v>101</v>
      </c>
      <c r="R7" s="124" t="s">
        <v>102</v>
      </c>
      <c r="S7" s="124" t="s">
        <v>103</v>
      </c>
    </row>
    <row r="8" spans="14:19" ht="14.25" customHeight="1">
      <c r="N8" s="125" t="s">
        <v>104</v>
      </c>
      <c r="O8" s="126">
        <v>8915</v>
      </c>
      <c r="P8" s="126">
        <v>8264</v>
      </c>
      <c r="Q8" s="126">
        <v>6777</v>
      </c>
      <c r="R8" s="127">
        <v>6312</v>
      </c>
      <c r="S8" s="127">
        <v>4631</v>
      </c>
    </row>
    <row r="9" spans="14:19" ht="12">
      <c r="N9" s="125" t="s">
        <v>105</v>
      </c>
      <c r="O9" s="126">
        <v>29241</v>
      </c>
      <c r="P9" s="126">
        <v>30628</v>
      </c>
      <c r="Q9" s="126">
        <v>29146</v>
      </c>
      <c r="R9" s="127">
        <v>29205</v>
      </c>
      <c r="S9" s="127">
        <v>27432</v>
      </c>
    </row>
    <row r="10" spans="14:19" ht="12">
      <c r="N10" s="125" t="s">
        <v>106</v>
      </c>
      <c r="O10" s="126">
        <v>33779</v>
      </c>
      <c r="P10" s="126">
        <v>43665</v>
      </c>
      <c r="Q10" s="126">
        <v>49413</v>
      </c>
      <c r="R10" s="127">
        <v>53588</v>
      </c>
      <c r="S10" s="127">
        <v>54374</v>
      </c>
    </row>
    <row r="11" ht="12">
      <c r="S11" s="128"/>
    </row>
    <row r="12" ht="12"/>
    <row r="13" ht="12"/>
    <row r="14" ht="12"/>
    <row r="15" ht="12"/>
    <row r="16" ht="12"/>
    <row r="17" ht="12">
      <c r="Q17" s="121" t="s">
        <v>107</v>
      </c>
    </row>
    <row r="18" ht="12">
      <c r="U18" s="129"/>
    </row>
    <row r="19" ht="12">
      <c r="U19" s="129"/>
    </row>
    <row r="20" ht="12">
      <c r="U20" s="129"/>
    </row>
    <row r="21" ht="12">
      <c r="U21" s="129"/>
    </row>
    <row r="22" ht="12">
      <c r="U22" s="129"/>
    </row>
    <row r="23" ht="12">
      <c r="U23" s="129"/>
    </row>
    <row r="24" ht="12">
      <c r="U24" s="129"/>
    </row>
    <row r="25" ht="12">
      <c r="U25" s="129"/>
    </row>
    <row r="26" spans="1:21" ht="14.25" customHeight="1">
      <c r="A26" s="170" t="s">
        <v>134</v>
      </c>
      <c r="B26" s="170"/>
      <c r="C26" s="170"/>
      <c r="D26" s="170"/>
      <c r="E26" s="170"/>
      <c r="F26" s="170"/>
      <c r="G26" s="170"/>
      <c r="H26" s="171" t="s">
        <v>108</v>
      </c>
      <c r="I26" s="171"/>
      <c r="J26" s="171"/>
      <c r="K26" s="171"/>
      <c r="U26" s="129"/>
    </row>
    <row r="28" ht="18" customHeight="1">
      <c r="A28" s="130"/>
    </row>
    <row r="29" spans="1:13" ht="21">
      <c r="A29" s="172" t="s">
        <v>109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31"/>
      <c r="M29" s="131"/>
    </row>
    <row r="30" spans="4:21" ht="17.25">
      <c r="D30" s="132"/>
      <c r="H30" s="132"/>
      <c r="I30" s="132"/>
      <c r="N30" s="133"/>
      <c r="O30" s="173" t="s">
        <v>110</v>
      </c>
      <c r="P30" s="173"/>
      <c r="Q30" s="173"/>
      <c r="R30" s="135"/>
      <c r="S30" s="165" t="s">
        <v>111</v>
      </c>
      <c r="T30" s="165"/>
      <c r="U30" s="166"/>
    </row>
    <row r="31" spans="14:21" ht="12">
      <c r="N31" s="133"/>
      <c r="O31" s="133" t="s">
        <v>112</v>
      </c>
      <c r="P31" s="133" t="s">
        <v>113</v>
      </c>
      <c r="Q31" s="133" t="s">
        <v>114</v>
      </c>
      <c r="R31" s="133"/>
      <c r="S31" s="133" t="s">
        <v>112</v>
      </c>
      <c r="T31" s="133" t="s">
        <v>113</v>
      </c>
      <c r="U31" s="133" t="s">
        <v>114</v>
      </c>
    </row>
    <row r="32" spans="14:21" ht="15" customHeight="1">
      <c r="N32" s="136" t="s">
        <v>115</v>
      </c>
      <c r="O32" s="137">
        <v>6</v>
      </c>
      <c r="P32" s="137">
        <v>229</v>
      </c>
      <c r="Q32" s="138">
        <v>695</v>
      </c>
      <c r="R32" s="136" t="s">
        <v>115</v>
      </c>
      <c r="S32" s="137">
        <v>5</v>
      </c>
      <c r="T32" s="137">
        <v>99</v>
      </c>
      <c r="U32" s="137">
        <v>662</v>
      </c>
    </row>
    <row r="33" spans="14:21" ht="15" customHeight="1">
      <c r="N33" s="136" t="s">
        <v>116</v>
      </c>
      <c r="O33" s="137">
        <v>16</v>
      </c>
      <c r="P33" s="137">
        <v>1361</v>
      </c>
      <c r="Q33" s="138">
        <v>3036</v>
      </c>
      <c r="R33" s="136" t="s">
        <v>116</v>
      </c>
      <c r="S33" s="137">
        <v>12</v>
      </c>
      <c r="T33" s="137">
        <v>559</v>
      </c>
      <c r="U33" s="137">
        <v>2837</v>
      </c>
    </row>
    <row r="34" spans="14:21" ht="15" customHeight="1">
      <c r="N34" s="136" t="s">
        <v>117</v>
      </c>
      <c r="O34" s="137">
        <v>32</v>
      </c>
      <c r="P34" s="137">
        <v>2303</v>
      </c>
      <c r="Q34" s="138">
        <v>2223</v>
      </c>
      <c r="R34" s="136" t="s">
        <v>117</v>
      </c>
      <c r="S34" s="137">
        <v>14</v>
      </c>
      <c r="T34" s="137">
        <v>590</v>
      </c>
      <c r="U34" s="137">
        <v>2507</v>
      </c>
    </row>
    <row r="35" spans="14:21" ht="15" customHeight="1">
      <c r="N35" s="136" t="s">
        <v>118</v>
      </c>
      <c r="O35" s="137">
        <v>43</v>
      </c>
      <c r="P35" s="137">
        <v>2594</v>
      </c>
      <c r="Q35" s="138">
        <v>2683</v>
      </c>
      <c r="R35" s="136" t="s">
        <v>118</v>
      </c>
      <c r="S35" s="137">
        <v>20</v>
      </c>
      <c r="T35" s="137">
        <v>703</v>
      </c>
      <c r="U35" s="137">
        <v>2569</v>
      </c>
    </row>
    <row r="36" spans="14:21" ht="15" customHeight="1">
      <c r="N36" s="136" t="s">
        <v>119</v>
      </c>
      <c r="O36" s="137">
        <v>50</v>
      </c>
      <c r="P36" s="137">
        <v>2938</v>
      </c>
      <c r="Q36" s="138">
        <v>3231</v>
      </c>
      <c r="R36" s="136" t="s">
        <v>119</v>
      </c>
      <c r="S36" s="137">
        <v>22</v>
      </c>
      <c r="T36" s="137">
        <v>890</v>
      </c>
      <c r="U36" s="137">
        <v>3183</v>
      </c>
    </row>
    <row r="37" spans="14:21" ht="15" customHeight="1">
      <c r="N37" s="136" t="s">
        <v>120</v>
      </c>
      <c r="O37" s="137">
        <v>70</v>
      </c>
      <c r="P37" s="137">
        <v>2478</v>
      </c>
      <c r="Q37" s="138">
        <v>2672</v>
      </c>
      <c r="R37" s="136" t="s">
        <v>120</v>
      </c>
      <c r="S37" s="137">
        <v>24</v>
      </c>
      <c r="T37" s="137">
        <v>798</v>
      </c>
      <c r="U37" s="137">
        <v>3187</v>
      </c>
    </row>
    <row r="38" spans="14:21" ht="15" customHeight="1">
      <c r="N38" s="136" t="s">
        <v>121</v>
      </c>
      <c r="O38" s="137">
        <v>55</v>
      </c>
      <c r="P38" s="137">
        <v>2264</v>
      </c>
      <c r="Q38" s="138">
        <v>2570</v>
      </c>
      <c r="R38" s="136" t="s">
        <v>121</v>
      </c>
      <c r="S38" s="137">
        <v>37</v>
      </c>
      <c r="T38" s="137">
        <v>707</v>
      </c>
      <c r="U38" s="137">
        <v>3227</v>
      </c>
    </row>
    <row r="39" spans="14:21" ht="15" customHeight="1">
      <c r="N39" s="136" t="s">
        <v>122</v>
      </c>
      <c r="O39" s="137">
        <v>83</v>
      </c>
      <c r="P39" s="137">
        <v>1885</v>
      </c>
      <c r="Q39" s="138">
        <v>2488</v>
      </c>
      <c r="R39" s="136" t="s">
        <v>122</v>
      </c>
      <c r="S39" s="137">
        <v>61</v>
      </c>
      <c r="T39" s="137">
        <v>645</v>
      </c>
      <c r="U39" s="137">
        <v>2924</v>
      </c>
    </row>
    <row r="40" spans="14:21" ht="15" customHeight="1">
      <c r="N40" s="136" t="s">
        <v>123</v>
      </c>
      <c r="O40" s="137">
        <v>133</v>
      </c>
      <c r="P40" s="137">
        <v>2189</v>
      </c>
      <c r="Q40" s="138">
        <v>2509</v>
      </c>
      <c r="R40" s="136" t="s">
        <v>123</v>
      </c>
      <c r="S40" s="137">
        <v>121</v>
      </c>
      <c r="T40" s="137">
        <v>690</v>
      </c>
      <c r="U40" s="137">
        <v>2621</v>
      </c>
    </row>
    <row r="41" spans="14:21" ht="15" customHeight="1">
      <c r="N41" s="136" t="s">
        <v>124</v>
      </c>
      <c r="O41" s="137">
        <v>382</v>
      </c>
      <c r="P41" s="137">
        <v>1676</v>
      </c>
      <c r="Q41" s="138">
        <v>2470</v>
      </c>
      <c r="R41" s="136" t="s">
        <v>124</v>
      </c>
      <c r="S41" s="137">
        <v>277</v>
      </c>
      <c r="T41" s="137">
        <v>574</v>
      </c>
      <c r="U41" s="137">
        <v>2227</v>
      </c>
    </row>
    <row r="42" spans="14:21" ht="15" customHeight="1">
      <c r="N42" s="136" t="s">
        <v>125</v>
      </c>
      <c r="O42" s="137">
        <v>488</v>
      </c>
      <c r="P42" s="137">
        <v>600</v>
      </c>
      <c r="Q42" s="138">
        <v>1392</v>
      </c>
      <c r="R42" s="136" t="s">
        <v>125</v>
      </c>
      <c r="S42" s="137">
        <v>346</v>
      </c>
      <c r="T42" s="137">
        <v>217</v>
      </c>
      <c r="U42" s="137">
        <v>895</v>
      </c>
    </row>
    <row r="43" spans="14:21" ht="15" customHeight="1">
      <c r="N43" s="134" t="s">
        <v>126</v>
      </c>
      <c r="O43" s="137">
        <v>469</v>
      </c>
      <c r="P43" s="137">
        <v>204</v>
      </c>
      <c r="Q43" s="138">
        <v>546</v>
      </c>
      <c r="R43" s="134" t="s">
        <v>126</v>
      </c>
      <c r="S43" s="137">
        <v>346</v>
      </c>
      <c r="T43" s="137">
        <v>94</v>
      </c>
      <c r="U43" s="137">
        <v>345</v>
      </c>
    </row>
    <row r="44" spans="14:21" ht="15" customHeight="1">
      <c r="N44" s="134" t="s">
        <v>127</v>
      </c>
      <c r="O44" s="137">
        <v>440</v>
      </c>
      <c r="P44" s="137">
        <v>67</v>
      </c>
      <c r="Q44" s="138">
        <v>266</v>
      </c>
      <c r="R44" s="134" t="s">
        <v>127</v>
      </c>
      <c r="S44" s="137">
        <v>322</v>
      </c>
      <c r="T44" s="137">
        <v>31</v>
      </c>
      <c r="U44" s="137">
        <v>173</v>
      </c>
    </row>
    <row r="45" spans="14:21" ht="15" customHeight="1">
      <c r="N45" s="134" t="s">
        <v>128</v>
      </c>
      <c r="O45" s="137">
        <v>326</v>
      </c>
      <c r="P45" s="137">
        <v>27</v>
      </c>
      <c r="Q45" s="138">
        <v>87</v>
      </c>
      <c r="R45" s="134" t="s">
        <v>128</v>
      </c>
      <c r="S45" s="137">
        <v>202</v>
      </c>
      <c r="T45" s="137">
        <v>4</v>
      </c>
      <c r="U45" s="137">
        <v>79</v>
      </c>
    </row>
    <row r="46" spans="14:21" ht="15" customHeight="1">
      <c r="N46" s="134" t="s">
        <v>129</v>
      </c>
      <c r="O46" s="139">
        <v>145</v>
      </c>
      <c r="P46" s="139">
        <v>11</v>
      </c>
      <c r="Q46" s="140">
        <v>30</v>
      </c>
      <c r="R46" s="134" t="s">
        <v>129</v>
      </c>
      <c r="S46" s="137">
        <v>84</v>
      </c>
      <c r="T46" s="137">
        <v>5</v>
      </c>
      <c r="U46" s="137">
        <v>40</v>
      </c>
    </row>
    <row r="47" spans="14:21" ht="15" customHeight="1">
      <c r="N47" s="141" t="s">
        <v>130</v>
      </c>
      <c r="O47" s="141">
        <f aca="true" t="shared" si="0" ref="O47:T47">SUM(O32:O46)</f>
        <v>2738</v>
      </c>
      <c r="P47" s="141">
        <f>SUM(P32:P46)</f>
        <v>20826</v>
      </c>
      <c r="Q47" s="141">
        <f>SUM(Q32:Q46)</f>
        <v>26898</v>
      </c>
      <c r="R47" s="141" t="s">
        <v>130</v>
      </c>
      <c r="S47" s="141">
        <f t="shared" si="0"/>
        <v>1893</v>
      </c>
      <c r="T47" s="141">
        <f t="shared" si="0"/>
        <v>6606</v>
      </c>
      <c r="U47" s="141">
        <f>SUM(U32:U46)</f>
        <v>27476</v>
      </c>
    </row>
    <row r="48" spans="14:21" ht="15" customHeight="1">
      <c r="N48" s="134" t="s">
        <v>131</v>
      </c>
      <c r="O48" s="167">
        <f>SUM(O47:Q47)</f>
        <v>50462</v>
      </c>
      <c r="P48" s="165"/>
      <c r="Q48" s="166"/>
      <c r="R48" s="134" t="s">
        <v>131</v>
      </c>
      <c r="S48" s="167">
        <f>SUM(S47:U47)</f>
        <v>35975</v>
      </c>
      <c r="T48" s="165"/>
      <c r="U48" s="166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spans="7:13" ht="15" customHeight="1">
      <c r="G55" s="164" t="s">
        <v>132</v>
      </c>
      <c r="H55" s="164"/>
      <c r="I55" s="164"/>
      <c r="J55" s="164"/>
      <c r="K55" s="164"/>
      <c r="L55" s="142"/>
      <c r="M55" s="142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</sheetData>
  <sheetProtection/>
  <mergeCells count="10">
    <mergeCell ref="G55:K55"/>
    <mergeCell ref="S30:U30"/>
    <mergeCell ref="O48:Q48"/>
    <mergeCell ref="S48:U48"/>
    <mergeCell ref="A1:B1"/>
    <mergeCell ref="A3:J3"/>
    <mergeCell ref="A26:G26"/>
    <mergeCell ref="H26:K26"/>
    <mergeCell ref="A29:K29"/>
    <mergeCell ref="O30:Q30"/>
  </mergeCells>
  <printOptions/>
  <pageMargins left="0.5511811023622047" right="0.5905511811023623" top="0.49" bottom="0" header="0.27" footer="0.17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HGH</cp:lastModifiedBy>
  <cp:lastPrinted>2014-08-14T07:17:54Z</cp:lastPrinted>
  <dcterms:created xsi:type="dcterms:W3CDTF">1997-01-08T22:48:59Z</dcterms:created>
  <dcterms:modified xsi:type="dcterms:W3CDTF">2014-08-14T07:18:57Z</dcterms:modified>
  <cp:category/>
  <cp:version/>
  <cp:contentType/>
  <cp:contentStatus/>
</cp:coreProperties>
</file>