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5" windowWidth="9885" windowHeight="6825" tabRatio="679" activeTab="2"/>
  </bookViews>
  <sheets>
    <sheet name="3-7年齢農家,8農業従事者" sheetId="1" r:id="rId1"/>
    <sheet name="3-9飼養戸数等" sheetId="2" r:id="rId2"/>
    <sheet name="3-10森林伐採,11農地転用,12階層別漁業" sheetId="3" r:id="rId3"/>
    <sheet name="3-13漁業経営体,14漁獲量" sheetId="4" r:id="rId4"/>
  </sheets>
  <definedNames>
    <definedName name="_xlnm.Print_Area" localSheetId="1">'3-9飼養戸数等'!$A$1:$K$53</definedName>
  </definedNames>
  <calcPr calcMode="manual" fullCalcOnLoad="1" iterate="1" iterateCount="1" iterateDelta="0.001"/>
</workbook>
</file>

<file path=xl/comments1.xml><?xml version="1.0" encoding="utf-8"?>
<comments xmlns="http://schemas.openxmlformats.org/spreadsheetml/2006/main">
  <authors>
    <author>aaa</author>
  </authors>
  <commentList>
    <comment ref="A37" authorId="0">
      <text>
        <r>
          <rPr>
            <b/>
            <sz val="9"/>
            <rFont val="ＭＳ Ｐゴシック"/>
            <family val="3"/>
          </rPr>
          <t>aaa:</t>
        </r>
        <r>
          <rPr>
            <sz val="9"/>
            <rFont val="ＭＳ Ｐゴシック"/>
            <family val="3"/>
          </rPr>
          <t xml:space="preserve">
具体的には総農家で「自家農業だけに従事した人のうち、『仕事が主の人』」と「自家農業とその他の仕事に従事した人のうち、自家農業が主で『仕事が主の人』の計。</t>
        </r>
      </text>
    </comment>
  </commentList>
</comments>
</file>

<file path=xl/sharedStrings.xml><?xml version="1.0" encoding="utf-8"?>
<sst xmlns="http://schemas.openxmlformats.org/spreadsheetml/2006/main" count="316" uniqueCount="201">
  <si>
    <t>計</t>
  </si>
  <si>
    <t>計</t>
  </si>
  <si>
    <t>総数</t>
  </si>
  <si>
    <t>西条</t>
  </si>
  <si>
    <t>八本松</t>
  </si>
  <si>
    <t>志和</t>
  </si>
  <si>
    <t>高屋</t>
  </si>
  <si>
    <t>黒瀬</t>
  </si>
  <si>
    <t>福富</t>
  </si>
  <si>
    <t>豊栄</t>
  </si>
  <si>
    <t>河内</t>
  </si>
  <si>
    <t>安芸津</t>
  </si>
  <si>
    <t>各年2月1日現在　農林業センサス</t>
  </si>
  <si>
    <t>年</t>
  </si>
  <si>
    <t>-</t>
  </si>
  <si>
    <t>単位：人</t>
  </si>
  <si>
    <t>年齢</t>
  </si>
  <si>
    <t>(平2）</t>
  </si>
  <si>
    <t>（　7）</t>
  </si>
  <si>
    <t>（　12）</t>
  </si>
  <si>
    <t>（組替）</t>
  </si>
  <si>
    <t>（　17）</t>
  </si>
  <si>
    <t>(  22）</t>
  </si>
  <si>
    <t>14歳以下</t>
  </si>
  <si>
    <t>15歳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</si>
  <si>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</si>
  <si>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</si>
  <si>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</si>
  <si>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</si>
  <si>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</si>
  <si>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</si>
  <si>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</si>
  <si>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</si>
  <si>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</si>
  <si>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</si>
  <si>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</si>
  <si>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</si>
  <si>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75歳以上</t>
  </si>
  <si>
    <t>注　組替は、黒瀬町、福富町、豊栄町、河内町、安芸津町との合算。</t>
  </si>
  <si>
    <t>各年2月1日現在　農林業センサス</t>
  </si>
  <si>
    <t>区分</t>
  </si>
  <si>
    <t>合計</t>
  </si>
  <si>
    <t>注　基幹的農業従事者とは、16歳以上の世帯員で自家農業（という仕事）に主に従事した人の計。</t>
  </si>
  <si>
    <t>　　合併組替は、黒瀬町、福富町、豊栄町、河内町、安芸津町との合算。</t>
  </si>
  <si>
    <t>　　平成22年より市全体での集計のみとなっている。</t>
  </si>
  <si>
    <t>単位：戸、頭、羽</t>
  </si>
  <si>
    <t>年度</t>
  </si>
  <si>
    <t>区分</t>
  </si>
  <si>
    <t>(平21)</t>
  </si>
  <si>
    <t>(  22)</t>
  </si>
  <si>
    <t>(  23)</t>
  </si>
  <si>
    <t>(  24)</t>
  </si>
  <si>
    <t>(  25)</t>
  </si>
  <si>
    <t>総農家戸数</t>
  </si>
  <si>
    <t>乳
用
牛</t>
  </si>
  <si>
    <t>飼養戸数</t>
  </si>
  <si>
    <t>飼
養
頭
数</t>
  </si>
  <si>
    <t>総数</t>
  </si>
  <si>
    <t>め
す</t>
  </si>
  <si>
    <t>2歳未満</t>
  </si>
  <si>
    <t>2歳以上</t>
  </si>
  <si>
    <t>おす</t>
  </si>
  <si>
    <t>肉
用
牛</t>
  </si>
  <si>
    <t>飼養総戸数</t>
  </si>
  <si>
    <t>飼養総頭数</t>
  </si>
  <si>
    <t>繁
殖
用</t>
  </si>
  <si>
    <t>めす</t>
  </si>
  <si>
    <t>飼
育
用</t>
  </si>
  <si>
    <t>肥
育
用</t>
  </si>
  <si>
    <t>和
牛</t>
  </si>
  <si>
    <t>乳
牛</t>
  </si>
  <si>
    <t>飼養頭数</t>
  </si>
  <si>
    <t>馬</t>
  </si>
  <si>
    <t>飼養頭数</t>
  </si>
  <si>
    <t>豚</t>
  </si>
  <si>
    <t>6ヶ月未満</t>
  </si>
  <si>
    <t>6ヶ月
以上</t>
  </si>
  <si>
    <t>繁殖用めす</t>
  </si>
  <si>
    <t>その他</t>
  </si>
  <si>
    <t>綿
羊</t>
  </si>
  <si>
    <t>山
羊</t>
  </si>
  <si>
    <t>に
わ
と
り</t>
  </si>
  <si>
    <t>飼養総羽数</t>
  </si>
  <si>
    <t>採
卵
用</t>
  </si>
  <si>
    <t>飼
養
羽
数</t>
  </si>
  <si>
    <t>採卵用
めす</t>
  </si>
  <si>
    <t>6ヶ月以上</t>
  </si>
  <si>
    <t>種鶏</t>
  </si>
  <si>
    <t>ブロイラー</t>
  </si>
  <si>
    <t>飼養羽数</t>
  </si>
  <si>
    <t>あ
ひ
る</t>
  </si>
  <si>
    <t>蜂蜜</t>
  </si>
  <si>
    <t>飼育ほう群数</t>
  </si>
  <si>
    <t>農林水産課</t>
  </si>
  <si>
    <t>単位：ｈａ</t>
  </si>
  <si>
    <t>合        計</t>
  </si>
  <si>
    <t>人工林伐採面積</t>
  </si>
  <si>
    <t>天然林伐採面積</t>
  </si>
  <si>
    <t>造林
面積</t>
  </si>
  <si>
    <t>年次</t>
  </si>
  <si>
    <t>皆伐面積</t>
  </si>
  <si>
    <t>皆伐以外の
伐採面積</t>
  </si>
  <si>
    <t>皆伐面積</t>
  </si>
  <si>
    <t>2009(平21）</t>
  </si>
  <si>
    <t>2010(   22）</t>
  </si>
  <si>
    <t>2011(   23）</t>
  </si>
  <si>
    <t>2012(   24）</t>
  </si>
  <si>
    <t>2013(   25）</t>
  </si>
  <si>
    <t>農林水産課</t>
  </si>
  <si>
    <t>単位：件、a</t>
  </si>
  <si>
    <t>年  次</t>
  </si>
  <si>
    <t>区    分</t>
  </si>
  <si>
    <t>4　　　　　条
農地の転用
（うち届出）</t>
  </si>
  <si>
    <t>5　　　　　条
農地の転用を伴う権利移動
（うち届出）</t>
  </si>
  <si>
    <t>2009</t>
  </si>
  <si>
    <t>件　　数</t>
  </si>
  <si>
    <t>（平21）</t>
  </si>
  <si>
    <t>面　　積</t>
  </si>
  <si>
    <t>2010</t>
  </si>
  <si>
    <t>（　22）</t>
  </si>
  <si>
    <t>2011</t>
  </si>
  <si>
    <t>（　23）</t>
  </si>
  <si>
    <t>2012</t>
  </si>
  <si>
    <t>（　24）</t>
  </si>
  <si>
    <t>2013</t>
  </si>
  <si>
    <t>件　　数</t>
  </si>
  <si>
    <t>（　25）</t>
  </si>
  <si>
    <t>面　　積</t>
  </si>
  <si>
    <t>農業委員会</t>
  </si>
  <si>
    <t>単位：経営体</t>
  </si>
  <si>
    <t>計</t>
  </si>
  <si>
    <t>漁船非使用階層</t>
  </si>
  <si>
    <t>漁船使用</t>
  </si>
  <si>
    <t>小型定置網</t>
  </si>
  <si>
    <t>地びき網</t>
  </si>
  <si>
    <t>海面養殖</t>
  </si>
  <si>
    <t>無動力船のみ</t>
  </si>
  <si>
    <t>魚類養殖</t>
  </si>
  <si>
    <t>かき類養殖</t>
  </si>
  <si>
    <t>くるまえび養殖</t>
  </si>
  <si>
    <t>わかめ養殖</t>
  </si>
  <si>
    <t>のり養殖</t>
  </si>
  <si>
    <t>真珠養殖</t>
  </si>
  <si>
    <t>トン未満</t>
  </si>
  <si>
    <t>～</t>
  </si>
  <si>
    <t>トン以上</t>
  </si>
  <si>
    <t>ぶり類養殖</t>
  </si>
  <si>
    <t>たい類養殖</t>
  </si>
  <si>
    <t>ひらめ養殖</t>
  </si>
  <si>
    <t>その他の魚類養殖</t>
  </si>
  <si>
    <t>トン未満</t>
  </si>
  <si>
    <t>1998（　10）</t>
  </si>
  <si>
    <t>2003（  15）</t>
  </si>
  <si>
    <t>2008（  20）</t>
  </si>
  <si>
    <t>単位：経営体</t>
  </si>
  <si>
    <t>区分</t>
  </si>
  <si>
    <t>総　　　　数</t>
  </si>
  <si>
    <t>専　　　　業</t>
  </si>
  <si>
    <t>兼　　　　　業</t>
  </si>
  <si>
    <t>年次</t>
  </si>
  <si>
    <t>漁業が主</t>
  </si>
  <si>
    <t>漁業が従</t>
  </si>
  <si>
    <t>1988（昭63）</t>
  </si>
  <si>
    <t>1993（平 5）</t>
  </si>
  <si>
    <t>2003（　15）</t>
  </si>
  <si>
    <t>2008（　20）</t>
  </si>
  <si>
    <t>単位：ｔ</t>
  </si>
  <si>
    <t>魚類</t>
  </si>
  <si>
    <t>えび類</t>
  </si>
  <si>
    <t>かに類</t>
  </si>
  <si>
    <t>貝類</t>
  </si>
  <si>
    <t>いか類</t>
  </si>
  <si>
    <t>たこ類</t>
  </si>
  <si>
    <t>なまこ類</t>
  </si>
  <si>
    <t>その他の</t>
  </si>
  <si>
    <t>海藻類</t>
  </si>
  <si>
    <t>水産動物類</t>
  </si>
  <si>
    <t>2006（平18）</t>
  </si>
  <si>
    <t>2007（　19）</t>
  </si>
  <si>
    <t>ｘ</t>
  </si>
  <si>
    <t>2009（　21）</t>
  </si>
  <si>
    <t>2010（　22）</t>
  </si>
  <si>
    <t>-</t>
  </si>
  <si>
    <t>注　四捨五入のため、計とは必ずしも一致しない。</t>
  </si>
  <si>
    <t>　　 平19年以降は、なまこ類はその他の水産動物類に含まれる。</t>
  </si>
  <si>
    <t xml:space="preserve">3　　　　　条
農地の権利移動
</t>
  </si>
  <si>
    <t>広島農林水産統計年報</t>
  </si>
  <si>
    <t>-</t>
  </si>
  <si>
    <t>7．農家人口・就業構造（年齢別世帯員数）</t>
  </si>
  <si>
    <t>8．基幹的農業従事者数の推移</t>
  </si>
  <si>
    <t>9.家畜飼養戸数及び飼養頭羽数の推移</t>
  </si>
  <si>
    <t>10．森林伐採面積</t>
  </si>
  <si>
    <t>11．農地の移動及び転用状況</t>
  </si>
  <si>
    <t>12.経営体階層別漁業経営体数</t>
  </si>
  <si>
    <t>13.専兼業別個人漁業経営体数</t>
  </si>
  <si>
    <t>14.魚種別漁獲量</t>
  </si>
  <si>
    <t>1998（　10）</t>
  </si>
  <si>
    <t>1993（平5）</t>
  </si>
  <si>
    <t>1988（昭63）</t>
  </si>
  <si>
    <t>各年11月1日現在　漁業センサス</t>
  </si>
  <si>
    <t>各年11月1日現在　漁業センサス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</si>
</sst>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[$-411]\(\ yyyy\ \(gge\)&quot;年&quot;&quot;度&quot;\)"/>
    <numFmt numFmtId="178" formatCode="[$-411]\(\ yyyy\ \(ggge\)&quot;年&quot;m&quot;月&quot;d&quot;日&quot;\)"/>
    <numFmt numFmtId="179" formatCode="[$-411]&quot;（&quot;yyyy\ \(ggge&quot;) 年 &quot;m&quot; 月 &quot;d&quot; 日&quot;\)"/>
    <numFmt numFmtId="180" formatCode="[$-411]\(\ yyyy\ \(ggge\)&quot;年&quot;&quot;度&quot;\)"/>
    <numFmt numFmtId="181" formatCode="[$-411]\(yyyy\ \(ggge\)&quot;年&quot;&quot;度&quot;\)"/>
    <numFmt numFmtId="182" formatCode="[$-411]\(yyyy\ \(ggge\)&quot;年&quot;&quot;度&quot;\)\ \ \ \ \ \ \ \ "/>
    <numFmt numFmtId="183" formatCode="[$-411]\(yyyy\ \(ggge\)&quot;年&quot;&quot;度&quot;\)\ \ \ \ \ \ \ \ \ "/>
    <numFmt numFmtId="184" formatCode="[$-411]\(yyyy\ \(ggge\)&quot; 年&quot;&quot;度&quot;\)\ \ \ \ \ \ \ \ \ "/>
    <numFmt numFmtId="185" formatCode="[$-411]\(yyyy\ \(ggge\)&quot; 年&quot;&quot;度&quot;\)\ \ \ \ \ \ \ \ "/>
    <numFmt numFmtId="186" formatCode="#,##0;;\-"/>
    <numFmt numFmtId="187" formatCode="#,###.##;;\-"/>
    <numFmt numFmtId="188" formatCode="#,###.00;;\-"/>
    <numFmt numFmtId="189" formatCode="#,##0.00;;\-"/>
    <numFmt numFmtId="190" formatCode="#,##0.0"/>
    <numFmt numFmtId="191" formatCode="#,##0;\-#,##0;\-"/>
    <numFmt numFmtId="192" formatCode="[$-411]yyyy\(ggm\)"/>
    <numFmt numFmtId="193" formatCode="[$-411]yyyy\(gge\)"/>
    <numFmt numFmtId="194" formatCode="[$-411]yyyy\(\ \ e\)"/>
    <numFmt numFmtId="195" formatCode="#,##0.0;\-#,##0.0;\-"/>
    <numFmt numFmtId="196" formatCode="#,##0.0;[Red]\-#,##0.0"/>
    <numFmt numFmtId="197" formatCode="[$-411]yyyy\(\ \ \ e\)"/>
    <numFmt numFmtId="198" formatCode="[$-411]ge\.m\.d;@"/>
    <numFmt numFmtId="199" formatCode="mmm\-yyyy"/>
    <numFmt numFmtId="200" formatCode="[$-411]yyyy\ \(ggge\)\ \ \ \ \ \ \ \ "/>
    <numFmt numFmtId="201" formatCode="[$-411]yyyy\ \(ggge\)"/>
    <numFmt numFmtId="202" formatCode="[$-411]yyyy\ \(ggge\)\ &quot;年&quot;\ &quot;m&quot;\ &quot;月&quot;\ &quot;d&quot;\ &quot;日&quot;"/>
    <numFmt numFmtId="203" formatCode="[$-411]&quot;&quot;yyyy\ \(ggge&quot;) 年 &quot;m&quot; 月 &quot;d&quot; 日&quot;"/>
    <numFmt numFmtId="204" formatCode="0.00_ "/>
    <numFmt numFmtId="205" formatCode="#,##0.00_ ;[Red]\-#,##0.00\ "/>
    <numFmt numFmtId="206" formatCode="#,##0_);\(#,##0\)"/>
    <numFmt numFmtId="207" formatCode="#,##0.00_);[Red]\(#,##0.00\)"/>
    <numFmt numFmtId="208" formatCode="#,##0.0_);[Red]\(#,##0.0\)"/>
    <numFmt numFmtId="209" formatCode="#,##0_);[Red]\(#,##0\)"/>
    <numFmt numFmtId="210" formatCode="0.0_);[Red]\(0.0\)"/>
    <numFmt numFmtId="211" formatCode="0_);[Red]\(0\)"/>
    <numFmt numFmtId="212" formatCode="yyyy"/>
    <numFmt numFmtId="213" formatCode="[$-411]\(gge\)"/>
    <numFmt numFmtId="214" formatCode="[$-411]yyyy\(gg&quot;元&quot;\)"/>
    <numFmt numFmtId="215" formatCode="[$-411]yyyy\(&quot;平&quot;e\)"/>
    <numFmt numFmtId="216" formatCode="[$-411]yyyy\(\ \ \ \ e\)"/>
    <numFmt numFmtId="217" formatCode="[$-411]yyyy\(gg\ e\)"/>
    <numFmt numFmtId="218" formatCode="#,##0_ "/>
    <numFmt numFmtId="219" formatCode="\-"/>
    <numFmt numFmtId="220" formatCode="[$-411]yyyy\(\ e\)"/>
    <numFmt numFmtId="221" formatCode="0_);\(0\)"/>
    <numFmt numFmtId="222" formatCode="&quot;（&quot;#,###&quot;）&quot;;;&quot;（-）&quot;"/>
    <numFmt numFmtId="223" formatCode="[$-411]yyyy\(gg\ \ e\)"/>
  </numFmts>
  <fonts count="60">
    <font>
      <sz val="10"/>
      <name val="標準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標準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6"/>
      <name val="標準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4"/>
      <name val="標準明朝"/>
      <family val="1"/>
    </font>
    <font>
      <sz val="9"/>
      <name val="標準明朝"/>
      <family val="1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sz val="10"/>
      <color indexed="8"/>
      <name val="標準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8"/>
      <name val="標準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>
        <color indexed="63"/>
      </left>
      <right style="hair"/>
      <top style="medium">
        <color indexed="8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2" fillId="0" borderId="0">
      <alignment/>
      <protection/>
    </xf>
    <xf numFmtId="0" fontId="56" fillId="32" borderId="0" applyNumberFormat="0" applyBorder="0" applyAlignment="0" applyProtection="0"/>
  </cellStyleXfs>
  <cellXfs count="375">
    <xf numFmtId="0" fontId="0" fillId="0" borderId="0" xfId="0" applyAlignment="1">
      <alignment/>
    </xf>
    <xf numFmtId="0" fontId="8" fillId="0" borderId="0" xfId="63" applyFont="1">
      <alignment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>
      <alignment horizontal="center" vertical="center"/>
    </xf>
    <xf numFmtId="38" fontId="6" fillId="0" borderId="0" xfId="5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8" fontId="6" fillId="0" borderId="23" xfId="50" applyFont="1" applyBorder="1" applyAlignment="1">
      <alignment vertical="center"/>
    </xf>
    <xf numFmtId="0" fontId="8" fillId="0" borderId="0" xfId="0" applyFont="1" applyAlignment="1">
      <alignment/>
    </xf>
    <xf numFmtId="217" fontId="6" fillId="0" borderId="24" xfId="0" applyNumberFormat="1" applyFont="1" applyBorder="1" applyAlignment="1">
      <alignment horizontal="center" vertical="center"/>
    </xf>
    <xf numFmtId="197" fontId="6" fillId="0" borderId="25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37" fontId="6" fillId="0" borderId="27" xfId="0" applyNumberFormat="1" applyFont="1" applyBorder="1" applyAlignment="1">
      <alignment vertical="center"/>
    </xf>
    <xf numFmtId="37" fontId="6" fillId="0" borderId="28" xfId="0" applyNumberFormat="1" applyFont="1" applyBorder="1" applyAlignment="1">
      <alignment vertical="center"/>
    </xf>
    <xf numFmtId="37" fontId="12" fillId="0" borderId="28" xfId="0" applyNumberFormat="1" applyFont="1" applyBorder="1" applyAlignment="1">
      <alignment vertical="center"/>
    </xf>
    <xf numFmtId="0" fontId="12" fillId="0" borderId="29" xfId="0" applyFont="1" applyBorder="1" applyAlignment="1">
      <alignment/>
    </xf>
    <xf numFmtId="0" fontId="11" fillId="0" borderId="0" xfId="61" applyFont="1" applyAlignment="1">
      <alignment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13" fillId="0" borderId="0" xfId="61" applyFont="1" applyAlignment="1">
      <alignment vertical="center"/>
      <protection/>
    </xf>
    <xf numFmtId="0" fontId="6" fillId="0" borderId="29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30" xfId="61" applyFont="1" applyBorder="1" applyAlignment="1">
      <alignment horizontal="center" vertical="center"/>
      <protection/>
    </xf>
    <xf numFmtId="0" fontId="12" fillId="0" borderId="30" xfId="61" applyFont="1" applyBorder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1" xfId="61" applyFont="1" applyBorder="1" applyAlignment="1">
      <alignment vertical="center"/>
      <protection/>
    </xf>
    <xf numFmtId="49" fontId="6" fillId="0" borderId="31" xfId="61" applyNumberFormat="1" applyFont="1" applyBorder="1" applyAlignment="1">
      <alignment horizontal="center" vertical="center"/>
      <protection/>
    </xf>
    <xf numFmtId="49" fontId="12" fillId="0" borderId="31" xfId="61" applyNumberFormat="1" applyFont="1" applyBorder="1" applyAlignment="1">
      <alignment horizontal="center" vertical="center"/>
      <protection/>
    </xf>
    <xf numFmtId="38" fontId="6" fillId="0" borderId="28" xfId="50" applyFont="1" applyBorder="1" applyAlignment="1">
      <alignment vertical="center"/>
    </xf>
    <xf numFmtId="38" fontId="12" fillId="0" borderId="28" xfId="50" applyFont="1" applyBorder="1" applyAlignment="1">
      <alignment vertical="center"/>
    </xf>
    <xf numFmtId="0" fontId="6" fillId="0" borderId="0" xfId="61" applyFont="1" applyFill="1" applyBorder="1" applyAlignment="1">
      <alignment horizontal="right" vertical="center"/>
      <protection/>
    </xf>
    <xf numFmtId="0" fontId="12" fillId="0" borderId="0" xfId="61" applyFont="1" applyFill="1" applyBorder="1" applyAlignment="1">
      <alignment horizontal="right" vertical="center"/>
      <protection/>
    </xf>
    <xf numFmtId="219" fontId="6" fillId="0" borderId="32" xfId="50" applyNumberFormat="1" applyFont="1" applyBorder="1" applyAlignment="1">
      <alignment horizontal="right" vertical="center"/>
    </xf>
    <xf numFmtId="219" fontId="6" fillId="0" borderId="33" xfId="50" applyNumberFormat="1" applyFont="1" applyBorder="1" applyAlignment="1">
      <alignment horizontal="right" vertical="center"/>
    </xf>
    <xf numFmtId="0" fontId="12" fillId="0" borderId="34" xfId="61" applyFont="1" applyFill="1" applyBorder="1" applyAlignment="1">
      <alignment horizontal="right" vertical="center"/>
      <protection/>
    </xf>
    <xf numFmtId="3" fontId="6" fillId="0" borderId="0" xfId="61" applyNumberFormat="1" applyFont="1" applyFill="1" applyBorder="1" applyAlignment="1">
      <alignment horizontal="right" vertical="center"/>
      <protection/>
    </xf>
    <xf numFmtId="3" fontId="12" fillId="0" borderId="0" xfId="61" applyNumberFormat="1" applyFont="1" applyFill="1" applyBorder="1" applyAlignment="1">
      <alignment horizontal="right" vertical="center"/>
      <protection/>
    </xf>
    <xf numFmtId="0" fontId="6" fillId="0" borderId="35" xfId="61" applyFont="1" applyBorder="1" applyAlignment="1">
      <alignment horizontal="left" vertical="center"/>
      <protection/>
    </xf>
    <xf numFmtId="0" fontId="6" fillId="0" borderId="36" xfId="61" applyFont="1" applyBorder="1" applyAlignment="1">
      <alignment horizontal="left" vertical="center"/>
      <protection/>
    </xf>
    <xf numFmtId="219" fontId="6" fillId="0" borderId="0" xfId="50" applyNumberFormat="1" applyFont="1" applyAlignment="1">
      <alignment horizontal="right" vertical="center"/>
    </xf>
    <xf numFmtId="0" fontId="6" fillId="0" borderId="36" xfId="61" applyFont="1" applyBorder="1" applyAlignment="1">
      <alignment horizontal="center" vertical="center"/>
      <protection/>
    </xf>
    <xf numFmtId="0" fontId="6" fillId="0" borderId="34" xfId="61" applyFont="1" applyFill="1" applyBorder="1" applyAlignment="1">
      <alignment horizontal="right" vertical="center"/>
      <protection/>
    </xf>
    <xf numFmtId="219" fontId="12" fillId="0" borderId="0" xfId="50" applyNumberFormat="1" applyFont="1" applyAlignment="1">
      <alignment horizontal="right" vertical="center"/>
    </xf>
    <xf numFmtId="0" fontId="6" fillId="0" borderId="37" xfId="61" applyFont="1" applyFill="1" applyBorder="1" applyAlignment="1">
      <alignment horizontal="right" vertical="center"/>
      <protection/>
    </xf>
    <xf numFmtId="0" fontId="12" fillId="0" borderId="37" xfId="61" applyFont="1" applyFill="1" applyBorder="1" applyAlignment="1">
      <alignment horizontal="right" vertical="center"/>
      <protection/>
    </xf>
    <xf numFmtId="0" fontId="5" fillId="0" borderId="0" xfId="61" applyFont="1" applyAlignment="1">
      <alignment vertical="center"/>
      <protection/>
    </xf>
    <xf numFmtId="219" fontId="6" fillId="0" borderId="0" xfId="50" applyNumberFormat="1" applyFont="1" applyBorder="1" applyAlignment="1">
      <alignment horizontal="right" vertical="center"/>
    </xf>
    <xf numFmtId="219" fontId="12" fillId="0" borderId="0" xfId="50" applyNumberFormat="1" applyFont="1" applyBorder="1" applyAlignment="1">
      <alignment horizontal="right" vertical="center"/>
    </xf>
    <xf numFmtId="219" fontId="6" fillId="0" borderId="34" xfId="50" applyNumberFormat="1" applyFont="1" applyBorder="1" applyAlignment="1">
      <alignment horizontal="right" vertical="center"/>
    </xf>
    <xf numFmtId="219" fontId="12" fillId="0" borderId="34" xfId="50" applyNumberFormat="1" applyFont="1" applyBorder="1" applyAlignment="1">
      <alignment horizontal="right" vertical="center"/>
    </xf>
    <xf numFmtId="38" fontId="6" fillId="0" borderId="37" xfId="50" applyFont="1" applyBorder="1" applyAlignment="1">
      <alignment vertical="center"/>
    </xf>
    <xf numFmtId="38" fontId="12" fillId="0" borderId="37" xfId="50" applyFont="1" applyBorder="1" applyAlignment="1">
      <alignment vertical="center"/>
    </xf>
    <xf numFmtId="38" fontId="12" fillId="0" borderId="23" xfId="50" applyFont="1" applyBorder="1" applyAlignment="1">
      <alignment vertical="center"/>
    </xf>
    <xf numFmtId="0" fontId="8" fillId="0" borderId="0" xfId="61" applyFont="1" applyAlignment="1">
      <alignment horizontal="right" vertical="center"/>
      <protection/>
    </xf>
    <xf numFmtId="0" fontId="4" fillId="0" borderId="0" xfId="61">
      <alignment/>
      <protection/>
    </xf>
    <xf numFmtId="0" fontId="5" fillId="0" borderId="0" xfId="61" applyFont="1">
      <alignment/>
      <protection/>
    </xf>
    <xf numFmtId="0" fontId="8" fillId="0" borderId="23" xfId="63" applyFont="1" applyBorder="1">
      <alignment/>
      <protection/>
    </xf>
    <xf numFmtId="0" fontId="8" fillId="0" borderId="38" xfId="63" applyFont="1" applyBorder="1">
      <alignment/>
      <protection/>
    </xf>
    <xf numFmtId="0" fontId="17" fillId="0" borderId="38" xfId="0" applyFont="1" applyBorder="1" applyAlignment="1">
      <alignment/>
    </xf>
    <xf numFmtId="0" fontId="17" fillId="0" borderId="0" xfId="0" applyFont="1" applyBorder="1" applyAlignment="1">
      <alignment/>
    </xf>
    <xf numFmtId="0" fontId="6" fillId="0" borderId="29" xfId="63" applyFont="1" applyBorder="1" applyAlignment="1">
      <alignment horizontal="right" vertical="center"/>
      <protection/>
    </xf>
    <xf numFmtId="0" fontId="13" fillId="0" borderId="39" xfId="63" applyFont="1" applyBorder="1" applyAlignment="1">
      <alignment horizontal="left"/>
      <protection/>
    </xf>
    <xf numFmtId="220" fontId="6" fillId="0" borderId="14" xfId="63" applyNumberFormat="1" applyFont="1" applyBorder="1" applyAlignment="1">
      <alignment horizontal="right" vertical="center"/>
      <protection/>
    </xf>
    <xf numFmtId="220" fontId="12" fillId="0" borderId="40" xfId="63" applyNumberFormat="1" applyFont="1" applyBorder="1" applyAlignment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20" fontId="8" fillId="0" borderId="0" xfId="63" applyNumberFormat="1" applyFont="1" applyBorder="1" applyAlignment="1">
      <alignment vertical="center"/>
      <protection/>
    </xf>
    <xf numFmtId="0" fontId="8" fillId="0" borderId="38" xfId="0" applyFont="1" applyFill="1" applyBorder="1" applyAlignment="1">
      <alignment vertical="center"/>
    </xf>
    <xf numFmtId="0" fontId="8" fillId="0" borderId="38" xfId="0" applyFont="1" applyFill="1" applyBorder="1" applyAlignment="1">
      <alignment horizontal="centerContinuous" vertical="center"/>
    </xf>
    <xf numFmtId="0" fontId="17" fillId="0" borderId="0" xfId="0" applyFont="1" applyFill="1" applyAlignment="1">
      <alignment/>
    </xf>
    <xf numFmtId="0" fontId="17" fillId="0" borderId="38" xfId="0" applyFont="1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49" fontId="19" fillId="0" borderId="42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209" fontId="19" fillId="0" borderId="43" xfId="0" applyNumberFormat="1" applyFont="1" applyFill="1" applyBorder="1" applyAlignment="1">
      <alignment/>
    </xf>
    <xf numFmtId="221" fontId="6" fillId="0" borderId="43" xfId="0" applyNumberFormat="1" applyFont="1" applyFill="1" applyBorder="1" applyAlignment="1" quotePrefix="1">
      <alignment vertical="center"/>
    </xf>
    <xf numFmtId="0" fontId="20" fillId="0" borderId="0" xfId="0" applyFont="1" applyBorder="1" applyAlignment="1">
      <alignment/>
    </xf>
    <xf numFmtId="49" fontId="19" fillId="0" borderId="44" xfId="0" applyNumberFormat="1" applyFont="1" applyFill="1" applyBorder="1" applyAlignment="1">
      <alignment horizontal="center" vertical="center"/>
    </xf>
    <xf numFmtId="209" fontId="19" fillId="0" borderId="0" xfId="50" applyNumberFormat="1" applyFont="1" applyFill="1" applyBorder="1" applyAlignment="1">
      <alignment/>
    </xf>
    <xf numFmtId="221" fontId="6" fillId="0" borderId="0" xfId="0" applyNumberFormat="1" applyFont="1" applyFill="1" applyBorder="1" applyAlignment="1" quotePrefix="1">
      <alignment vertical="center"/>
    </xf>
    <xf numFmtId="49" fontId="19" fillId="0" borderId="45" xfId="0" applyNumberFormat="1" applyFont="1" applyFill="1" applyBorder="1" applyAlignment="1">
      <alignment horizontal="center" vertical="center"/>
    </xf>
    <xf numFmtId="209" fontId="19" fillId="0" borderId="0" xfId="0" applyNumberFormat="1" applyFont="1" applyFill="1" applyBorder="1" applyAlignment="1">
      <alignment vertical="center"/>
    </xf>
    <xf numFmtId="221" fontId="6" fillId="0" borderId="0" xfId="0" applyNumberFormat="1" applyFont="1" applyFill="1" applyBorder="1" applyAlignment="1">
      <alignment vertical="center"/>
    </xf>
    <xf numFmtId="211" fontId="19" fillId="0" borderId="0" xfId="0" applyNumberFormat="1" applyFont="1" applyFill="1" applyBorder="1" applyAlignment="1">
      <alignment vertical="center"/>
    </xf>
    <xf numFmtId="222" fontId="21" fillId="0" borderId="0" xfId="0" applyNumberFormat="1" applyFont="1" applyBorder="1" applyAlignment="1">
      <alignment horizontal="right" vertical="center"/>
    </xf>
    <xf numFmtId="49" fontId="21" fillId="0" borderId="42" xfId="0" applyNumberFormat="1" applyFont="1" applyFill="1" applyBorder="1" applyAlignment="1">
      <alignment horizontal="center" vertical="center"/>
    </xf>
    <xf numFmtId="209" fontId="21" fillId="0" borderId="46" xfId="0" applyNumberFormat="1" applyFont="1" applyFill="1" applyBorder="1" applyAlignment="1">
      <alignment vertical="center"/>
    </xf>
    <xf numFmtId="209" fontId="21" fillId="0" borderId="0" xfId="0" applyNumberFormat="1" applyFont="1" applyFill="1" applyBorder="1" applyAlignment="1">
      <alignment vertical="center"/>
    </xf>
    <xf numFmtId="209" fontId="57" fillId="0" borderId="0" xfId="0" applyNumberFormat="1" applyFont="1" applyFill="1" applyBorder="1" applyAlignment="1">
      <alignment vertical="center"/>
    </xf>
    <xf numFmtId="49" fontId="21" fillId="0" borderId="47" xfId="0" applyNumberFormat="1" applyFont="1" applyFill="1" applyBorder="1" applyAlignment="1">
      <alignment horizontal="center" vertical="center"/>
    </xf>
    <xf numFmtId="209" fontId="21" fillId="0" borderId="48" xfId="0" applyNumberFormat="1" applyFont="1" applyFill="1" applyBorder="1" applyAlignment="1">
      <alignment vertical="center"/>
    </xf>
    <xf numFmtId="209" fontId="21" fillId="0" borderId="38" xfId="0" applyNumberFormat="1" applyFont="1" applyFill="1" applyBorder="1" applyAlignment="1">
      <alignment vertical="center"/>
    </xf>
    <xf numFmtId="209" fontId="57" fillId="0" borderId="3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6" fillId="0" borderId="49" xfId="0" applyFont="1" applyFill="1" applyBorder="1" applyAlignment="1">
      <alignment horizontal="centerContinuous" vertical="center"/>
    </xf>
    <xf numFmtId="0" fontId="6" fillId="0" borderId="50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" vertical="center" textRotation="255"/>
    </xf>
    <xf numFmtId="0" fontId="6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Continuous" vertical="center"/>
    </xf>
    <xf numFmtId="0" fontId="6" fillId="0" borderId="53" xfId="0" applyFont="1" applyFill="1" applyBorder="1" applyAlignment="1">
      <alignment horizontal="center" textRotation="255"/>
    </xf>
    <xf numFmtId="0" fontId="6" fillId="0" borderId="0" xfId="0" applyFont="1" applyAlignment="1">
      <alignment horizontal="center" textRotation="255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vertical="center"/>
    </xf>
    <xf numFmtId="0" fontId="6" fillId="0" borderId="55" xfId="0" applyFont="1" applyFill="1" applyBorder="1" applyAlignment="1">
      <alignment horizontal="center" vertical="distributed" textRotation="255"/>
    </xf>
    <xf numFmtId="0" fontId="6" fillId="0" borderId="0" xfId="0" applyFont="1" applyAlignment="1">
      <alignment vertical="center" textRotation="255"/>
    </xf>
    <xf numFmtId="197" fontId="6" fillId="0" borderId="56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223" fontId="6" fillId="0" borderId="56" xfId="0" applyNumberFormat="1" applyFont="1" applyFill="1" applyBorder="1" applyAlignment="1">
      <alignment horizontal="center"/>
    </xf>
    <xf numFmtId="41" fontId="12" fillId="0" borderId="0" xfId="0" applyNumberFormat="1" applyFont="1" applyAlignment="1">
      <alignment/>
    </xf>
    <xf numFmtId="197" fontId="12" fillId="0" borderId="56" xfId="0" applyNumberFormat="1" applyFont="1" applyFill="1" applyBorder="1" applyAlignment="1">
      <alignment horizontal="center"/>
    </xf>
    <xf numFmtId="41" fontId="12" fillId="0" borderId="0" xfId="0" applyNumberFormat="1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58" xfId="0" applyFont="1" applyFill="1" applyBorder="1" applyAlignment="1">
      <alignment/>
    </xf>
    <xf numFmtId="0" fontId="11" fillId="0" borderId="0" xfId="62" applyFont="1">
      <alignment vertical="center"/>
      <protection/>
    </xf>
    <xf numFmtId="0" fontId="12" fillId="0" borderId="0" xfId="62" applyFont="1">
      <alignment vertical="center"/>
      <protection/>
    </xf>
    <xf numFmtId="0" fontId="12" fillId="0" borderId="0" xfId="62" applyFont="1" applyAlignment="1">
      <alignment horizontal="right" vertical="center"/>
      <protection/>
    </xf>
    <xf numFmtId="0" fontId="12" fillId="0" borderId="0" xfId="62" applyFont="1" applyBorder="1">
      <alignment vertical="center"/>
      <protection/>
    </xf>
    <xf numFmtId="0" fontId="12" fillId="0" borderId="0" xfId="62" applyFont="1" applyBorder="1" applyAlignment="1">
      <alignment horizontal="right" vertical="center"/>
      <protection/>
    </xf>
    <xf numFmtId="0" fontId="6" fillId="0" borderId="59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>
      <alignment vertical="center"/>
      <protection/>
    </xf>
    <xf numFmtId="0" fontId="6" fillId="0" borderId="54" xfId="62" applyFont="1" applyBorder="1" applyAlignment="1">
      <alignment vertical="center"/>
      <protection/>
    </xf>
    <xf numFmtId="0" fontId="6" fillId="0" borderId="0" xfId="62" applyFont="1" applyBorder="1">
      <alignment vertical="center"/>
      <protection/>
    </xf>
    <xf numFmtId="41" fontId="6" fillId="0" borderId="0" xfId="62" applyNumberFormat="1" applyFont="1" applyBorder="1" applyAlignment="1">
      <alignment/>
      <protection/>
    </xf>
    <xf numFmtId="0" fontId="6" fillId="0" borderId="0" xfId="62" applyFont="1" applyAlignment="1">
      <alignment/>
      <protection/>
    </xf>
    <xf numFmtId="0" fontId="6" fillId="0" borderId="0" xfId="62" applyFont="1" applyBorder="1" applyAlignment="1">
      <alignment/>
      <protection/>
    </xf>
    <xf numFmtId="0" fontId="6" fillId="0" borderId="0" xfId="62" applyFont="1" applyAlignment="1">
      <alignment horizontal="center"/>
      <protection/>
    </xf>
    <xf numFmtId="41" fontId="6" fillId="0" borderId="0" xfId="62" applyNumberFormat="1" applyFont="1" applyAlignment="1">
      <alignment/>
      <protection/>
    </xf>
    <xf numFmtId="0" fontId="6" fillId="0" borderId="57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8" fillId="0" borderId="58" xfId="62" applyFont="1" applyBorder="1">
      <alignment vertical="center"/>
      <protection/>
    </xf>
    <xf numFmtId="0" fontId="8" fillId="0" borderId="0" xfId="62" applyFont="1" applyBorder="1">
      <alignment vertical="center"/>
      <protection/>
    </xf>
    <xf numFmtId="0" fontId="12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6" fillId="0" borderId="54" xfId="62" applyFont="1" applyBorder="1" applyAlignment="1">
      <alignment horizontal="left" vertical="center"/>
      <protection/>
    </xf>
    <xf numFmtId="194" fontId="6" fillId="0" borderId="56" xfId="62" applyNumberFormat="1" applyFont="1" applyBorder="1" applyAlignment="1">
      <alignment horizontal="center" vertical="center"/>
      <protection/>
    </xf>
    <xf numFmtId="0" fontId="6" fillId="0" borderId="0" xfId="62" applyFont="1" applyAlignment="1">
      <alignment horizontal="right" vertical="center"/>
      <protection/>
    </xf>
    <xf numFmtId="41" fontId="6" fillId="0" borderId="0" xfId="62" applyNumberFormat="1" applyFont="1" applyAlignment="1">
      <alignment horizontal="right" vertical="center"/>
      <protection/>
    </xf>
    <xf numFmtId="41" fontId="6" fillId="0" borderId="0" xfId="62" applyNumberFormat="1" applyFont="1" applyBorder="1" applyAlignment="1">
      <alignment horizontal="right" vertical="center"/>
      <protection/>
    </xf>
    <xf numFmtId="41" fontId="6" fillId="0" borderId="0" xfId="62" applyNumberFormat="1" applyFont="1">
      <alignment vertical="center"/>
      <protection/>
    </xf>
    <xf numFmtId="194" fontId="12" fillId="0" borderId="56" xfId="62" applyNumberFormat="1" applyFont="1" applyBorder="1" applyAlignment="1">
      <alignment horizontal="center" vertical="center"/>
      <protection/>
    </xf>
    <xf numFmtId="41" fontId="12" fillId="0" borderId="0" xfId="62" applyNumberFormat="1" applyFont="1" applyBorder="1" applyAlignment="1">
      <alignment horizontal="right" vertical="center"/>
      <protection/>
    </xf>
    <xf numFmtId="41" fontId="12" fillId="0" borderId="0" xfId="62" applyNumberFormat="1" applyFont="1" applyAlignment="1">
      <alignment horizontal="right" vertical="center"/>
      <protection/>
    </xf>
    <xf numFmtId="0" fontId="6" fillId="0" borderId="58" xfId="62" applyFont="1" applyBorder="1" applyAlignment="1">
      <alignment horizontal="center" vertical="center"/>
      <protection/>
    </xf>
    <xf numFmtId="0" fontId="6" fillId="0" borderId="58" xfId="62" applyFont="1" applyBorder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15" fillId="0" borderId="0" xfId="62" applyFont="1" applyBorder="1">
      <alignment vertical="center"/>
      <protection/>
    </xf>
    <xf numFmtId="0" fontId="15" fillId="0" borderId="0" xfId="62" applyFont="1">
      <alignment vertical="center"/>
      <protection/>
    </xf>
    <xf numFmtId="49" fontId="6" fillId="0" borderId="2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58" fillId="0" borderId="58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197" fontId="6" fillId="0" borderId="56" xfId="62" applyNumberFormat="1" applyFont="1" applyBorder="1" applyAlignment="1">
      <alignment horizontal="center" vertical="center"/>
      <protection/>
    </xf>
    <xf numFmtId="41" fontId="6" fillId="0" borderId="0" xfId="62" applyNumberFormat="1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41" fontId="6" fillId="0" borderId="43" xfId="62" applyNumberFormat="1" applyFont="1" applyBorder="1" applyAlignment="1">
      <alignment vertical="center"/>
      <protection/>
    </xf>
    <xf numFmtId="223" fontId="6" fillId="0" borderId="56" xfId="62" applyNumberFormat="1" applyFont="1" applyBorder="1" applyAlignment="1">
      <alignment horizontal="center" vertical="center"/>
      <protection/>
    </xf>
    <xf numFmtId="41" fontId="6" fillId="0" borderId="0" xfId="62" applyNumberFormat="1" applyFont="1" applyAlignment="1">
      <alignment vertical="center"/>
      <protection/>
    </xf>
    <xf numFmtId="197" fontId="12" fillId="0" borderId="60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1" fontId="6" fillId="0" borderId="0" xfId="50" applyNumberFormat="1" applyFont="1" applyBorder="1" applyAlignment="1">
      <alignment vertical="center"/>
    </xf>
    <xf numFmtId="41" fontId="12" fillId="0" borderId="0" xfId="0" applyNumberFormat="1" applyFont="1" applyFill="1" applyAlignment="1">
      <alignment horizontal="right" vertical="center"/>
    </xf>
    <xf numFmtId="41" fontId="6" fillId="0" borderId="0" xfId="5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12" fillId="0" borderId="0" xfId="50" applyNumberFormat="1" applyFont="1" applyBorder="1" applyAlignment="1">
      <alignment vertical="center"/>
    </xf>
    <xf numFmtId="41" fontId="6" fillId="0" borderId="23" xfId="5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41" fontId="6" fillId="0" borderId="0" xfId="50" applyNumberFormat="1" applyFont="1" applyBorder="1" applyAlignment="1">
      <alignment vertical="center"/>
    </xf>
    <xf numFmtId="41" fontId="6" fillId="0" borderId="0" xfId="50" applyNumberFormat="1" applyFont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41" fontId="12" fillId="0" borderId="0" xfId="50" applyNumberFormat="1" applyFont="1" applyBorder="1" applyAlignment="1">
      <alignment horizontal="right" vertical="center"/>
    </xf>
    <xf numFmtId="41" fontId="12" fillId="0" borderId="23" xfId="50" applyNumberFormat="1" applyFont="1" applyBorder="1" applyAlignment="1">
      <alignment horizontal="right" vertical="center"/>
    </xf>
    <xf numFmtId="37" fontId="12" fillId="0" borderId="37" xfId="0" applyNumberFormat="1" applyFont="1" applyBorder="1" applyAlignment="1" applyProtection="1">
      <alignment horizontal="right" vertical="center"/>
      <protection/>
    </xf>
    <xf numFmtId="37" fontId="12" fillId="0" borderId="0" xfId="0" applyNumberFormat="1" applyFont="1" applyBorder="1" applyAlignment="1" applyProtection="1">
      <alignment horizontal="right" vertical="center"/>
      <protection/>
    </xf>
    <xf numFmtId="37" fontId="12" fillId="0" borderId="23" xfId="0" applyNumberFormat="1" applyFont="1" applyBorder="1" applyAlignment="1" applyProtection="1">
      <alignment horizontal="right" vertical="center"/>
      <protection/>
    </xf>
    <xf numFmtId="0" fontId="8" fillId="0" borderId="29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12" fillId="0" borderId="29" xfId="0" applyFont="1" applyBorder="1" applyAlignment="1">
      <alignment horizontal="left" vertical="center"/>
    </xf>
    <xf numFmtId="0" fontId="9" fillId="0" borderId="0" xfId="61" applyFont="1" applyAlignment="1">
      <alignment horizontal="left" vertical="center"/>
      <protection/>
    </xf>
    <xf numFmtId="0" fontId="8" fillId="0" borderId="38" xfId="61" applyFont="1" applyBorder="1" applyAlignment="1">
      <alignment horizontal="right" vertical="center"/>
      <protection/>
    </xf>
    <xf numFmtId="0" fontId="15" fillId="0" borderId="28" xfId="61" applyFont="1" applyBorder="1" applyAlignment="1">
      <alignment horizontal="left" vertical="center"/>
      <protection/>
    </xf>
    <xf numFmtId="0" fontId="4" fillId="0" borderId="28" xfId="61" applyBorder="1" applyAlignment="1">
      <alignment horizontal="left" vertical="center"/>
      <protection/>
    </xf>
    <xf numFmtId="0" fontId="4" fillId="0" borderId="26" xfId="61" applyBorder="1" applyAlignment="1">
      <alignment horizontal="left" vertical="center"/>
      <protection/>
    </xf>
    <xf numFmtId="0" fontId="6" fillId="0" borderId="61" xfId="61" applyFont="1" applyBorder="1" applyAlignment="1">
      <alignment horizontal="center" vertical="center" wrapText="1"/>
      <protection/>
    </xf>
    <xf numFmtId="0" fontId="6" fillId="0" borderId="62" xfId="61" applyFont="1" applyBorder="1" applyAlignment="1">
      <alignment horizontal="center" vertical="center" wrapText="1"/>
      <protection/>
    </xf>
    <xf numFmtId="0" fontId="6" fillId="0" borderId="63" xfId="61" applyFont="1" applyBorder="1" applyAlignment="1">
      <alignment horizontal="center" vertical="center" wrapText="1"/>
      <protection/>
    </xf>
    <xf numFmtId="0" fontId="6" fillId="0" borderId="64" xfId="61" applyFont="1" applyBorder="1" applyAlignment="1">
      <alignment horizontal="left" vertical="center"/>
      <protection/>
    </xf>
    <xf numFmtId="0" fontId="4" fillId="0" borderId="65" xfId="61" applyBorder="1" applyAlignment="1">
      <alignment horizontal="left" vertical="center"/>
      <protection/>
    </xf>
    <xf numFmtId="0" fontId="4" fillId="0" borderId="66" xfId="61" applyBorder="1" applyAlignment="1">
      <alignment horizontal="left" vertical="center"/>
      <protection/>
    </xf>
    <xf numFmtId="0" fontId="6" fillId="0" borderId="67" xfId="61" applyFont="1" applyBorder="1" applyAlignment="1">
      <alignment horizontal="center" vertical="center" wrapText="1"/>
      <protection/>
    </xf>
    <xf numFmtId="0" fontId="6" fillId="0" borderId="68" xfId="61" applyFont="1" applyBorder="1" applyAlignment="1">
      <alignment horizontal="center" vertical="center" wrapText="1"/>
      <protection/>
    </xf>
    <xf numFmtId="0" fontId="6" fillId="0" borderId="69" xfId="61" applyFont="1" applyBorder="1" applyAlignment="1">
      <alignment horizontal="center" vertical="center" wrapText="1"/>
      <protection/>
    </xf>
    <xf numFmtId="0" fontId="6" fillId="0" borderId="70" xfId="61" applyFont="1" applyBorder="1" applyAlignment="1">
      <alignment horizontal="left" vertical="center"/>
      <protection/>
    </xf>
    <xf numFmtId="0" fontId="4" fillId="0" borderId="71" xfId="61" applyBorder="1" applyAlignment="1">
      <alignment horizontal="left" vertical="center"/>
      <protection/>
    </xf>
    <xf numFmtId="0" fontId="4" fillId="0" borderId="72" xfId="61" applyBorder="1" applyAlignment="1">
      <alignment horizontal="left" vertical="center"/>
      <protection/>
    </xf>
    <xf numFmtId="0" fontId="6" fillId="0" borderId="73" xfId="61" applyFont="1" applyBorder="1" applyAlignment="1">
      <alignment horizontal="left" vertical="center"/>
      <protection/>
    </xf>
    <xf numFmtId="0" fontId="4" fillId="0" borderId="74" xfId="61" applyBorder="1" applyAlignment="1">
      <alignment horizontal="left" vertical="center"/>
      <protection/>
    </xf>
    <xf numFmtId="0" fontId="4" fillId="0" borderId="75" xfId="61" applyBorder="1" applyAlignment="1">
      <alignment horizontal="left" vertical="center"/>
      <protection/>
    </xf>
    <xf numFmtId="0" fontId="4" fillId="0" borderId="62" xfId="61" applyBorder="1" applyAlignment="1">
      <alignment horizontal="center" vertical="center" wrapText="1"/>
      <protection/>
    </xf>
    <xf numFmtId="0" fontId="4" fillId="0" borderId="63" xfId="61" applyBorder="1" applyAlignment="1">
      <alignment horizontal="center" vertical="center" wrapText="1"/>
      <protection/>
    </xf>
    <xf numFmtId="0" fontId="4" fillId="0" borderId="68" xfId="61" applyBorder="1" applyAlignment="1">
      <alignment horizontal="center" vertical="center"/>
      <protection/>
    </xf>
    <xf numFmtId="0" fontId="4" fillId="0" borderId="69" xfId="61" applyBorder="1" applyAlignment="1">
      <alignment horizontal="center" vertical="center"/>
      <protection/>
    </xf>
    <xf numFmtId="0" fontId="6" fillId="0" borderId="76" xfId="61" applyFont="1" applyBorder="1" applyAlignment="1">
      <alignment horizontal="center" vertical="center" textRotation="255" wrapText="1"/>
      <protection/>
    </xf>
    <xf numFmtId="0" fontId="4" fillId="0" borderId="77" xfId="61" applyBorder="1" applyAlignment="1">
      <alignment horizontal="center" vertical="center"/>
      <protection/>
    </xf>
    <xf numFmtId="0" fontId="4" fillId="0" borderId="78" xfId="61" applyBorder="1" applyAlignment="1">
      <alignment horizontal="center" vertical="center"/>
      <protection/>
    </xf>
    <xf numFmtId="0" fontId="4" fillId="0" borderId="79" xfId="61" applyBorder="1" applyAlignment="1">
      <alignment horizontal="center" vertical="center"/>
      <protection/>
    </xf>
    <xf numFmtId="0" fontId="6" fillId="0" borderId="76" xfId="61" applyFont="1" applyBorder="1" applyAlignment="1">
      <alignment horizontal="center" vertical="center" wrapText="1"/>
      <protection/>
    </xf>
    <xf numFmtId="0" fontId="13" fillId="0" borderId="67" xfId="61" applyFont="1" applyBorder="1" applyAlignment="1">
      <alignment horizontal="center" vertical="center" wrapText="1"/>
      <protection/>
    </xf>
    <xf numFmtId="0" fontId="4" fillId="0" borderId="68" xfId="61" applyBorder="1" applyAlignment="1">
      <alignment/>
      <protection/>
    </xf>
    <xf numFmtId="0" fontId="4" fillId="0" borderId="69" xfId="61" applyBorder="1" applyAlignment="1">
      <alignment/>
      <protection/>
    </xf>
    <xf numFmtId="0" fontId="4" fillId="0" borderId="80" xfId="61" applyBorder="1" applyAlignment="1">
      <alignment horizontal="center" vertical="center"/>
      <protection/>
    </xf>
    <xf numFmtId="0" fontId="6" fillId="0" borderId="72" xfId="61" applyFont="1" applyBorder="1" applyAlignment="1">
      <alignment horizontal="left" vertical="center"/>
      <protection/>
    </xf>
    <xf numFmtId="0" fontId="6" fillId="0" borderId="75" xfId="61" applyFont="1" applyBorder="1" applyAlignment="1">
      <alignment horizontal="left" vertical="center"/>
      <protection/>
    </xf>
    <xf numFmtId="0" fontId="6" fillId="0" borderId="81" xfId="61" applyFont="1" applyBorder="1" applyAlignment="1">
      <alignment horizontal="left" vertical="center"/>
      <protection/>
    </xf>
    <xf numFmtId="0" fontId="6" fillId="0" borderId="82" xfId="61" applyFont="1" applyBorder="1" applyAlignment="1">
      <alignment horizontal="left" vertical="center"/>
      <protection/>
    </xf>
    <xf numFmtId="0" fontId="4" fillId="0" borderId="62" xfId="61" applyBorder="1" applyAlignment="1">
      <alignment horizontal="center" vertical="center"/>
      <protection/>
    </xf>
    <xf numFmtId="0" fontId="4" fillId="0" borderId="63" xfId="61" applyBorder="1" applyAlignment="1">
      <alignment horizontal="center" vertical="center"/>
      <protection/>
    </xf>
    <xf numFmtId="0" fontId="13" fillId="0" borderId="76" xfId="61" applyFont="1" applyBorder="1" applyAlignment="1">
      <alignment horizontal="center" vertical="center" wrapText="1"/>
      <protection/>
    </xf>
    <xf numFmtId="0" fontId="13" fillId="0" borderId="83" xfId="61" applyFont="1" applyBorder="1" applyAlignment="1">
      <alignment horizontal="center" vertical="center" wrapText="1"/>
      <protection/>
    </xf>
    <xf numFmtId="0" fontId="13" fillId="0" borderId="77" xfId="61" applyFont="1" applyBorder="1" applyAlignment="1">
      <alignment horizontal="center" vertical="center" wrapText="1"/>
      <protection/>
    </xf>
    <xf numFmtId="0" fontId="13" fillId="0" borderId="62" xfId="61" applyFont="1" applyBorder="1" applyAlignment="1">
      <alignment horizontal="center" vertical="center" wrapText="1"/>
      <protection/>
    </xf>
    <xf numFmtId="0" fontId="13" fillId="0" borderId="80" xfId="61" applyFont="1" applyBorder="1" applyAlignment="1">
      <alignment horizontal="center" vertical="center" wrapText="1"/>
      <protection/>
    </xf>
    <xf numFmtId="0" fontId="13" fillId="0" borderId="63" xfId="61" applyFont="1" applyBorder="1" applyAlignment="1">
      <alignment horizontal="center" vertical="center" wrapText="1"/>
      <protection/>
    </xf>
    <xf numFmtId="0" fontId="4" fillId="0" borderId="71" xfId="61" applyBorder="1" applyAlignment="1">
      <alignment vertical="center"/>
      <protection/>
    </xf>
    <xf numFmtId="0" fontId="4" fillId="0" borderId="72" xfId="61" applyBorder="1" applyAlignment="1">
      <alignment vertical="center"/>
      <protection/>
    </xf>
    <xf numFmtId="0" fontId="4" fillId="0" borderId="74" xfId="61" applyBorder="1" applyAlignment="1">
      <alignment vertical="center"/>
      <protection/>
    </xf>
    <xf numFmtId="0" fontId="4" fillId="0" borderId="75" xfId="61" applyBorder="1" applyAlignment="1">
      <alignment vertical="center"/>
      <protection/>
    </xf>
    <xf numFmtId="0" fontId="0" fillId="0" borderId="83" xfId="61" applyFont="1" applyBorder="1" applyAlignment="1">
      <alignment horizontal="center" vertical="center" wrapText="1"/>
      <protection/>
    </xf>
    <xf numFmtId="0" fontId="0" fillId="0" borderId="77" xfId="61" applyFont="1" applyBorder="1" applyAlignment="1">
      <alignment horizontal="center" vertical="center" wrapText="1"/>
      <protection/>
    </xf>
    <xf numFmtId="0" fontId="0" fillId="0" borderId="62" xfId="61" applyFont="1" applyBorder="1" applyAlignment="1">
      <alignment horizontal="center" vertical="center" wrapText="1"/>
      <protection/>
    </xf>
    <xf numFmtId="0" fontId="0" fillId="0" borderId="80" xfId="61" applyFont="1" applyBorder="1" applyAlignment="1">
      <alignment horizontal="center" vertical="center" wrapText="1"/>
      <protection/>
    </xf>
    <xf numFmtId="0" fontId="0" fillId="0" borderId="63" xfId="61" applyFont="1" applyBorder="1" applyAlignment="1">
      <alignment horizontal="center" vertical="center" wrapText="1"/>
      <protection/>
    </xf>
    <xf numFmtId="0" fontId="6" fillId="0" borderId="83" xfId="61" applyFont="1" applyBorder="1" applyAlignment="1">
      <alignment horizontal="center" vertical="center" wrapText="1"/>
      <protection/>
    </xf>
    <xf numFmtId="0" fontId="6" fillId="0" borderId="78" xfId="61" applyFont="1" applyBorder="1" applyAlignment="1">
      <alignment horizontal="center" vertical="center" wrapText="1"/>
      <protection/>
    </xf>
    <xf numFmtId="0" fontId="6" fillId="0" borderId="84" xfId="61" applyFont="1" applyBorder="1" applyAlignment="1">
      <alignment horizontal="center" vertical="center" wrapText="1"/>
      <protection/>
    </xf>
    <xf numFmtId="0" fontId="6" fillId="0" borderId="76" xfId="61" applyFont="1" applyBorder="1" applyAlignment="1">
      <alignment horizontal="center" vertical="center"/>
      <protection/>
    </xf>
    <xf numFmtId="0" fontId="0" fillId="0" borderId="83" xfId="61" applyFont="1" applyBorder="1" applyAlignment="1">
      <alignment horizontal="center" vertical="center"/>
      <protection/>
    </xf>
    <xf numFmtId="0" fontId="0" fillId="0" borderId="80" xfId="61" applyFont="1" applyBorder="1" applyAlignment="1">
      <alignment horizontal="center" vertical="center"/>
      <protection/>
    </xf>
    <xf numFmtId="0" fontId="0" fillId="0" borderId="63" xfId="61" applyFont="1" applyBorder="1" applyAlignment="1">
      <alignment horizontal="center" vertical="center"/>
      <protection/>
    </xf>
    <xf numFmtId="0" fontId="14" fillId="0" borderId="61" xfId="61" applyFont="1" applyBorder="1" applyAlignment="1">
      <alignment horizontal="center" vertical="center" wrapText="1"/>
      <protection/>
    </xf>
    <xf numFmtId="0" fontId="4" fillId="0" borderId="85" xfId="61" applyBorder="1" applyAlignment="1">
      <alignment horizontal="center" vertical="center"/>
      <protection/>
    </xf>
    <xf numFmtId="0" fontId="6" fillId="0" borderId="86" xfId="61" applyFont="1" applyBorder="1" applyAlignment="1">
      <alignment horizontal="left" vertical="center"/>
      <protection/>
    </xf>
    <xf numFmtId="0" fontId="4" fillId="0" borderId="87" xfId="61" applyBorder="1" applyAlignment="1">
      <alignment horizontal="left" vertical="center"/>
      <protection/>
    </xf>
    <xf numFmtId="0" fontId="4" fillId="0" borderId="88" xfId="61" applyBorder="1" applyAlignment="1">
      <alignment horizontal="left" vertical="center"/>
      <protection/>
    </xf>
    <xf numFmtId="0" fontId="9" fillId="0" borderId="0" xfId="63" applyFont="1" applyAlignment="1">
      <alignment horizontal="left"/>
      <protection/>
    </xf>
    <xf numFmtId="0" fontId="8" fillId="0" borderId="38" xfId="63" applyFont="1" applyBorder="1" applyAlignment="1">
      <alignment horizontal="right"/>
      <protection/>
    </xf>
    <xf numFmtId="0" fontId="6" fillId="0" borderId="89" xfId="63" applyFont="1" applyBorder="1" applyAlignment="1">
      <alignment horizontal="center" vertical="center"/>
      <protection/>
    </xf>
    <xf numFmtId="0" fontId="6" fillId="0" borderId="90" xfId="63" applyFont="1" applyBorder="1" applyAlignment="1">
      <alignment horizontal="center" vertical="center"/>
      <protection/>
    </xf>
    <xf numFmtId="0" fontId="6" fillId="0" borderId="91" xfId="63" applyFont="1" applyBorder="1" applyAlignment="1">
      <alignment horizontal="center" vertical="center"/>
      <protection/>
    </xf>
    <xf numFmtId="0" fontId="6" fillId="0" borderId="92" xfId="63" applyFont="1" applyBorder="1" applyAlignment="1">
      <alignment horizontal="center" vertical="center"/>
      <protection/>
    </xf>
    <xf numFmtId="0" fontId="6" fillId="0" borderId="93" xfId="63" applyFont="1" applyBorder="1" applyAlignment="1">
      <alignment horizontal="center" vertical="center"/>
      <protection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0" borderId="94" xfId="63" applyFont="1" applyBorder="1" applyAlignment="1">
      <alignment horizontal="center" vertical="center"/>
      <protection/>
    </xf>
    <xf numFmtId="0" fontId="13" fillId="0" borderId="95" xfId="63" applyFont="1" applyBorder="1" applyAlignment="1">
      <alignment horizontal="center" vertical="center"/>
      <protection/>
    </xf>
    <xf numFmtId="0" fontId="14" fillId="0" borderId="39" xfId="63" applyFont="1" applyBorder="1" applyAlignment="1">
      <alignment horizontal="center" vertical="center" wrapText="1"/>
      <protection/>
    </xf>
    <xf numFmtId="0" fontId="14" fillId="0" borderId="96" xfId="63" applyFont="1" applyBorder="1" applyAlignment="1">
      <alignment horizontal="center" vertical="center" wrapText="1"/>
      <protection/>
    </xf>
    <xf numFmtId="0" fontId="13" fillId="0" borderId="97" xfId="63" applyFont="1" applyBorder="1" applyAlignment="1">
      <alignment horizontal="center" vertical="center"/>
      <protection/>
    </xf>
    <xf numFmtId="191" fontId="6" fillId="0" borderId="98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right" vertical="center"/>
    </xf>
    <xf numFmtId="191" fontId="6" fillId="0" borderId="43" xfId="0" applyNumberFormat="1" applyFont="1" applyFill="1" applyBorder="1" applyAlignment="1">
      <alignment horizontal="right" vertical="center"/>
    </xf>
    <xf numFmtId="191" fontId="6" fillId="0" borderId="43" xfId="63" applyNumberFormat="1" applyFont="1" applyBorder="1" applyAlignment="1">
      <alignment horizontal="right" vertical="center"/>
      <protection/>
    </xf>
    <xf numFmtId="191" fontId="6" fillId="0" borderId="0" xfId="63" applyNumberFormat="1" applyFont="1" applyBorder="1" applyAlignment="1">
      <alignment horizontal="right" vertical="center"/>
      <protection/>
    </xf>
    <xf numFmtId="191" fontId="6" fillId="0" borderId="43" xfId="63" applyNumberFormat="1" applyFont="1" applyFill="1" applyBorder="1" applyAlignment="1">
      <alignment horizontal="right" vertical="center"/>
      <protection/>
    </xf>
    <xf numFmtId="191" fontId="6" fillId="0" borderId="99" xfId="63" applyNumberFormat="1" applyFont="1" applyBorder="1" applyAlignment="1">
      <alignment horizontal="right" vertical="center"/>
      <protection/>
    </xf>
    <xf numFmtId="191" fontId="12" fillId="0" borderId="38" xfId="63" applyNumberFormat="1" applyFont="1" applyBorder="1" applyAlignment="1">
      <alignment vertical="center"/>
      <protection/>
    </xf>
    <xf numFmtId="191" fontId="6" fillId="0" borderId="99" xfId="63" applyNumberFormat="1" applyFont="1" applyBorder="1" applyAlignment="1">
      <alignment vertical="center"/>
      <protection/>
    </xf>
    <xf numFmtId="191" fontId="6" fillId="0" borderId="0" xfId="63" applyNumberFormat="1" applyFont="1" applyBorder="1" applyAlignment="1">
      <alignment vertical="center"/>
      <protection/>
    </xf>
    <xf numFmtId="191" fontId="12" fillId="0" borderId="38" xfId="63" applyNumberFormat="1" applyFont="1" applyBorder="1" applyAlignment="1">
      <alignment horizontal="right" vertical="center"/>
      <protection/>
    </xf>
    <xf numFmtId="0" fontId="8" fillId="0" borderId="58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8" fillId="0" borderId="38" xfId="0" applyFont="1" applyFill="1" applyBorder="1" applyAlignment="1">
      <alignment horizontal="right" vertical="center"/>
    </xf>
    <xf numFmtId="191" fontId="12" fillId="0" borderId="100" xfId="63" applyNumberFormat="1" applyFont="1" applyBorder="1" applyAlignment="1">
      <alignment vertical="center"/>
      <protection/>
    </xf>
    <xf numFmtId="0" fontId="6" fillId="0" borderId="101" xfId="0" applyFont="1" applyFill="1" applyBorder="1" applyAlignment="1">
      <alignment horizontal="center" vertical="center"/>
    </xf>
    <xf numFmtId="0" fontId="6" fillId="0" borderId="102" xfId="0" applyFont="1" applyFill="1" applyBorder="1" applyAlignment="1">
      <alignment horizontal="center" vertical="center"/>
    </xf>
    <xf numFmtId="0" fontId="13" fillId="0" borderId="103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101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/>
    </xf>
    <xf numFmtId="0" fontId="19" fillId="0" borderId="105" xfId="0" applyFont="1" applyFill="1" applyBorder="1" applyAlignment="1">
      <alignment horizontal="center" vertical="center"/>
    </xf>
    <xf numFmtId="209" fontId="19" fillId="0" borderId="43" xfId="0" applyNumberFormat="1" applyFont="1" applyFill="1" applyBorder="1" applyAlignment="1">
      <alignment horizontal="right"/>
    </xf>
    <xf numFmtId="209" fontId="19" fillId="0" borderId="0" xfId="0" applyNumberFormat="1" applyFont="1" applyFill="1" applyBorder="1" applyAlignment="1">
      <alignment horizontal="right" vertical="center"/>
    </xf>
    <xf numFmtId="206" fontId="19" fillId="0" borderId="0" xfId="0" applyNumberFormat="1" applyFont="1" applyFill="1" applyBorder="1" applyAlignment="1" quotePrefix="1">
      <alignment horizontal="right" vertical="center"/>
    </xf>
    <xf numFmtId="0" fontId="19" fillId="0" borderId="106" xfId="0" applyFont="1" applyFill="1" applyBorder="1" applyAlignment="1">
      <alignment horizontal="center" vertical="center"/>
    </xf>
    <xf numFmtId="0" fontId="19" fillId="0" borderId="107" xfId="0" applyFont="1" applyFill="1" applyBorder="1" applyAlignment="1">
      <alignment horizontal="center" vertical="center"/>
    </xf>
    <xf numFmtId="209" fontId="19" fillId="0" borderId="0" xfId="50" applyNumberFormat="1" applyFont="1" applyFill="1" applyBorder="1" applyAlignment="1">
      <alignment horizontal="right"/>
    </xf>
    <xf numFmtId="209" fontId="19" fillId="0" borderId="0" xfId="50" applyNumberFormat="1" applyFont="1" applyFill="1" applyBorder="1" applyAlignment="1">
      <alignment horizontal="right" vertical="center"/>
    </xf>
    <xf numFmtId="206" fontId="19" fillId="0" borderId="0" xfId="50" applyNumberFormat="1" applyFont="1" applyFill="1" applyBorder="1" applyAlignment="1" quotePrefix="1">
      <alignment horizontal="right" vertical="center"/>
    </xf>
    <xf numFmtId="206" fontId="19" fillId="0" borderId="0" xfId="0" applyNumberFormat="1" applyFont="1" applyFill="1" applyBorder="1" applyAlignment="1">
      <alignment horizontal="right" vertical="center"/>
    </xf>
    <xf numFmtId="209" fontId="19" fillId="0" borderId="52" xfId="0" applyNumberFormat="1" applyFont="1" applyFill="1" applyBorder="1" applyAlignment="1">
      <alignment horizontal="center" vertical="center"/>
    </xf>
    <xf numFmtId="209" fontId="19" fillId="0" borderId="108" xfId="0" applyNumberFormat="1" applyFont="1" applyFill="1" applyBorder="1" applyAlignment="1">
      <alignment horizontal="center" vertical="center"/>
    </xf>
    <xf numFmtId="221" fontId="21" fillId="0" borderId="38" xfId="0" applyNumberFormat="1" applyFont="1" applyFill="1" applyBorder="1" applyAlignment="1">
      <alignment horizontal="right" vertical="center"/>
    </xf>
    <xf numFmtId="209" fontId="21" fillId="0" borderId="109" xfId="0" applyNumberFormat="1" applyFont="1" applyFill="1" applyBorder="1" applyAlignment="1">
      <alignment horizontal="center" vertical="center"/>
    </xf>
    <xf numFmtId="209" fontId="21" fillId="0" borderId="110" xfId="0" applyNumberFormat="1" applyFont="1" applyFill="1" applyBorder="1" applyAlignment="1">
      <alignment horizontal="center" vertical="center"/>
    </xf>
    <xf numFmtId="209" fontId="21" fillId="0" borderId="0" xfId="0" applyNumberFormat="1" applyFont="1" applyFill="1" applyBorder="1" applyAlignment="1">
      <alignment horizontal="right" vertical="center"/>
    </xf>
    <xf numFmtId="221" fontId="21" fillId="0" borderId="0" xfId="0" applyNumberFormat="1" applyFont="1" applyFill="1" applyBorder="1" applyAlignment="1">
      <alignment horizontal="right" vertical="center"/>
    </xf>
    <xf numFmtId="209" fontId="21" fillId="0" borderId="111" xfId="0" applyNumberFormat="1" applyFont="1" applyFill="1" applyBorder="1" applyAlignment="1">
      <alignment horizontal="center" vertical="center"/>
    </xf>
    <xf numFmtId="209" fontId="21" fillId="0" borderId="112" xfId="0" applyNumberFormat="1" applyFont="1" applyFill="1" applyBorder="1" applyAlignment="1">
      <alignment horizontal="center" vertical="center"/>
    </xf>
    <xf numFmtId="209" fontId="21" fillId="0" borderId="38" xfId="0" applyNumberFormat="1" applyFont="1" applyFill="1" applyBorder="1" applyAlignment="1">
      <alignment horizontal="right" vertical="center"/>
    </xf>
    <xf numFmtId="0" fontId="8" fillId="0" borderId="58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6" fillId="0" borderId="59" xfId="0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center" vertical="center" textRotation="255"/>
    </xf>
    <xf numFmtId="0" fontId="6" fillId="0" borderId="114" xfId="0" applyFont="1" applyFill="1" applyBorder="1" applyAlignment="1">
      <alignment horizontal="center" vertical="center" textRotation="255"/>
    </xf>
    <xf numFmtId="0" fontId="6" fillId="0" borderId="115" xfId="0" applyFont="1" applyFill="1" applyBorder="1" applyAlignment="1">
      <alignment horizontal="center" vertical="center" textRotation="255"/>
    </xf>
    <xf numFmtId="0" fontId="6" fillId="0" borderId="49" xfId="0" applyFont="1" applyFill="1" applyBorder="1" applyAlignment="1">
      <alignment horizontal="center" vertical="distributed" textRotation="255"/>
    </xf>
    <xf numFmtId="0" fontId="6" fillId="0" borderId="52" xfId="0" applyFont="1" applyFill="1" applyBorder="1" applyAlignment="1">
      <alignment horizontal="center" vertical="distributed" textRotation="255"/>
    </xf>
    <xf numFmtId="0" fontId="6" fillId="0" borderId="116" xfId="0" applyFont="1" applyFill="1" applyBorder="1" applyAlignment="1">
      <alignment horizontal="center" vertical="distributed" textRotation="255"/>
    </xf>
    <xf numFmtId="0" fontId="6" fillId="0" borderId="52" xfId="0" applyFont="1" applyFill="1" applyBorder="1" applyAlignment="1">
      <alignment vertical="distributed" textRotation="255"/>
    </xf>
    <xf numFmtId="0" fontId="6" fillId="0" borderId="116" xfId="0" applyFont="1" applyFill="1" applyBorder="1" applyAlignment="1">
      <alignment vertical="distributed" textRotation="255"/>
    </xf>
    <xf numFmtId="0" fontId="6" fillId="0" borderId="106" xfId="0" applyFont="1" applyFill="1" applyBorder="1" applyAlignment="1">
      <alignment horizontal="center" vertical="distributed" textRotation="255"/>
    </xf>
    <xf numFmtId="0" fontId="6" fillId="0" borderId="117" xfId="0" applyFont="1" applyFill="1" applyBorder="1" applyAlignment="1">
      <alignment horizontal="center" vertical="distributed" textRotation="255"/>
    </xf>
    <xf numFmtId="0" fontId="6" fillId="0" borderId="109" xfId="0" applyFont="1" applyFill="1" applyBorder="1" applyAlignment="1">
      <alignment horizontal="center" vertical="distributed" textRotation="255"/>
    </xf>
    <xf numFmtId="0" fontId="8" fillId="0" borderId="58" xfId="62" applyFont="1" applyBorder="1" applyAlignment="1">
      <alignment horizontal="right" vertical="center"/>
      <protection/>
    </xf>
    <xf numFmtId="0" fontId="9" fillId="0" borderId="0" xfId="62" applyFont="1" applyAlignment="1">
      <alignment horizontal="left" vertical="center"/>
      <protection/>
    </xf>
    <xf numFmtId="0" fontId="6" fillId="0" borderId="113" xfId="62" applyFont="1" applyBorder="1" applyAlignment="1">
      <alignment horizontal="center" vertical="center"/>
      <protection/>
    </xf>
    <xf numFmtId="0" fontId="6" fillId="0" borderId="49" xfId="62" applyFont="1" applyBorder="1" applyAlignment="1">
      <alignment horizontal="center" vertical="center"/>
      <protection/>
    </xf>
    <xf numFmtId="0" fontId="6" fillId="0" borderId="115" xfId="62" applyFont="1" applyBorder="1" applyAlignment="1">
      <alignment horizontal="center" vertical="center"/>
      <protection/>
    </xf>
    <xf numFmtId="0" fontId="6" fillId="0" borderId="116" xfId="62" applyFont="1" applyBorder="1" applyAlignment="1">
      <alignment horizontal="center" vertical="center"/>
      <protection/>
    </xf>
    <xf numFmtId="0" fontId="6" fillId="0" borderId="50" xfId="62" applyFont="1" applyBorder="1" applyAlignment="1">
      <alignment horizontal="center" vertical="center"/>
      <protection/>
    </xf>
    <xf numFmtId="0" fontId="6" fillId="0" borderId="11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right" vertical="center"/>
      <protection/>
    </xf>
    <xf numFmtId="0" fontId="6" fillId="0" borderId="93" xfId="62" applyFont="1" applyBorder="1" applyAlignment="1">
      <alignment horizontal="center" vertical="center"/>
      <protection/>
    </xf>
    <xf numFmtId="0" fontId="6" fillId="0" borderId="95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/>
      <protection/>
    </xf>
    <xf numFmtId="41" fontId="6" fillId="0" borderId="0" xfId="62" applyNumberFormat="1" applyFont="1" applyBorder="1" applyAlignment="1">
      <alignment horizontal="right" vertical="center"/>
      <protection/>
    </xf>
    <xf numFmtId="41" fontId="6" fillId="0" borderId="0" xfId="62" applyNumberFormat="1" applyFont="1" applyAlignment="1">
      <alignment horizontal="right" vertical="center"/>
      <protection/>
    </xf>
    <xf numFmtId="41" fontId="12" fillId="0" borderId="0" xfId="62" applyNumberFormat="1" applyFont="1" applyBorder="1" applyAlignment="1">
      <alignment horizontal="right" vertical="center"/>
      <protection/>
    </xf>
    <xf numFmtId="41" fontId="12" fillId="0" borderId="0" xfId="62" applyNumberFormat="1" applyFont="1" applyAlignment="1">
      <alignment horizontal="right" vertical="center"/>
      <protection/>
    </xf>
    <xf numFmtId="0" fontId="13" fillId="0" borderId="118" xfId="62" applyFont="1" applyBorder="1" applyAlignment="1">
      <alignment horizontal="center" vertical="center"/>
      <protection/>
    </xf>
    <xf numFmtId="0" fontId="14" fillId="0" borderId="55" xfId="62" applyFont="1" applyBorder="1" applyAlignment="1">
      <alignment horizontal="center" vertical="center"/>
      <protection/>
    </xf>
    <xf numFmtId="41" fontId="6" fillId="0" borderId="119" xfId="62" applyNumberFormat="1" applyFont="1" applyBorder="1" applyAlignment="1">
      <alignment horizontal="right" vertical="center"/>
      <protection/>
    </xf>
    <xf numFmtId="0" fontId="1" fillId="0" borderId="43" xfId="62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03-01,13,14,16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6</xdr:row>
      <xdr:rowOff>47625</xdr:rowOff>
    </xdr:from>
    <xdr:to>
      <xdr:col>3</xdr:col>
      <xdr:colOff>390525</xdr:colOff>
      <xdr:row>7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3152775" y="1314450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57150</xdr:rowOff>
    </xdr:from>
    <xdr:to>
      <xdr:col>4</xdr:col>
      <xdr:colOff>276225</xdr:colOff>
      <xdr:row>7</xdr:row>
      <xdr:rowOff>190500</xdr:rowOff>
    </xdr:to>
    <xdr:sp>
      <xdr:nvSpPr>
        <xdr:cNvPr id="2" name="AutoShape 5"/>
        <xdr:cNvSpPr>
          <a:spLocks/>
        </xdr:cNvSpPr>
      </xdr:nvSpPr>
      <xdr:spPr>
        <a:xfrm>
          <a:off x="4000500" y="1323975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57150</xdr:rowOff>
    </xdr:from>
    <xdr:to>
      <xdr:col>5</xdr:col>
      <xdr:colOff>276225</xdr:colOff>
      <xdr:row>7</xdr:row>
      <xdr:rowOff>190500</xdr:rowOff>
    </xdr:to>
    <xdr:sp>
      <xdr:nvSpPr>
        <xdr:cNvPr id="3" name="AutoShape 6"/>
        <xdr:cNvSpPr>
          <a:spLocks/>
        </xdr:cNvSpPr>
      </xdr:nvSpPr>
      <xdr:spPr>
        <a:xfrm>
          <a:off x="4972050" y="1323975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209550</xdr:colOff>
      <xdr:row>6</xdr:row>
      <xdr:rowOff>47625</xdr:rowOff>
    </xdr:from>
    <xdr:to>
      <xdr:col>6</xdr:col>
      <xdr:colOff>304800</xdr:colOff>
      <xdr:row>7</xdr:row>
      <xdr:rowOff>180975</xdr:rowOff>
    </xdr:to>
    <xdr:sp>
      <xdr:nvSpPr>
        <xdr:cNvPr id="4" name="AutoShape 7"/>
        <xdr:cNvSpPr>
          <a:spLocks/>
        </xdr:cNvSpPr>
      </xdr:nvSpPr>
      <xdr:spPr>
        <a:xfrm>
          <a:off x="5981700" y="1314450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152400</xdr:rowOff>
    </xdr:to>
    <xdr:sp>
      <xdr:nvSpPr>
        <xdr:cNvPr id="5" name="Line 14"/>
        <xdr:cNvSpPr>
          <a:spLocks/>
        </xdr:cNvSpPr>
      </xdr:nvSpPr>
      <xdr:spPr>
        <a:xfrm>
          <a:off x="19050" y="400050"/>
          <a:ext cx="895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885825</xdr:colOff>
      <xdr:row>26</xdr:row>
      <xdr:rowOff>0</xdr:rowOff>
    </xdr:to>
    <xdr:sp>
      <xdr:nvSpPr>
        <xdr:cNvPr id="6" name="Line 15"/>
        <xdr:cNvSpPr>
          <a:spLocks/>
        </xdr:cNvSpPr>
      </xdr:nvSpPr>
      <xdr:spPr>
        <a:xfrm>
          <a:off x="0" y="6115050"/>
          <a:ext cx="8858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7</xdr:col>
      <xdr:colOff>104775</xdr:colOff>
      <xdr:row>6</xdr:row>
      <xdr:rowOff>66675</xdr:rowOff>
    </xdr:from>
    <xdr:to>
      <xdr:col>7</xdr:col>
      <xdr:colOff>209550</xdr:colOff>
      <xdr:row>7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6848475" y="1333500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7</xdr:col>
      <xdr:colOff>85725</xdr:colOff>
      <xdr:row>18</xdr:row>
      <xdr:rowOff>85725</xdr:rowOff>
    </xdr:from>
    <xdr:to>
      <xdr:col>7</xdr:col>
      <xdr:colOff>190500</xdr:colOff>
      <xdr:row>19</xdr:row>
      <xdr:rowOff>219075</xdr:rowOff>
    </xdr:to>
    <xdr:sp>
      <xdr:nvSpPr>
        <xdr:cNvPr id="8" name="AutoShape 7"/>
        <xdr:cNvSpPr>
          <a:spLocks/>
        </xdr:cNvSpPr>
      </xdr:nvSpPr>
      <xdr:spPr>
        <a:xfrm>
          <a:off x="6829425" y="4667250"/>
          <a:ext cx="95250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657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6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09575"/>
          <a:ext cx="26574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428625"/>
          <a:ext cx="752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47625" y="428625"/>
          <a:ext cx="752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1</xdr:col>
      <xdr:colOff>0</xdr:colOff>
      <xdr:row>32</xdr:row>
      <xdr:rowOff>876300</xdr:rowOff>
    </xdr:to>
    <xdr:sp>
      <xdr:nvSpPr>
        <xdr:cNvPr id="3" name="Line 3"/>
        <xdr:cNvSpPr>
          <a:spLocks/>
        </xdr:cNvSpPr>
      </xdr:nvSpPr>
      <xdr:spPr>
        <a:xfrm>
          <a:off x="19050" y="6734175"/>
          <a:ext cx="80010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47625" y="428625"/>
          <a:ext cx="752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19050</xdr:rowOff>
    </xdr:from>
    <xdr:to>
      <xdr:col>0</xdr:col>
      <xdr:colOff>800100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47625" y="428625"/>
          <a:ext cx="7524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1</xdr:col>
      <xdr:colOff>28575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409575"/>
          <a:ext cx="9620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0</xdr:col>
      <xdr:colOff>28575</xdr:colOff>
      <xdr:row>13</xdr:row>
      <xdr:rowOff>180975</xdr:rowOff>
    </xdr:from>
    <xdr:to>
      <xdr:col>1</xdr:col>
      <xdr:colOff>0</xdr:colOff>
      <xdr:row>16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3571875"/>
          <a:ext cx="9334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0">
      <selection activeCell="F27" sqref="F27"/>
    </sheetView>
  </sheetViews>
  <sheetFormatPr defaultColWidth="9.00390625" defaultRowHeight="12.75"/>
  <cols>
    <col min="1" max="1" width="12.00390625" style="5" customWidth="1"/>
    <col min="2" max="8" width="12.75390625" style="5" customWidth="1"/>
  </cols>
  <sheetData>
    <row r="1" spans="1:8" s="17" customFormat="1" ht="18">
      <c r="A1" s="201" t="s">
        <v>188</v>
      </c>
      <c r="B1" s="201"/>
      <c r="C1" s="201"/>
      <c r="D1" s="201"/>
      <c r="E1" s="201"/>
      <c r="F1" s="201"/>
      <c r="G1" s="201"/>
      <c r="H1" s="201"/>
    </row>
    <row r="2" spans="1:8" s="18" customFormat="1" ht="12.75" thickBot="1">
      <c r="A2" s="8"/>
      <c r="B2" s="8"/>
      <c r="C2" s="8"/>
      <c r="D2" s="8"/>
      <c r="E2" s="8"/>
      <c r="F2" s="8"/>
      <c r="G2" s="8"/>
      <c r="H2" s="3" t="s">
        <v>15</v>
      </c>
    </row>
    <row r="3" spans="1:8" ht="12.75">
      <c r="A3" s="19" t="s">
        <v>13</v>
      </c>
      <c r="B3" s="20">
        <v>1990</v>
      </c>
      <c r="C3" s="21">
        <v>1995</v>
      </c>
      <c r="D3" s="202">
        <v>2000</v>
      </c>
      <c r="E3" s="203"/>
      <c r="F3" s="202">
        <v>2005</v>
      </c>
      <c r="G3" s="204"/>
      <c r="H3" s="22">
        <v>2010</v>
      </c>
    </row>
    <row r="4" spans="1:8" ht="12.75">
      <c r="A4" s="23" t="s">
        <v>16</v>
      </c>
      <c r="B4" s="24" t="s">
        <v>17</v>
      </c>
      <c r="C4" s="25" t="s">
        <v>18</v>
      </c>
      <c r="D4" s="25" t="s">
        <v>19</v>
      </c>
      <c r="E4" s="26" t="s">
        <v>20</v>
      </c>
      <c r="F4" s="180" t="s">
        <v>21</v>
      </c>
      <c r="G4" s="27" t="s">
        <v>20</v>
      </c>
      <c r="H4" s="28" t="s">
        <v>22</v>
      </c>
    </row>
    <row r="5" spans="1:8" ht="21.75" customHeight="1">
      <c r="A5" s="13" t="s">
        <v>1</v>
      </c>
      <c r="B5" s="195">
        <f>SUM(B6:B20)</f>
        <v>23804</v>
      </c>
      <c r="C5" s="195">
        <f>SUM(C6:C20)</f>
        <v>21606</v>
      </c>
      <c r="D5" s="195">
        <f>SUM(D6:D20)</f>
        <v>19764</v>
      </c>
      <c r="E5" s="195">
        <f>SUM(E6:E20)</f>
        <v>35398</v>
      </c>
      <c r="F5" s="195">
        <v>13053</v>
      </c>
      <c r="G5" s="195">
        <v>22880</v>
      </c>
      <c r="H5" s="196">
        <f>SUM(H6:H20)</f>
        <v>17061</v>
      </c>
    </row>
    <row r="6" spans="1:8" ht="21.75" customHeight="1">
      <c r="A6" s="13" t="s">
        <v>23</v>
      </c>
      <c r="B6" s="195">
        <v>3599</v>
      </c>
      <c r="C6" s="195">
        <v>2526</v>
      </c>
      <c r="D6" s="195">
        <v>2093</v>
      </c>
      <c r="E6" s="195">
        <v>3754</v>
      </c>
      <c r="F6" s="195">
        <v>1085</v>
      </c>
      <c r="G6" s="197">
        <v>1927</v>
      </c>
      <c r="H6" s="196">
        <v>1173</v>
      </c>
    </row>
    <row r="7" spans="1:8" ht="21.75" customHeight="1">
      <c r="A7" s="13" t="s">
        <v>24</v>
      </c>
      <c r="B7" s="195">
        <v>319</v>
      </c>
      <c r="C7" s="195">
        <v>209</v>
      </c>
      <c r="D7" s="205">
        <v>1171</v>
      </c>
      <c r="E7" s="205">
        <v>1996</v>
      </c>
      <c r="F7" s="205">
        <v>744</v>
      </c>
      <c r="G7" s="206">
        <v>1229</v>
      </c>
      <c r="H7" s="207">
        <v>732</v>
      </c>
    </row>
    <row r="8" spans="1:8" ht="21.75" customHeight="1">
      <c r="A8" s="13" t="s">
        <v>25</v>
      </c>
      <c r="B8" s="195">
        <v>1288</v>
      </c>
      <c r="C8" s="195">
        <v>1166</v>
      </c>
      <c r="D8" s="205"/>
      <c r="E8" s="205"/>
      <c r="F8" s="205"/>
      <c r="G8" s="206"/>
      <c r="H8" s="207"/>
    </row>
    <row r="9" spans="1:8" ht="21.75" customHeight="1">
      <c r="A9" s="13" t="s">
        <v>26</v>
      </c>
      <c r="B9" s="195">
        <v>1227</v>
      </c>
      <c r="C9" s="195">
        <v>1346</v>
      </c>
      <c r="D9" s="195">
        <v>1227</v>
      </c>
      <c r="E9" s="195">
        <v>1992</v>
      </c>
      <c r="F9" s="195">
        <v>742</v>
      </c>
      <c r="G9" s="198">
        <v>1185</v>
      </c>
      <c r="H9" s="196">
        <v>792</v>
      </c>
    </row>
    <row r="10" spans="1:8" ht="21.75" customHeight="1">
      <c r="A10" s="13" t="s">
        <v>27</v>
      </c>
      <c r="B10" s="195">
        <v>1021</v>
      </c>
      <c r="C10" s="195">
        <v>904</v>
      </c>
      <c r="D10" s="195">
        <v>1007</v>
      </c>
      <c r="E10" s="195">
        <v>1634</v>
      </c>
      <c r="F10" s="195">
        <v>633</v>
      </c>
      <c r="G10" s="198">
        <v>1009</v>
      </c>
      <c r="H10" s="196">
        <v>605</v>
      </c>
    </row>
    <row r="11" spans="1:8" ht="21.75" customHeight="1">
      <c r="A11" s="13" t="s">
        <v>28</v>
      </c>
      <c r="B11" s="195">
        <v>1080</v>
      </c>
      <c r="C11" s="195">
        <v>880</v>
      </c>
      <c r="D11" s="195">
        <v>767</v>
      </c>
      <c r="E11" s="195">
        <v>1253</v>
      </c>
      <c r="F11" s="195">
        <v>566</v>
      </c>
      <c r="G11" s="198">
        <v>913</v>
      </c>
      <c r="H11" s="196">
        <v>600</v>
      </c>
    </row>
    <row r="12" spans="1:8" ht="21.75" customHeight="1">
      <c r="A12" s="13" t="s">
        <v>29</v>
      </c>
      <c r="B12" s="195">
        <v>1485</v>
      </c>
      <c r="C12" s="195">
        <v>1106</v>
      </c>
      <c r="D12" s="195">
        <v>869</v>
      </c>
      <c r="E12" s="195">
        <v>1507</v>
      </c>
      <c r="F12" s="195">
        <v>471</v>
      </c>
      <c r="G12" s="198">
        <v>786</v>
      </c>
      <c r="H12" s="199">
        <v>650</v>
      </c>
    </row>
    <row r="13" spans="1:8" ht="21.75" customHeight="1">
      <c r="A13" s="13" t="s">
        <v>30</v>
      </c>
      <c r="B13" s="195">
        <v>1776</v>
      </c>
      <c r="C13" s="195">
        <v>1484</v>
      </c>
      <c r="D13" s="195">
        <v>1116</v>
      </c>
      <c r="E13" s="195">
        <v>1981</v>
      </c>
      <c r="F13" s="195">
        <v>602</v>
      </c>
      <c r="G13" s="198">
        <v>1035</v>
      </c>
      <c r="H13" s="199">
        <v>643</v>
      </c>
    </row>
    <row r="14" spans="1:8" ht="21.75" customHeight="1">
      <c r="A14" s="13" t="s">
        <v>31</v>
      </c>
      <c r="B14" s="195">
        <v>1542</v>
      </c>
      <c r="C14" s="195">
        <v>1756</v>
      </c>
      <c r="D14" s="195">
        <v>1392</v>
      </c>
      <c r="E14" s="195">
        <v>2464</v>
      </c>
      <c r="F14" s="195">
        <v>791</v>
      </c>
      <c r="G14" s="198">
        <v>1387</v>
      </c>
      <c r="H14" s="199">
        <v>833</v>
      </c>
    </row>
    <row r="15" spans="1:8" ht="21.75" customHeight="1">
      <c r="A15" s="13" t="s">
        <v>32</v>
      </c>
      <c r="B15" s="195">
        <v>1461</v>
      </c>
      <c r="C15" s="195">
        <v>1475</v>
      </c>
      <c r="D15" s="195">
        <v>1644</v>
      </c>
      <c r="E15" s="195">
        <v>2890</v>
      </c>
      <c r="F15" s="195">
        <v>1034</v>
      </c>
      <c r="G15" s="198">
        <v>1799</v>
      </c>
      <c r="H15" s="199">
        <v>1139</v>
      </c>
    </row>
    <row r="16" spans="1:8" ht="21.75" customHeight="1">
      <c r="A16" s="13" t="s">
        <v>33</v>
      </c>
      <c r="B16" s="195">
        <v>1841</v>
      </c>
      <c r="C16" s="195">
        <v>1385</v>
      </c>
      <c r="D16" s="195">
        <v>1394</v>
      </c>
      <c r="E16" s="195">
        <v>2451</v>
      </c>
      <c r="F16" s="195">
        <v>1178</v>
      </c>
      <c r="G16" s="197">
        <v>2029</v>
      </c>
      <c r="H16" s="199">
        <v>1510</v>
      </c>
    </row>
    <row r="17" spans="1:8" ht="21.75" customHeight="1">
      <c r="A17" s="13" t="s">
        <v>34</v>
      </c>
      <c r="B17" s="195">
        <v>1897</v>
      </c>
      <c r="C17" s="195">
        <v>1727</v>
      </c>
      <c r="D17" s="195">
        <v>1323</v>
      </c>
      <c r="E17" s="195">
        <v>2420</v>
      </c>
      <c r="F17" s="195">
        <v>1012</v>
      </c>
      <c r="G17" s="197">
        <v>1725</v>
      </c>
      <c r="H17" s="199">
        <v>1788</v>
      </c>
    </row>
    <row r="18" spans="1:8" ht="21.75" customHeight="1">
      <c r="A18" s="13" t="s">
        <v>35</v>
      </c>
      <c r="B18" s="195">
        <v>1636</v>
      </c>
      <c r="C18" s="195">
        <v>1713</v>
      </c>
      <c r="D18" s="195">
        <v>1565</v>
      </c>
      <c r="E18" s="195">
        <v>3040</v>
      </c>
      <c r="F18" s="195">
        <v>908</v>
      </c>
      <c r="G18" s="197">
        <v>1687</v>
      </c>
      <c r="H18" s="199">
        <v>1449</v>
      </c>
    </row>
    <row r="19" spans="1:8" ht="21.75" customHeight="1">
      <c r="A19" s="13" t="s">
        <v>36</v>
      </c>
      <c r="B19" s="195">
        <v>1310</v>
      </c>
      <c r="C19" s="195">
        <v>1455</v>
      </c>
      <c r="D19" s="195">
        <v>1490</v>
      </c>
      <c r="E19" s="195">
        <v>2975</v>
      </c>
      <c r="F19" s="195">
        <v>1070</v>
      </c>
      <c r="G19" s="197">
        <v>2024</v>
      </c>
      <c r="H19" s="209">
        <v>5147</v>
      </c>
    </row>
    <row r="20" spans="1:8" ht="21.75" customHeight="1" thickBot="1">
      <c r="A20" s="30" t="s">
        <v>37</v>
      </c>
      <c r="B20" s="200">
        <v>2322</v>
      </c>
      <c r="C20" s="200">
        <v>2474</v>
      </c>
      <c r="D20" s="200">
        <v>2706</v>
      </c>
      <c r="E20" s="200">
        <v>5041</v>
      </c>
      <c r="F20" s="200">
        <v>2217</v>
      </c>
      <c r="G20" s="200">
        <v>4145</v>
      </c>
      <c r="H20" s="210"/>
    </row>
    <row r="21" spans="1:8" s="181" customFormat="1" ht="16.5" customHeight="1">
      <c r="A21" s="216" t="s">
        <v>38</v>
      </c>
      <c r="B21" s="216"/>
      <c r="C21" s="216"/>
      <c r="D21" s="216"/>
      <c r="E21" s="216"/>
      <c r="F21" s="214" t="s">
        <v>39</v>
      </c>
      <c r="G21" s="214"/>
      <c r="H21" s="214"/>
    </row>
    <row r="22" spans="1:8" ht="30" customHeight="1">
      <c r="A22" s="4"/>
      <c r="B22" s="4"/>
      <c r="C22" s="4"/>
      <c r="D22" s="4"/>
      <c r="E22" s="4"/>
      <c r="F22" s="4"/>
      <c r="G22" s="4"/>
      <c r="H22" s="4"/>
    </row>
    <row r="23" spans="1:8" s="17" customFormat="1" ht="18">
      <c r="A23" s="201" t="s">
        <v>189</v>
      </c>
      <c r="B23" s="201"/>
      <c r="C23" s="201"/>
      <c r="D23" s="201"/>
      <c r="E23" s="201"/>
      <c r="F23" s="201"/>
      <c r="G23" s="201"/>
      <c r="H23" s="201"/>
    </row>
    <row r="24" spans="1:8" s="18" customFormat="1" ht="12.75" thickBot="1">
      <c r="A24" s="32"/>
      <c r="B24" s="32"/>
      <c r="C24" s="32"/>
      <c r="D24" s="32"/>
      <c r="E24" s="32"/>
      <c r="F24" s="3" t="s">
        <v>15</v>
      </c>
      <c r="G24" s="32"/>
      <c r="H24" s="32"/>
    </row>
    <row r="25" spans="1:8" ht="12.75">
      <c r="A25" s="9" t="s">
        <v>13</v>
      </c>
      <c r="B25" s="33">
        <v>32874</v>
      </c>
      <c r="C25" s="34">
        <v>34700</v>
      </c>
      <c r="D25" s="34">
        <v>36526</v>
      </c>
      <c r="E25" s="34">
        <v>38353</v>
      </c>
      <c r="F25" s="193">
        <v>40179</v>
      </c>
      <c r="G25"/>
      <c r="H25"/>
    </row>
    <row r="26" spans="1:8" ht="12.75">
      <c r="A26" s="10" t="s">
        <v>40</v>
      </c>
      <c r="B26" s="11" t="s">
        <v>2</v>
      </c>
      <c r="C26" s="12" t="s">
        <v>2</v>
      </c>
      <c r="D26" s="12" t="s">
        <v>2</v>
      </c>
      <c r="E26" s="12" t="s">
        <v>2</v>
      </c>
      <c r="F26" s="194" t="s">
        <v>2</v>
      </c>
      <c r="G26"/>
      <c r="H26"/>
    </row>
    <row r="27" spans="1:8" ht="24" customHeight="1">
      <c r="A27" s="35" t="s">
        <v>41</v>
      </c>
      <c r="B27" s="36">
        <f>SUM(B28:B36)</f>
        <v>5169</v>
      </c>
      <c r="C27" s="37">
        <f>SUM(C28:C36)</f>
        <v>5676</v>
      </c>
      <c r="D27" s="37">
        <f>SUM(D28:D36)</f>
        <v>3827</v>
      </c>
      <c r="E27" s="37">
        <f>SUM(E28:E36)</f>
        <v>3678</v>
      </c>
      <c r="F27" s="38">
        <f>SUM(F28:F36)</f>
        <v>4308</v>
      </c>
      <c r="G27"/>
      <c r="H27"/>
    </row>
    <row r="28" spans="1:8" ht="19.5" customHeight="1">
      <c r="A28" s="13" t="s">
        <v>3</v>
      </c>
      <c r="B28" s="14">
        <v>640</v>
      </c>
      <c r="C28" s="14">
        <f>422+149+80+69+122</f>
        <v>842</v>
      </c>
      <c r="D28" s="14">
        <v>386</v>
      </c>
      <c r="E28" s="14">
        <v>609</v>
      </c>
      <c r="F28" s="211">
        <v>4308</v>
      </c>
      <c r="G28"/>
      <c r="H28"/>
    </row>
    <row r="29" spans="1:8" ht="19.5" customHeight="1">
      <c r="A29" s="13" t="s">
        <v>4</v>
      </c>
      <c r="B29" s="14">
        <v>323</v>
      </c>
      <c r="C29" s="14">
        <f>150+182+83</f>
        <v>415</v>
      </c>
      <c r="D29" s="14">
        <v>194</v>
      </c>
      <c r="E29" s="14">
        <v>268</v>
      </c>
      <c r="F29" s="212"/>
      <c r="G29"/>
      <c r="H29"/>
    </row>
    <row r="30" spans="1:8" ht="19.5" customHeight="1">
      <c r="A30" s="13" t="s">
        <v>5</v>
      </c>
      <c r="B30" s="14">
        <v>375</v>
      </c>
      <c r="C30" s="14">
        <f>154+97+269</f>
        <v>520</v>
      </c>
      <c r="D30" s="14">
        <v>257</v>
      </c>
      <c r="E30" s="14">
        <v>477</v>
      </c>
      <c r="F30" s="212"/>
      <c r="G30"/>
      <c r="H30"/>
    </row>
    <row r="31" spans="1:8" ht="19.5" customHeight="1">
      <c r="A31" s="13" t="s">
        <v>6</v>
      </c>
      <c r="B31" s="15">
        <v>604</v>
      </c>
      <c r="C31" s="15">
        <f>197+245+202+75+37</f>
        <v>756</v>
      </c>
      <c r="D31" s="15">
        <v>439</v>
      </c>
      <c r="E31" s="15">
        <v>369</v>
      </c>
      <c r="F31" s="212"/>
      <c r="G31"/>
      <c r="H31"/>
    </row>
    <row r="32" spans="1:8" ht="19.5" customHeight="1">
      <c r="A32" s="13" t="s">
        <v>7</v>
      </c>
      <c r="B32" s="14">
        <v>778</v>
      </c>
      <c r="C32" s="14">
        <v>537</v>
      </c>
      <c r="D32" s="14">
        <v>572</v>
      </c>
      <c r="E32" s="14">
        <v>404</v>
      </c>
      <c r="F32" s="212"/>
      <c r="G32"/>
      <c r="H32"/>
    </row>
    <row r="33" spans="1:8" ht="19.5" customHeight="1">
      <c r="A33" s="13" t="s">
        <v>8</v>
      </c>
      <c r="B33" s="14">
        <v>383</v>
      </c>
      <c r="C33" s="14">
        <v>379</v>
      </c>
      <c r="D33" s="14">
        <v>342</v>
      </c>
      <c r="E33" s="14">
        <v>299</v>
      </c>
      <c r="F33" s="212"/>
      <c r="G33"/>
      <c r="H33"/>
    </row>
    <row r="34" spans="1:8" ht="19.5" customHeight="1">
      <c r="A34" s="13" t="s">
        <v>9</v>
      </c>
      <c r="B34" s="14">
        <v>525</v>
      </c>
      <c r="C34" s="14">
        <v>526</v>
      </c>
      <c r="D34" s="14">
        <v>493</v>
      </c>
      <c r="E34" s="14">
        <v>404</v>
      </c>
      <c r="F34" s="212"/>
      <c r="G34"/>
      <c r="H34"/>
    </row>
    <row r="35" spans="1:8" ht="19.5" customHeight="1">
      <c r="A35" s="13" t="s">
        <v>10</v>
      </c>
      <c r="B35" s="14">
        <v>551</v>
      </c>
      <c r="C35" s="14">
        <v>711</v>
      </c>
      <c r="D35" s="14">
        <v>490</v>
      </c>
      <c r="E35" s="14">
        <v>387</v>
      </c>
      <c r="F35" s="212"/>
      <c r="G35"/>
      <c r="H35"/>
    </row>
    <row r="36" spans="1:8" ht="19.5" customHeight="1" thickBot="1">
      <c r="A36" s="30" t="s">
        <v>11</v>
      </c>
      <c r="B36" s="15">
        <v>990</v>
      </c>
      <c r="C36" s="15">
        <v>990</v>
      </c>
      <c r="D36" s="15">
        <v>654</v>
      </c>
      <c r="E36" s="15">
        <v>461</v>
      </c>
      <c r="F36" s="213"/>
      <c r="G36"/>
      <c r="H36"/>
    </row>
    <row r="37" spans="1:6" ht="16.5" customHeight="1">
      <c r="A37" s="7"/>
      <c r="B37" s="39"/>
      <c r="C37" s="39"/>
      <c r="D37" s="214" t="s">
        <v>12</v>
      </c>
      <c r="E37" s="214"/>
      <c r="F37" s="214"/>
    </row>
    <row r="38" spans="1:8" ht="12" customHeight="1">
      <c r="A38" s="215" t="s">
        <v>42</v>
      </c>
      <c r="B38" s="215"/>
      <c r="C38" s="215"/>
      <c r="D38" s="215"/>
      <c r="E38" s="215"/>
      <c r="F38" s="215"/>
      <c r="G38" s="215"/>
      <c r="H38" s="215"/>
    </row>
    <row r="39" spans="1:8" ht="12.75">
      <c r="A39" s="208" t="s">
        <v>43</v>
      </c>
      <c r="B39" s="208"/>
      <c r="C39" s="208"/>
      <c r="D39" s="208"/>
      <c r="E39" s="208"/>
      <c r="F39" s="208"/>
      <c r="G39" s="208"/>
      <c r="H39" s="208"/>
    </row>
    <row r="40" spans="1:8" ht="12.75">
      <c r="A40" s="208" t="s">
        <v>44</v>
      </c>
      <c r="B40" s="208"/>
      <c r="C40" s="208"/>
      <c r="D40" s="208"/>
      <c r="E40" s="208"/>
      <c r="F40" s="208"/>
      <c r="G40" s="208"/>
      <c r="H40" s="208"/>
    </row>
  </sheetData>
  <sheetProtection/>
  <mergeCells count="17">
    <mergeCell ref="A40:H40"/>
    <mergeCell ref="H19:H20"/>
    <mergeCell ref="A23:H23"/>
    <mergeCell ref="F28:F36"/>
    <mergeCell ref="D37:F37"/>
    <mergeCell ref="A38:H38"/>
    <mergeCell ref="A39:H39"/>
    <mergeCell ref="A21:E21"/>
    <mergeCell ref="F21:H21"/>
    <mergeCell ref="A1:H1"/>
    <mergeCell ref="D3:E3"/>
    <mergeCell ref="F3:G3"/>
    <mergeCell ref="D7:D8"/>
    <mergeCell ref="E7:E8"/>
    <mergeCell ref="F7:F8"/>
    <mergeCell ref="G7:G8"/>
    <mergeCell ref="H7:H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2.75"/>
  <cols>
    <col min="1" max="1" width="5.25390625" style="80" customWidth="1"/>
    <col min="2" max="5" width="5.00390625" style="80" customWidth="1"/>
    <col min="6" max="6" width="9.75390625" style="80" bestFit="1" customWidth="1"/>
    <col min="7" max="8" width="12.125" style="80" customWidth="1"/>
    <col min="9" max="10" width="12.125" style="81" customWidth="1"/>
    <col min="11" max="11" width="12.125" style="80" customWidth="1"/>
    <col min="12" max="16384" width="9.125" style="80" customWidth="1"/>
  </cols>
  <sheetData>
    <row r="1" spans="1:11" s="40" customFormat="1" ht="17.25">
      <c r="A1" s="217" t="s">
        <v>190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11" s="42" customFormat="1" ht="15" customHeight="1" thickBot="1">
      <c r="A2" s="41"/>
      <c r="I2" s="43"/>
      <c r="J2" s="218" t="s">
        <v>45</v>
      </c>
      <c r="K2" s="218"/>
    </row>
    <row r="3" spans="1:11" s="48" customFormat="1" ht="15" customHeight="1">
      <c r="A3" s="44"/>
      <c r="B3" s="44"/>
      <c r="C3" s="44"/>
      <c r="D3" s="44"/>
      <c r="E3" s="44"/>
      <c r="F3" s="45" t="s">
        <v>46</v>
      </c>
      <c r="G3" s="46">
        <v>2009</v>
      </c>
      <c r="H3" s="46">
        <v>2010</v>
      </c>
      <c r="I3" s="46">
        <v>2011</v>
      </c>
      <c r="J3" s="46">
        <v>2012</v>
      </c>
      <c r="K3" s="47">
        <v>2013</v>
      </c>
    </row>
    <row r="4" spans="1:11" s="50" customFormat="1" ht="15" customHeight="1">
      <c r="A4" s="49" t="s">
        <v>47</v>
      </c>
      <c r="F4" s="51"/>
      <c r="G4" s="52" t="s">
        <v>48</v>
      </c>
      <c r="H4" s="52" t="s">
        <v>49</v>
      </c>
      <c r="I4" s="52" t="s">
        <v>50</v>
      </c>
      <c r="J4" s="52" t="s">
        <v>51</v>
      </c>
      <c r="K4" s="53" t="s">
        <v>52</v>
      </c>
    </row>
    <row r="5" spans="1:11" s="50" customFormat="1" ht="15" customHeight="1">
      <c r="A5" s="219" t="s">
        <v>53</v>
      </c>
      <c r="B5" s="220"/>
      <c r="C5" s="220"/>
      <c r="D5" s="220"/>
      <c r="E5" s="220"/>
      <c r="F5" s="221"/>
      <c r="G5" s="54">
        <v>8665</v>
      </c>
      <c r="H5" s="54">
        <v>7703</v>
      </c>
      <c r="I5" s="54">
        <v>7703</v>
      </c>
      <c r="J5" s="54">
        <v>7703</v>
      </c>
      <c r="K5" s="55">
        <v>7701</v>
      </c>
    </row>
    <row r="6" spans="1:11" s="50" customFormat="1" ht="15" customHeight="1">
      <c r="A6" s="222" t="s">
        <v>54</v>
      </c>
      <c r="B6" s="225" t="s">
        <v>55</v>
      </c>
      <c r="C6" s="226"/>
      <c r="D6" s="226"/>
      <c r="E6" s="226"/>
      <c r="F6" s="227"/>
      <c r="G6" s="56">
        <v>17</v>
      </c>
      <c r="H6" s="56">
        <v>18</v>
      </c>
      <c r="I6" s="56">
        <v>17</v>
      </c>
      <c r="J6" s="56">
        <v>17</v>
      </c>
      <c r="K6" s="57">
        <v>17</v>
      </c>
    </row>
    <row r="7" spans="1:11" s="50" customFormat="1" ht="15" customHeight="1">
      <c r="A7" s="223"/>
      <c r="B7" s="228" t="s">
        <v>56</v>
      </c>
      <c r="C7" s="231" t="s">
        <v>57</v>
      </c>
      <c r="D7" s="232"/>
      <c r="E7" s="232"/>
      <c r="F7" s="233"/>
      <c r="G7" s="56">
        <v>896</v>
      </c>
      <c r="H7" s="56">
        <v>880</v>
      </c>
      <c r="I7" s="56">
        <v>866</v>
      </c>
      <c r="J7" s="56">
        <v>799</v>
      </c>
      <c r="K7" s="57">
        <v>808</v>
      </c>
    </row>
    <row r="8" spans="1:11" s="50" customFormat="1" ht="15" customHeight="1">
      <c r="A8" s="223"/>
      <c r="B8" s="229"/>
      <c r="C8" s="228" t="s">
        <v>58</v>
      </c>
      <c r="D8" s="231" t="s">
        <v>57</v>
      </c>
      <c r="E8" s="232"/>
      <c r="F8" s="233"/>
      <c r="G8" s="56">
        <v>896</v>
      </c>
      <c r="H8" s="56">
        <v>880</v>
      </c>
      <c r="I8" s="56">
        <v>866</v>
      </c>
      <c r="J8" s="56">
        <v>799</v>
      </c>
      <c r="K8" s="57">
        <v>808</v>
      </c>
    </row>
    <row r="9" spans="1:11" s="50" customFormat="1" ht="15" customHeight="1">
      <c r="A9" s="223"/>
      <c r="B9" s="229"/>
      <c r="C9" s="229"/>
      <c r="D9" s="231" t="s">
        <v>59</v>
      </c>
      <c r="E9" s="232"/>
      <c r="F9" s="233"/>
      <c r="G9" s="56">
        <v>365</v>
      </c>
      <c r="H9" s="56">
        <v>293</v>
      </c>
      <c r="I9" s="56">
        <v>287</v>
      </c>
      <c r="J9" s="56">
        <v>266</v>
      </c>
      <c r="K9" s="57">
        <v>263</v>
      </c>
    </row>
    <row r="10" spans="1:11" s="50" customFormat="1" ht="15" customHeight="1">
      <c r="A10" s="223"/>
      <c r="B10" s="230"/>
      <c r="C10" s="230"/>
      <c r="D10" s="231" t="s">
        <v>60</v>
      </c>
      <c r="E10" s="232"/>
      <c r="F10" s="233"/>
      <c r="G10" s="56">
        <v>531</v>
      </c>
      <c r="H10" s="56">
        <v>587</v>
      </c>
      <c r="I10" s="56">
        <v>579</v>
      </c>
      <c r="J10" s="56">
        <v>533</v>
      </c>
      <c r="K10" s="57">
        <v>545</v>
      </c>
    </row>
    <row r="11" spans="1:11" s="50" customFormat="1" ht="15" customHeight="1">
      <c r="A11" s="224"/>
      <c r="B11" s="234" t="s">
        <v>61</v>
      </c>
      <c r="C11" s="235"/>
      <c r="D11" s="235"/>
      <c r="E11" s="235"/>
      <c r="F11" s="236"/>
      <c r="G11" s="58" t="s">
        <v>14</v>
      </c>
      <c r="H11" s="59">
        <v>5</v>
      </c>
      <c r="I11" s="59" t="s">
        <v>14</v>
      </c>
      <c r="J11" s="59" t="s">
        <v>14</v>
      </c>
      <c r="K11" s="60" t="s">
        <v>187</v>
      </c>
    </row>
    <row r="12" spans="1:11" s="50" customFormat="1" ht="15" customHeight="1">
      <c r="A12" s="222" t="s">
        <v>62</v>
      </c>
      <c r="B12" s="225" t="s">
        <v>63</v>
      </c>
      <c r="C12" s="226"/>
      <c r="D12" s="226"/>
      <c r="E12" s="226"/>
      <c r="F12" s="227"/>
      <c r="G12" s="56">
        <v>28</v>
      </c>
      <c r="H12" s="56">
        <v>27</v>
      </c>
      <c r="I12" s="56">
        <v>25</v>
      </c>
      <c r="J12" s="56">
        <v>25</v>
      </c>
      <c r="K12" s="57">
        <v>25</v>
      </c>
    </row>
    <row r="13" spans="1:11" s="50" customFormat="1" ht="15" customHeight="1">
      <c r="A13" s="237"/>
      <c r="B13" s="231" t="s">
        <v>64</v>
      </c>
      <c r="C13" s="232"/>
      <c r="D13" s="232"/>
      <c r="E13" s="232"/>
      <c r="F13" s="233"/>
      <c r="G13" s="61">
        <v>1115</v>
      </c>
      <c r="H13" s="61">
        <v>1397</v>
      </c>
      <c r="I13" s="61">
        <v>1334</v>
      </c>
      <c r="J13" s="61">
        <v>1249</v>
      </c>
      <c r="K13" s="62">
        <v>1195</v>
      </c>
    </row>
    <row r="14" spans="1:11" s="50" customFormat="1" ht="15" customHeight="1">
      <c r="A14" s="237"/>
      <c r="B14" s="228" t="s">
        <v>65</v>
      </c>
      <c r="C14" s="231" t="s">
        <v>55</v>
      </c>
      <c r="D14" s="232"/>
      <c r="E14" s="232"/>
      <c r="F14" s="233"/>
      <c r="G14" s="56">
        <v>19</v>
      </c>
      <c r="H14" s="56">
        <v>18</v>
      </c>
      <c r="I14" s="56">
        <v>19</v>
      </c>
      <c r="J14" s="56">
        <v>18</v>
      </c>
      <c r="K14" s="57">
        <v>15</v>
      </c>
    </row>
    <row r="15" spans="1:11" s="50" customFormat="1" ht="15" customHeight="1">
      <c r="A15" s="237"/>
      <c r="B15" s="239"/>
      <c r="C15" s="228" t="s">
        <v>56</v>
      </c>
      <c r="D15" s="231" t="s">
        <v>57</v>
      </c>
      <c r="E15" s="232"/>
      <c r="F15" s="233"/>
      <c r="G15" s="56">
        <v>158</v>
      </c>
      <c r="H15" s="56">
        <v>191</v>
      </c>
      <c r="I15" s="56">
        <v>176</v>
      </c>
      <c r="J15" s="56">
        <v>222</v>
      </c>
      <c r="K15" s="57">
        <v>184</v>
      </c>
    </row>
    <row r="16" spans="1:11" s="50" customFormat="1" ht="15" customHeight="1">
      <c r="A16" s="237"/>
      <c r="B16" s="239"/>
      <c r="C16" s="229"/>
      <c r="D16" s="241" t="s">
        <v>66</v>
      </c>
      <c r="E16" s="231" t="s">
        <v>57</v>
      </c>
      <c r="F16" s="233"/>
      <c r="G16" s="56">
        <v>140</v>
      </c>
      <c r="H16" s="56">
        <v>151</v>
      </c>
      <c r="I16" s="56">
        <v>176</v>
      </c>
      <c r="J16" s="56">
        <v>219</v>
      </c>
      <c r="K16" s="57">
        <v>184</v>
      </c>
    </row>
    <row r="17" spans="1:11" s="50" customFormat="1" ht="15" customHeight="1">
      <c r="A17" s="237"/>
      <c r="B17" s="239"/>
      <c r="C17" s="229"/>
      <c r="D17" s="242"/>
      <c r="E17" s="63" t="s">
        <v>59</v>
      </c>
      <c r="F17" s="64"/>
      <c r="G17" s="56">
        <v>51</v>
      </c>
      <c r="H17" s="56">
        <v>52</v>
      </c>
      <c r="I17" s="56">
        <v>68</v>
      </c>
      <c r="J17" s="56">
        <v>69</v>
      </c>
      <c r="K17" s="57">
        <v>45</v>
      </c>
    </row>
    <row r="18" spans="1:11" s="50" customFormat="1" ht="15" customHeight="1">
      <c r="A18" s="237"/>
      <c r="B18" s="239"/>
      <c r="C18" s="230"/>
      <c r="D18" s="243"/>
      <c r="E18" s="63" t="s">
        <v>60</v>
      </c>
      <c r="F18" s="64"/>
      <c r="G18" s="56">
        <v>89</v>
      </c>
      <c r="H18" s="56">
        <v>109</v>
      </c>
      <c r="I18" s="56">
        <v>108</v>
      </c>
      <c r="J18" s="56">
        <v>150</v>
      </c>
      <c r="K18" s="57">
        <v>139</v>
      </c>
    </row>
    <row r="19" spans="1:11" s="50" customFormat="1" ht="15" customHeight="1">
      <c r="A19" s="237"/>
      <c r="B19" s="240"/>
      <c r="C19" s="231" t="s">
        <v>61</v>
      </c>
      <c r="D19" s="232"/>
      <c r="E19" s="232"/>
      <c r="F19" s="233"/>
      <c r="G19" s="56">
        <v>18</v>
      </c>
      <c r="H19" s="56">
        <v>30</v>
      </c>
      <c r="I19" s="56" t="s">
        <v>14</v>
      </c>
      <c r="J19" s="65">
        <v>3</v>
      </c>
      <c r="K19" s="57" t="s">
        <v>187</v>
      </c>
    </row>
    <row r="20" spans="1:11" s="50" customFormat="1" ht="15" customHeight="1">
      <c r="A20" s="237"/>
      <c r="B20" s="228" t="s">
        <v>67</v>
      </c>
      <c r="C20" s="228" t="s">
        <v>68</v>
      </c>
      <c r="D20" s="245" t="s">
        <v>69</v>
      </c>
      <c r="E20" s="63" t="s">
        <v>55</v>
      </c>
      <c r="F20" s="64"/>
      <c r="G20" s="56">
        <v>16</v>
      </c>
      <c r="H20" s="56">
        <v>14</v>
      </c>
      <c r="I20" s="56">
        <v>16</v>
      </c>
      <c r="J20" s="56">
        <v>13</v>
      </c>
      <c r="K20" s="57">
        <v>14</v>
      </c>
    </row>
    <row r="21" spans="1:11" s="50" customFormat="1" ht="15" customHeight="1">
      <c r="A21" s="237"/>
      <c r="B21" s="239"/>
      <c r="C21" s="239"/>
      <c r="D21" s="242"/>
      <c r="E21" s="246" t="s">
        <v>56</v>
      </c>
      <c r="F21" s="66" t="s">
        <v>57</v>
      </c>
      <c r="G21" s="56">
        <v>634</v>
      </c>
      <c r="H21" s="56">
        <v>893</v>
      </c>
      <c r="I21" s="56">
        <v>857</v>
      </c>
      <c r="J21" s="56">
        <v>783</v>
      </c>
      <c r="K21" s="57">
        <v>781</v>
      </c>
    </row>
    <row r="22" spans="1:11" s="50" customFormat="1" ht="15" customHeight="1">
      <c r="A22" s="237"/>
      <c r="B22" s="239"/>
      <c r="C22" s="239"/>
      <c r="D22" s="242"/>
      <c r="E22" s="247"/>
      <c r="F22" s="66" t="s">
        <v>66</v>
      </c>
      <c r="G22" s="56">
        <v>357</v>
      </c>
      <c r="H22" s="56">
        <v>409</v>
      </c>
      <c r="I22" s="56">
        <v>381</v>
      </c>
      <c r="J22" s="56">
        <v>284</v>
      </c>
      <c r="K22" s="57">
        <v>269</v>
      </c>
    </row>
    <row r="23" spans="1:11" s="50" customFormat="1" ht="15" customHeight="1">
      <c r="A23" s="237"/>
      <c r="B23" s="239"/>
      <c r="C23" s="239"/>
      <c r="D23" s="243"/>
      <c r="E23" s="248"/>
      <c r="F23" s="66" t="s">
        <v>61</v>
      </c>
      <c r="G23" s="56">
        <v>277</v>
      </c>
      <c r="H23" s="56">
        <v>484</v>
      </c>
      <c r="I23" s="56">
        <v>471</v>
      </c>
      <c r="J23" s="56">
        <v>499</v>
      </c>
      <c r="K23" s="57">
        <v>512</v>
      </c>
    </row>
    <row r="24" spans="1:11" s="50" customFormat="1" ht="15" customHeight="1">
      <c r="A24" s="237"/>
      <c r="B24" s="239"/>
      <c r="C24" s="239"/>
      <c r="D24" s="245" t="s">
        <v>70</v>
      </c>
      <c r="E24" s="231" t="s">
        <v>55</v>
      </c>
      <c r="F24" s="250"/>
      <c r="G24" s="56">
        <v>6</v>
      </c>
      <c r="H24" s="56">
        <v>5</v>
      </c>
      <c r="I24" s="56">
        <v>3</v>
      </c>
      <c r="J24" s="56">
        <v>4</v>
      </c>
      <c r="K24" s="57">
        <v>4</v>
      </c>
    </row>
    <row r="25" spans="1:11" s="50" customFormat="1" ht="15" customHeight="1">
      <c r="A25" s="238"/>
      <c r="B25" s="244"/>
      <c r="C25" s="244"/>
      <c r="D25" s="249"/>
      <c r="E25" s="234" t="s">
        <v>71</v>
      </c>
      <c r="F25" s="251"/>
      <c r="G25" s="67">
        <v>323</v>
      </c>
      <c r="H25" s="67">
        <v>313</v>
      </c>
      <c r="I25" s="67">
        <v>280</v>
      </c>
      <c r="J25" s="67">
        <v>244</v>
      </c>
      <c r="K25" s="60">
        <v>230</v>
      </c>
    </row>
    <row r="26" spans="1:11" s="50" customFormat="1" ht="15" customHeight="1">
      <c r="A26" s="222" t="s">
        <v>72</v>
      </c>
      <c r="B26" s="225" t="s">
        <v>55</v>
      </c>
      <c r="C26" s="226"/>
      <c r="D26" s="226"/>
      <c r="E26" s="226"/>
      <c r="F26" s="227"/>
      <c r="G26" s="56">
        <v>3</v>
      </c>
      <c r="H26" s="56">
        <v>3</v>
      </c>
      <c r="I26" s="56">
        <v>3</v>
      </c>
      <c r="J26" s="56">
        <v>4</v>
      </c>
      <c r="K26" s="57">
        <v>4</v>
      </c>
    </row>
    <row r="27" spans="1:11" s="50" customFormat="1" ht="15" customHeight="1">
      <c r="A27" s="254"/>
      <c r="B27" s="256" t="s">
        <v>73</v>
      </c>
      <c r="C27" s="257"/>
      <c r="D27" s="231" t="s">
        <v>57</v>
      </c>
      <c r="E27" s="262"/>
      <c r="F27" s="263"/>
      <c r="G27" s="56">
        <v>35</v>
      </c>
      <c r="H27" s="56">
        <v>36</v>
      </c>
      <c r="I27" s="56">
        <v>35</v>
      </c>
      <c r="J27" s="56">
        <v>28</v>
      </c>
      <c r="K27" s="57">
        <v>20</v>
      </c>
    </row>
    <row r="28" spans="1:11" s="50" customFormat="1" ht="15" customHeight="1">
      <c r="A28" s="254"/>
      <c r="B28" s="258"/>
      <c r="C28" s="259"/>
      <c r="D28" s="231" t="s">
        <v>66</v>
      </c>
      <c r="E28" s="262"/>
      <c r="F28" s="263"/>
      <c r="G28" s="56">
        <v>6</v>
      </c>
      <c r="H28" s="56">
        <v>4</v>
      </c>
      <c r="I28" s="56">
        <v>7</v>
      </c>
      <c r="J28" s="56">
        <v>23</v>
      </c>
      <c r="K28" s="57">
        <v>17</v>
      </c>
    </row>
    <row r="29" spans="1:11" s="50" customFormat="1" ht="15" customHeight="1">
      <c r="A29" s="255"/>
      <c r="B29" s="260"/>
      <c r="C29" s="261"/>
      <c r="D29" s="234" t="s">
        <v>61</v>
      </c>
      <c r="E29" s="264"/>
      <c r="F29" s="265"/>
      <c r="G29" s="67">
        <v>29</v>
      </c>
      <c r="H29" s="67">
        <v>32</v>
      </c>
      <c r="I29" s="67">
        <v>28</v>
      </c>
      <c r="J29" s="67">
        <v>5</v>
      </c>
      <c r="K29" s="60">
        <v>3</v>
      </c>
    </row>
    <row r="30" spans="1:11" s="50" customFormat="1" ht="15" customHeight="1">
      <c r="A30" s="222" t="s">
        <v>74</v>
      </c>
      <c r="B30" s="225" t="s">
        <v>55</v>
      </c>
      <c r="C30" s="226"/>
      <c r="D30" s="226"/>
      <c r="E30" s="226"/>
      <c r="F30" s="227"/>
      <c r="G30" s="56">
        <v>3</v>
      </c>
      <c r="H30" s="56">
        <v>3</v>
      </c>
      <c r="I30" s="56">
        <v>4</v>
      </c>
      <c r="J30" s="56">
        <v>5</v>
      </c>
      <c r="K30" s="57">
        <v>5</v>
      </c>
    </row>
    <row r="31" spans="1:11" s="50" customFormat="1" ht="15" customHeight="1">
      <c r="A31" s="254"/>
      <c r="B31" s="231" t="s">
        <v>57</v>
      </c>
      <c r="C31" s="232"/>
      <c r="D31" s="232"/>
      <c r="E31" s="232"/>
      <c r="F31" s="233"/>
      <c r="G31" s="56">
        <v>12</v>
      </c>
      <c r="H31" s="56">
        <v>19</v>
      </c>
      <c r="I31" s="56">
        <v>32</v>
      </c>
      <c r="J31" s="56">
        <v>22</v>
      </c>
      <c r="K31" s="57">
        <v>18</v>
      </c>
    </row>
    <row r="32" spans="1:11" s="50" customFormat="1" ht="15" customHeight="1">
      <c r="A32" s="254"/>
      <c r="B32" s="228" t="s">
        <v>56</v>
      </c>
      <c r="C32" s="231" t="s">
        <v>75</v>
      </c>
      <c r="D32" s="232"/>
      <c r="E32" s="232"/>
      <c r="F32" s="233"/>
      <c r="G32" s="65" t="s">
        <v>14</v>
      </c>
      <c r="H32" s="65" t="s">
        <v>14</v>
      </c>
      <c r="I32" s="65" t="s">
        <v>14</v>
      </c>
      <c r="J32" s="65" t="s">
        <v>14</v>
      </c>
      <c r="K32" s="68" t="s">
        <v>187</v>
      </c>
    </row>
    <row r="33" spans="1:11" s="50" customFormat="1" ht="15.75" customHeight="1">
      <c r="A33" s="254"/>
      <c r="B33" s="239"/>
      <c r="C33" s="245" t="s">
        <v>76</v>
      </c>
      <c r="D33" s="266"/>
      <c r="E33" s="234" t="s">
        <v>57</v>
      </c>
      <c r="F33" s="251"/>
      <c r="G33" s="56">
        <v>12</v>
      </c>
      <c r="H33" s="56">
        <v>19</v>
      </c>
      <c r="I33" s="56">
        <v>32</v>
      </c>
      <c r="J33" s="56">
        <v>22</v>
      </c>
      <c r="K33" s="57">
        <v>18</v>
      </c>
    </row>
    <row r="34" spans="1:11" s="50" customFormat="1" ht="15.75" customHeight="1">
      <c r="A34" s="254"/>
      <c r="B34" s="239"/>
      <c r="C34" s="267"/>
      <c r="D34" s="268"/>
      <c r="E34" s="252" t="s">
        <v>77</v>
      </c>
      <c r="F34" s="253"/>
      <c r="G34" s="56">
        <v>12</v>
      </c>
      <c r="H34" s="56">
        <v>14</v>
      </c>
      <c r="I34" s="56" t="s">
        <v>14</v>
      </c>
      <c r="J34" s="65" t="s">
        <v>14</v>
      </c>
      <c r="K34" s="68" t="s">
        <v>187</v>
      </c>
    </row>
    <row r="35" spans="1:11" s="50" customFormat="1" ht="15.75" customHeight="1">
      <c r="A35" s="255"/>
      <c r="B35" s="244"/>
      <c r="C35" s="269"/>
      <c r="D35" s="270"/>
      <c r="E35" s="252" t="s">
        <v>78</v>
      </c>
      <c r="F35" s="253"/>
      <c r="G35" s="65" t="s">
        <v>14</v>
      </c>
      <c r="H35" s="65">
        <v>5</v>
      </c>
      <c r="I35" s="65" t="s">
        <v>14</v>
      </c>
      <c r="J35" s="65" t="s">
        <v>14</v>
      </c>
      <c r="K35" s="68" t="s">
        <v>187</v>
      </c>
    </row>
    <row r="36" spans="1:11" s="50" customFormat="1" ht="15" customHeight="1">
      <c r="A36" s="222" t="s">
        <v>79</v>
      </c>
      <c r="B36" s="225" t="s">
        <v>55</v>
      </c>
      <c r="C36" s="226"/>
      <c r="D36" s="226"/>
      <c r="E36" s="226"/>
      <c r="F36" s="227"/>
      <c r="G36" s="69">
        <v>1</v>
      </c>
      <c r="H36" s="69">
        <v>1</v>
      </c>
      <c r="I36" s="69">
        <v>1</v>
      </c>
      <c r="J36" s="69">
        <v>1</v>
      </c>
      <c r="K36" s="70">
        <v>1</v>
      </c>
    </row>
    <row r="37" spans="1:11" s="50" customFormat="1" ht="15" customHeight="1">
      <c r="A37" s="255"/>
      <c r="B37" s="234" t="s">
        <v>71</v>
      </c>
      <c r="C37" s="235"/>
      <c r="D37" s="235"/>
      <c r="E37" s="235"/>
      <c r="F37" s="236"/>
      <c r="G37" s="67">
        <v>21</v>
      </c>
      <c r="H37" s="67">
        <v>33</v>
      </c>
      <c r="I37" s="67">
        <v>6</v>
      </c>
      <c r="J37" s="67">
        <v>6</v>
      </c>
      <c r="K37" s="60">
        <v>6</v>
      </c>
    </row>
    <row r="38" spans="1:11" s="50" customFormat="1" ht="15" customHeight="1">
      <c r="A38" s="222" t="s">
        <v>80</v>
      </c>
      <c r="B38" s="225" t="s">
        <v>55</v>
      </c>
      <c r="C38" s="226"/>
      <c r="D38" s="226"/>
      <c r="E38" s="226"/>
      <c r="F38" s="227"/>
      <c r="G38" s="56">
        <v>4</v>
      </c>
      <c r="H38" s="56">
        <v>3</v>
      </c>
      <c r="I38" s="56">
        <v>4</v>
      </c>
      <c r="J38" s="56">
        <v>5</v>
      </c>
      <c r="K38" s="57">
        <v>7</v>
      </c>
    </row>
    <row r="39" spans="1:11" s="50" customFormat="1" ht="15" customHeight="1">
      <c r="A39" s="255"/>
      <c r="B39" s="234" t="s">
        <v>71</v>
      </c>
      <c r="C39" s="235"/>
      <c r="D39" s="235"/>
      <c r="E39" s="235"/>
      <c r="F39" s="236"/>
      <c r="G39" s="67">
        <v>6</v>
      </c>
      <c r="H39" s="67">
        <v>17</v>
      </c>
      <c r="I39" s="67">
        <v>25</v>
      </c>
      <c r="J39" s="67">
        <v>27</v>
      </c>
      <c r="K39" s="60">
        <v>46</v>
      </c>
    </row>
    <row r="40" spans="1:11" s="50" customFormat="1" ht="15" customHeight="1">
      <c r="A40" s="222" t="s">
        <v>81</v>
      </c>
      <c r="B40" s="225" t="s">
        <v>63</v>
      </c>
      <c r="C40" s="226"/>
      <c r="D40" s="226"/>
      <c r="E40" s="226"/>
      <c r="F40" s="227"/>
      <c r="G40" s="56">
        <v>8</v>
      </c>
      <c r="H40" s="56">
        <v>8</v>
      </c>
      <c r="I40" s="56">
        <v>9</v>
      </c>
      <c r="J40" s="56">
        <v>8</v>
      </c>
      <c r="K40" s="57">
        <v>9</v>
      </c>
    </row>
    <row r="41" spans="1:11" s="50" customFormat="1" ht="15" customHeight="1">
      <c r="A41" s="254"/>
      <c r="B41" s="231" t="s">
        <v>82</v>
      </c>
      <c r="C41" s="232"/>
      <c r="D41" s="232"/>
      <c r="E41" s="232"/>
      <c r="F41" s="233"/>
      <c r="G41" s="61">
        <v>38208</v>
      </c>
      <c r="H41" s="61">
        <v>34641</v>
      </c>
      <c r="I41" s="61">
        <v>37832</v>
      </c>
      <c r="J41" s="61">
        <v>33380</v>
      </c>
      <c r="K41" s="62">
        <v>31768</v>
      </c>
    </row>
    <row r="42" spans="1:11" s="50" customFormat="1" ht="15" customHeight="1">
      <c r="A42" s="254"/>
      <c r="B42" s="228" t="s">
        <v>83</v>
      </c>
      <c r="C42" s="231" t="s">
        <v>55</v>
      </c>
      <c r="D42" s="232"/>
      <c r="E42" s="232"/>
      <c r="F42" s="233"/>
      <c r="G42" s="56">
        <v>8</v>
      </c>
      <c r="H42" s="56">
        <v>8</v>
      </c>
      <c r="I42" s="56">
        <v>9</v>
      </c>
      <c r="J42" s="56">
        <v>8</v>
      </c>
      <c r="K42" s="57">
        <v>9</v>
      </c>
    </row>
    <row r="43" spans="1:11" s="71" customFormat="1" ht="15" customHeight="1">
      <c r="A43" s="254"/>
      <c r="B43" s="239"/>
      <c r="C43" s="228" t="s">
        <v>84</v>
      </c>
      <c r="D43" s="231" t="s">
        <v>57</v>
      </c>
      <c r="E43" s="232"/>
      <c r="F43" s="233"/>
      <c r="G43" s="61">
        <v>38208</v>
      </c>
      <c r="H43" s="61">
        <v>34641</v>
      </c>
      <c r="I43" s="61">
        <v>37832</v>
      </c>
      <c r="J43" s="61">
        <v>33380</v>
      </c>
      <c r="K43" s="62">
        <v>31768</v>
      </c>
    </row>
    <row r="44" spans="1:11" s="71" customFormat="1" ht="15" customHeight="1">
      <c r="A44" s="254"/>
      <c r="B44" s="239"/>
      <c r="C44" s="239"/>
      <c r="D44" s="245" t="s">
        <v>85</v>
      </c>
      <c r="E44" s="271"/>
      <c r="F44" s="66" t="s">
        <v>75</v>
      </c>
      <c r="G44" s="61">
        <v>12550</v>
      </c>
      <c r="H44" s="61">
        <v>29091</v>
      </c>
      <c r="I44" s="61">
        <v>32013</v>
      </c>
      <c r="J44" s="61">
        <v>2936</v>
      </c>
      <c r="K44" s="62">
        <v>3022</v>
      </c>
    </row>
    <row r="45" spans="1:11" s="71" customFormat="1" ht="15" customHeight="1">
      <c r="A45" s="254"/>
      <c r="B45" s="239"/>
      <c r="C45" s="239"/>
      <c r="D45" s="272"/>
      <c r="E45" s="273"/>
      <c r="F45" s="66" t="s">
        <v>86</v>
      </c>
      <c r="G45" s="61">
        <v>25658</v>
      </c>
      <c r="H45" s="61">
        <v>6550</v>
      </c>
      <c r="I45" s="61">
        <v>5819</v>
      </c>
      <c r="J45" s="61">
        <v>30444</v>
      </c>
      <c r="K45" s="62">
        <v>28746</v>
      </c>
    </row>
    <row r="46" spans="1:11" s="71" customFormat="1" ht="15" customHeight="1">
      <c r="A46" s="254"/>
      <c r="B46" s="240"/>
      <c r="C46" s="240"/>
      <c r="D46" s="231" t="s">
        <v>87</v>
      </c>
      <c r="E46" s="232"/>
      <c r="F46" s="233"/>
      <c r="G46" s="72" t="s">
        <v>14</v>
      </c>
      <c r="H46" s="72" t="s">
        <v>14</v>
      </c>
      <c r="I46" s="72" t="s">
        <v>14</v>
      </c>
      <c r="J46" s="72" t="s">
        <v>14</v>
      </c>
      <c r="K46" s="73" t="s">
        <v>187</v>
      </c>
    </row>
    <row r="47" spans="1:11" s="71" customFormat="1" ht="15" customHeight="1">
      <c r="A47" s="254"/>
      <c r="B47" s="274" t="s">
        <v>88</v>
      </c>
      <c r="C47" s="275"/>
      <c r="D47" s="231" t="s">
        <v>55</v>
      </c>
      <c r="E47" s="232"/>
      <c r="F47" s="233"/>
      <c r="G47" s="72" t="s">
        <v>14</v>
      </c>
      <c r="H47" s="72" t="s">
        <v>14</v>
      </c>
      <c r="I47" s="72" t="s">
        <v>14</v>
      </c>
      <c r="J47" s="72" t="s">
        <v>14</v>
      </c>
      <c r="K47" s="73" t="s">
        <v>187</v>
      </c>
    </row>
    <row r="48" spans="1:11" s="71" customFormat="1" ht="15" customHeight="1">
      <c r="A48" s="255"/>
      <c r="B48" s="276"/>
      <c r="C48" s="277"/>
      <c r="D48" s="234" t="s">
        <v>89</v>
      </c>
      <c r="E48" s="235"/>
      <c r="F48" s="236"/>
      <c r="G48" s="74" t="s">
        <v>14</v>
      </c>
      <c r="H48" s="74" t="s">
        <v>14</v>
      </c>
      <c r="I48" s="74" t="s">
        <v>14</v>
      </c>
      <c r="J48" s="74" t="s">
        <v>14</v>
      </c>
      <c r="K48" s="75" t="s">
        <v>187</v>
      </c>
    </row>
    <row r="49" spans="1:11" s="71" customFormat="1" ht="15" customHeight="1">
      <c r="A49" s="278" t="s">
        <v>90</v>
      </c>
      <c r="B49" s="225" t="s">
        <v>55</v>
      </c>
      <c r="C49" s="226"/>
      <c r="D49" s="226"/>
      <c r="E49" s="226"/>
      <c r="F49" s="227"/>
      <c r="G49" s="65">
        <v>1</v>
      </c>
      <c r="H49" s="61">
        <v>1</v>
      </c>
      <c r="I49" s="72" t="s">
        <v>14</v>
      </c>
      <c r="J49" s="72" t="s">
        <v>14</v>
      </c>
      <c r="K49" s="62" t="s">
        <v>187</v>
      </c>
    </row>
    <row r="50" spans="1:11" s="71" customFormat="1" ht="15" customHeight="1">
      <c r="A50" s="255"/>
      <c r="B50" s="234" t="s">
        <v>89</v>
      </c>
      <c r="C50" s="235"/>
      <c r="D50" s="235"/>
      <c r="E50" s="235"/>
      <c r="F50" s="236"/>
      <c r="G50" s="74">
        <v>1</v>
      </c>
      <c r="H50" s="61">
        <v>1</v>
      </c>
      <c r="I50" s="72" t="s">
        <v>14</v>
      </c>
      <c r="J50" s="72" t="s">
        <v>14</v>
      </c>
      <c r="K50" s="62" t="s">
        <v>187</v>
      </c>
    </row>
    <row r="51" spans="1:11" s="71" customFormat="1" ht="15" customHeight="1">
      <c r="A51" s="222" t="s">
        <v>91</v>
      </c>
      <c r="B51" s="225" t="s">
        <v>55</v>
      </c>
      <c r="C51" s="226"/>
      <c r="D51" s="226"/>
      <c r="E51" s="226"/>
      <c r="F51" s="227"/>
      <c r="G51" s="29">
        <v>6</v>
      </c>
      <c r="H51" s="76">
        <v>7</v>
      </c>
      <c r="I51" s="76">
        <v>4</v>
      </c>
      <c r="J51" s="76">
        <v>18</v>
      </c>
      <c r="K51" s="77">
        <v>19</v>
      </c>
    </row>
    <row r="52" spans="1:11" s="71" customFormat="1" ht="15" customHeight="1" thickBot="1">
      <c r="A52" s="279"/>
      <c r="B52" s="280" t="s">
        <v>92</v>
      </c>
      <c r="C52" s="281"/>
      <c r="D52" s="281"/>
      <c r="E52" s="281"/>
      <c r="F52" s="282"/>
      <c r="G52" s="31">
        <v>24</v>
      </c>
      <c r="H52" s="31">
        <v>28</v>
      </c>
      <c r="I52" s="31">
        <v>15</v>
      </c>
      <c r="J52" s="31">
        <v>70</v>
      </c>
      <c r="K52" s="78">
        <v>71</v>
      </c>
    </row>
    <row r="53" spans="1:11" s="42" customFormat="1" ht="18" customHeight="1">
      <c r="A53" s="41"/>
      <c r="I53" s="43"/>
      <c r="J53" s="43"/>
      <c r="K53" s="79" t="s">
        <v>93</v>
      </c>
    </row>
  </sheetData>
  <sheetProtection/>
  <mergeCells count="68">
    <mergeCell ref="A40:A48"/>
    <mergeCell ref="B40:F40"/>
    <mergeCell ref="A49:A50"/>
    <mergeCell ref="B49:F49"/>
    <mergeCell ref="B50:F50"/>
    <mergeCell ref="A51:A52"/>
    <mergeCell ref="B51:F51"/>
    <mergeCell ref="B52:F52"/>
    <mergeCell ref="C43:C46"/>
    <mergeCell ref="D43:F43"/>
    <mergeCell ref="D44:E45"/>
    <mergeCell ref="D46:F46"/>
    <mergeCell ref="D47:F47"/>
    <mergeCell ref="D48:F48"/>
    <mergeCell ref="B47:C48"/>
    <mergeCell ref="A36:A37"/>
    <mergeCell ref="B36:F36"/>
    <mergeCell ref="B37:F37"/>
    <mergeCell ref="A38:A39"/>
    <mergeCell ref="B38:F38"/>
    <mergeCell ref="B39:F39"/>
    <mergeCell ref="B41:F41"/>
    <mergeCell ref="B42:B46"/>
    <mergeCell ref="C42:F42"/>
    <mergeCell ref="A30:A35"/>
    <mergeCell ref="B30:F30"/>
    <mergeCell ref="B31:F31"/>
    <mergeCell ref="B32:B35"/>
    <mergeCell ref="C32:F32"/>
    <mergeCell ref="C33:D35"/>
    <mergeCell ref="E33:F33"/>
    <mergeCell ref="E34:F34"/>
    <mergeCell ref="E35:F35"/>
    <mergeCell ref="A26:A29"/>
    <mergeCell ref="B26:F26"/>
    <mergeCell ref="B27:C29"/>
    <mergeCell ref="D27:F27"/>
    <mergeCell ref="D28:F28"/>
    <mergeCell ref="D29:F29"/>
    <mergeCell ref="E16:F16"/>
    <mergeCell ref="C19:F19"/>
    <mergeCell ref="B20:B25"/>
    <mergeCell ref="C20:C25"/>
    <mergeCell ref="D20:D23"/>
    <mergeCell ref="E21:E23"/>
    <mergeCell ref="D24:D25"/>
    <mergeCell ref="E24:F24"/>
    <mergeCell ref="E25:F25"/>
    <mergeCell ref="D10:F10"/>
    <mergeCell ref="B11:F11"/>
    <mergeCell ref="A12:A25"/>
    <mergeCell ref="B12:F12"/>
    <mergeCell ref="B13:F13"/>
    <mergeCell ref="B14:B19"/>
    <mergeCell ref="C14:F14"/>
    <mergeCell ref="C15:C18"/>
    <mergeCell ref="D15:F15"/>
    <mergeCell ref="D16:D18"/>
    <mergeCell ref="A1:K1"/>
    <mergeCell ref="J2:K2"/>
    <mergeCell ref="A5:F5"/>
    <mergeCell ref="A6:A11"/>
    <mergeCell ref="B6:F6"/>
    <mergeCell ref="B7:B10"/>
    <mergeCell ref="C7:F7"/>
    <mergeCell ref="C8:C10"/>
    <mergeCell ref="D8:F8"/>
    <mergeCell ref="D9:F9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tabSelected="1" view="pageBreakPreview" zoomScaleSheetLayoutView="100" zoomScalePageLayoutView="0" workbookViewId="0" topLeftCell="A1">
      <selection activeCell="A1" sqref="A1:U1"/>
    </sheetView>
  </sheetViews>
  <sheetFormatPr defaultColWidth="9.00390625" defaultRowHeight="12.75"/>
  <cols>
    <col min="1" max="1" width="10.75390625" style="0" customWidth="1"/>
    <col min="2" max="2" width="5.75390625" style="0" customWidth="1"/>
    <col min="3" max="21" width="4.75390625" style="0" customWidth="1"/>
  </cols>
  <sheetData>
    <row r="1" spans="1:21" s="17" customFormat="1" ht="19.5" customHeight="1">
      <c r="A1" s="283" t="s">
        <v>191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7" s="18" customFormat="1" ht="12.75" customHeight="1" thickBot="1">
      <c r="A2" s="82"/>
      <c r="B2" s="1"/>
      <c r="C2" s="1"/>
      <c r="D2" s="1"/>
      <c r="E2" s="1"/>
      <c r="F2" s="83"/>
      <c r="G2" s="83"/>
      <c r="H2" s="83"/>
      <c r="I2" s="83"/>
      <c r="K2" s="84"/>
      <c r="L2" s="84"/>
      <c r="M2" s="84"/>
      <c r="N2" s="84"/>
      <c r="O2" s="84"/>
      <c r="P2" s="84"/>
      <c r="Q2" s="84"/>
      <c r="R2" s="284" t="s">
        <v>94</v>
      </c>
      <c r="S2" s="284"/>
      <c r="AA2" s="85"/>
    </row>
    <row r="3" spans="1:19" ht="15" customHeight="1">
      <c r="A3" s="86" t="s">
        <v>40</v>
      </c>
      <c r="B3" s="285" t="s">
        <v>95</v>
      </c>
      <c r="C3" s="286"/>
      <c r="D3" s="286"/>
      <c r="E3" s="287"/>
      <c r="F3" s="288" t="s">
        <v>96</v>
      </c>
      <c r="G3" s="288"/>
      <c r="H3" s="288"/>
      <c r="I3" s="288"/>
      <c r="J3" s="288"/>
      <c r="K3" s="289"/>
      <c r="L3" s="290" t="s">
        <v>97</v>
      </c>
      <c r="M3" s="290"/>
      <c r="N3" s="290"/>
      <c r="O3" s="290"/>
      <c r="P3" s="290"/>
      <c r="Q3" s="291"/>
      <c r="R3" s="292" t="s">
        <v>98</v>
      </c>
      <c r="S3" s="292"/>
    </row>
    <row r="4" spans="1:19" ht="30" customHeight="1">
      <c r="A4" s="87" t="s">
        <v>99</v>
      </c>
      <c r="B4" s="294" t="s">
        <v>100</v>
      </c>
      <c r="C4" s="295"/>
      <c r="D4" s="296" t="s">
        <v>101</v>
      </c>
      <c r="E4" s="297"/>
      <c r="F4" s="298" t="s">
        <v>0</v>
      </c>
      <c r="G4" s="295"/>
      <c r="H4" s="298" t="s">
        <v>102</v>
      </c>
      <c r="I4" s="295"/>
      <c r="J4" s="296" t="s">
        <v>101</v>
      </c>
      <c r="K4" s="297"/>
      <c r="L4" s="298" t="s">
        <v>0</v>
      </c>
      <c r="M4" s="295"/>
      <c r="N4" s="298" t="s">
        <v>100</v>
      </c>
      <c r="O4" s="295"/>
      <c r="P4" s="296" t="s">
        <v>101</v>
      </c>
      <c r="Q4" s="297"/>
      <c r="R4" s="293"/>
      <c r="S4" s="293"/>
    </row>
    <row r="5" spans="1:19" ht="18" customHeight="1">
      <c r="A5" s="88" t="s">
        <v>103</v>
      </c>
      <c r="B5" s="299">
        <f>H5+N5</f>
        <v>5.7</v>
      </c>
      <c r="C5" s="300"/>
      <c r="D5" s="301">
        <f>J5+P5</f>
        <v>34</v>
      </c>
      <c r="E5" s="300"/>
      <c r="F5" s="300">
        <v>34</v>
      </c>
      <c r="G5" s="300"/>
      <c r="H5" s="302">
        <v>0.7</v>
      </c>
      <c r="I5" s="302"/>
      <c r="J5" s="300">
        <v>34</v>
      </c>
      <c r="K5" s="300"/>
      <c r="L5" s="300">
        <v>5</v>
      </c>
      <c r="M5" s="300"/>
      <c r="N5" s="300">
        <v>5</v>
      </c>
      <c r="O5" s="300"/>
      <c r="P5" s="304">
        <v>0</v>
      </c>
      <c r="Q5" s="304"/>
      <c r="R5" s="300">
        <v>7</v>
      </c>
      <c r="S5" s="300"/>
    </row>
    <row r="6" spans="1:19" ht="18" customHeight="1">
      <c r="A6" s="88" t="s">
        <v>104</v>
      </c>
      <c r="B6" s="305">
        <f>H6+N6</f>
        <v>14</v>
      </c>
      <c r="C6" s="303"/>
      <c r="D6" s="303">
        <f>J6+P6</f>
        <v>58</v>
      </c>
      <c r="E6" s="303"/>
      <c r="F6" s="303">
        <v>58</v>
      </c>
      <c r="G6" s="303"/>
      <c r="H6" s="303">
        <v>1</v>
      </c>
      <c r="I6" s="303"/>
      <c r="J6" s="303">
        <v>57</v>
      </c>
      <c r="K6" s="303"/>
      <c r="L6" s="303">
        <v>14</v>
      </c>
      <c r="M6" s="303"/>
      <c r="N6" s="303">
        <v>13</v>
      </c>
      <c r="O6" s="303"/>
      <c r="P6" s="303">
        <v>1</v>
      </c>
      <c r="Q6" s="303"/>
      <c r="R6" s="303">
        <v>10</v>
      </c>
      <c r="S6" s="303"/>
    </row>
    <row r="7" spans="1:19" ht="18" customHeight="1">
      <c r="A7" s="88" t="s">
        <v>105</v>
      </c>
      <c r="B7" s="305">
        <f>H7+N7</f>
        <v>13</v>
      </c>
      <c r="C7" s="303"/>
      <c r="D7" s="303">
        <f>J7+P7</f>
        <v>57</v>
      </c>
      <c r="E7" s="303"/>
      <c r="F7" s="303">
        <v>57</v>
      </c>
      <c r="G7" s="303"/>
      <c r="H7" s="303">
        <v>0</v>
      </c>
      <c r="I7" s="303"/>
      <c r="J7" s="303">
        <v>57</v>
      </c>
      <c r="K7" s="303"/>
      <c r="L7" s="303">
        <v>13</v>
      </c>
      <c r="M7" s="303"/>
      <c r="N7" s="303">
        <v>13</v>
      </c>
      <c r="O7" s="303"/>
      <c r="P7" s="303">
        <v>0</v>
      </c>
      <c r="Q7" s="303"/>
      <c r="R7" s="303">
        <v>6</v>
      </c>
      <c r="S7" s="303"/>
    </row>
    <row r="8" spans="1:27" s="5" customFormat="1" ht="18" customHeight="1">
      <c r="A8" s="88" t="s">
        <v>106</v>
      </c>
      <c r="B8" s="307">
        <f>H8+N8</f>
        <v>19</v>
      </c>
      <c r="C8" s="308"/>
      <c r="D8" s="308">
        <f>J8+P8</f>
        <v>30</v>
      </c>
      <c r="E8" s="308"/>
      <c r="F8" s="308">
        <v>30</v>
      </c>
      <c r="G8" s="308"/>
      <c r="H8" s="303">
        <v>0</v>
      </c>
      <c r="I8" s="303"/>
      <c r="J8" s="308">
        <v>30</v>
      </c>
      <c r="K8" s="308"/>
      <c r="L8" s="308">
        <v>19</v>
      </c>
      <c r="M8" s="308"/>
      <c r="N8" s="303">
        <v>19</v>
      </c>
      <c r="O8" s="303"/>
      <c r="P8" s="303">
        <v>0</v>
      </c>
      <c r="Q8" s="303"/>
      <c r="R8" s="303">
        <v>8</v>
      </c>
      <c r="S8" s="303"/>
      <c r="AA8" s="6"/>
    </row>
    <row r="9" spans="1:27" ht="18" customHeight="1" thickBot="1">
      <c r="A9" s="89" t="s">
        <v>107</v>
      </c>
      <c r="B9" s="313">
        <f>H9+N9</f>
        <v>14</v>
      </c>
      <c r="C9" s="306"/>
      <c r="D9" s="306">
        <f>J9+P9</f>
        <v>33</v>
      </c>
      <c r="E9" s="306"/>
      <c r="F9" s="306">
        <v>29</v>
      </c>
      <c r="G9" s="306"/>
      <c r="H9" s="309">
        <v>1</v>
      </c>
      <c r="I9" s="309"/>
      <c r="J9" s="306">
        <v>28</v>
      </c>
      <c r="K9" s="306"/>
      <c r="L9" s="306">
        <v>18</v>
      </c>
      <c r="M9" s="306"/>
      <c r="N9" s="309">
        <v>13</v>
      </c>
      <c r="O9" s="309"/>
      <c r="P9" s="309">
        <v>5</v>
      </c>
      <c r="Q9" s="309"/>
      <c r="R9" s="309">
        <v>8</v>
      </c>
      <c r="S9" s="309"/>
      <c r="T9" s="90"/>
      <c r="U9" s="90"/>
      <c r="AA9" s="91"/>
    </row>
    <row r="10" spans="1:19" s="184" customFormat="1" ht="15" customHeight="1">
      <c r="A10" s="92"/>
      <c r="B10" s="182"/>
      <c r="C10" s="182"/>
      <c r="D10" s="182"/>
      <c r="E10" s="182"/>
      <c r="F10" s="182"/>
      <c r="G10" s="182"/>
      <c r="H10" s="182"/>
      <c r="I10" s="182"/>
      <c r="J10" s="183"/>
      <c r="K10" s="183"/>
      <c r="L10" s="183"/>
      <c r="M10" s="183"/>
      <c r="N10" s="183"/>
      <c r="O10" s="183"/>
      <c r="P10" s="183"/>
      <c r="Q10" s="310" t="s">
        <v>108</v>
      </c>
      <c r="R10" s="310"/>
      <c r="S10" s="310"/>
    </row>
    <row r="11" spans="1:10" ht="30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21" s="17" customFormat="1" ht="19.5" customHeight="1">
      <c r="A12" s="311" t="s">
        <v>192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</row>
    <row r="13" spans="1:21" s="18" customFormat="1" ht="15" customHeight="1" thickBot="1">
      <c r="A13" s="93"/>
      <c r="B13" s="93"/>
      <c r="C13" s="93"/>
      <c r="D13" s="93"/>
      <c r="E13" s="93"/>
      <c r="F13" s="93"/>
      <c r="G13" s="93"/>
      <c r="H13" s="93"/>
      <c r="I13" s="94"/>
      <c r="J13" s="95"/>
      <c r="K13" s="93"/>
      <c r="L13" s="93"/>
      <c r="M13" s="93"/>
      <c r="N13" s="93"/>
      <c r="O13" s="96"/>
      <c r="P13" s="96"/>
      <c r="Q13" s="96"/>
      <c r="R13" s="96"/>
      <c r="S13" s="312" t="s">
        <v>109</v>
      </c>
      <c r="T13" s="312"/>
      <c r="U13" s="312"/>
    </row>
    <row r="14" spans="1:25" ht="39.75" customHeight="1">
      <c r="A14" s="97" t="s">
        <v>110</v>
      </c>
      <c r="B14" s="314" t="s">
        <v>111</v>
      </c>
      <c r="C14" s="315"/>
      <c r="D14" s="316" t="s">
        <v>185</v>
      </c>
      <c r="E14" s="316"/>
      <c r="F14" s="316"/>
      <c r="G14" s="316"/>
      <c r="H14" s="316"/>
      <c r="I14" s="317"/>
      <c r="J14" s="318" t="s">
        <v>112</v>
      </c>
      <c r="K14" s="316"/>
      <c r="L14" s="316"/>
      <c r="M14" s="316"/>
      <c r="N14" s="316"/>
      <c r="O14" s="317"/>
      <c r="P14" s="318" t="s">
        <v>113</v>
      </c>
      <c r="Q14" s="316"/>
      <c r="R14" s="316"/>
      <c r="S14" s="316"/>
      <c r="T14" s="316"/>
      <c r="U14" s="316"/>
      <c r="V14" s="91"/>
      <c r="W14" s="91"/>
      <c r="X14" s="91"/>
      <c r="Y14" s="91"/>
    </row>
    <row r="15" spans="1:25" s="99" customFormat="1" ht="16.5" customHeight="1">
      <c r="A15" s="98" t="s">
        <v>114</v>
      </c>
      <c r="B15" s="319" t="s">
        <v>115</v>
      </c>
      <c r="C15" s="320"/>
      <c r="E15" s="100"/>
      <c r="F15" s="321">
        <v>198</v>
      </c>
      <c r="G15" s="321"/>
      <c r="H15" s="101"/>
      <c r="I15" s="101"/>
      <c r="J15" s="322">
        <v>77</v>
      </c>
      <c r="K15" s="322"/>
      <c r="L15" s="322"/>
      <c r="M15" s="323">
        <v>-34</v>
      </c>
      <c r="N15" s="323"/>
      <c r="O15" s="323"/>
      <c r="P15" s="322">
        <v>218</v>
      </c>
      <c r="Q15" s="322"/>
      <c r="R15" s="322"/>
      <c r="S15" s="323">
        <v>-64</v>
      </c>
      <c r="T15" s="323"/>
      <c r="U15" s="323"/>
      <c r="V15" s="102"/>
      <c r="W15" s="102"/>
      <c r="X15" s="102"/>
      <c r="Y15" s="102"/>
    </row>
    <row r="16" spans="1:25" s="99" customFormat="1" ht="16.5" customHeight="1">
      <c r="A16" s="103" t="s">
        <v>116</v>
      </c>
      <c r="B16" s="324" t="s">
        <v>117</v>
      </c>
      <c r="C16" s="325"/>
      <c r="E16" s="104"/>
      <c r="F16" s="326">
        <v>3327</v>
      </c>
      <c r="G16" s="326"/>
      <c r="H16" s="105"/>
      <c r="I16" s="105"/>
      <c r="J16" s="327">
        <v>599</v>
      </c>
      <c r="K16" s="327"/>
      <c r="L16" s="327"/>
      <c r="M16" s="328">
        <v>-253</v>
      </c>
      <c r="N16" s="328"/>
      <c r="O16" s="328"/>
      <c r="P16" s="322">
        <v>1527</v>
      </c>
      <c r="Q16" s="322"/>
      <c r="R16" s="322"/>
      <c r="S16" s="323">
        <v>-406</v>
      </c>
      <c r="T16" s="323"/>
      <c r="U16" s="323"/>
      <c r="V16" s="102"/>
      <c r="W16" s="102"/>
      <c r="X16" s="102"/>
      <c r="Y16" s="102"/>
    </row>
    <row r="17" spans="1:25" s="99" customFormat="1" ht="16.5" customHeight="1">
      <c r="A17" s="106" t="s">
        <v>118</v>
      </c>
      <c r="B17" s="324" t="s">
        <v>115</v>
      </c>
      <c r="C17" s="325"/>
      <c r="E17" s="107"/>
      <c r="F17" s="322">
        <v>163</v>
      </c>
      <c r="G17" s="322"/>
      <c r="H17" s="108"/>
      <c r="I17" s="108"/>
      <c r="J17" s="322">
        <v>83</v>
      </c>
      <c r="K17" s="322"/>
      <c r="L17" s="322"/>
      <c r="M17" s="329">
        <v>-27</v>
      </c>
      <c r="N17" s="329"/>
      <c r="O17" s="329"/>
      <c r="P17" s="322">
        <v>227</v>
      </c>
      <c r="Q17" s="322"/>
      <c r="R17" s="322"/>
      <c r="S17" s="329">
        <v>-81</v>
      </c>
      <c r="T17" s="329"/>
      <c r="U17" s="329"/>
      <c r="V17" s="102"/>
      <c r="W17" s="102"/>
      <c r="X17" s="102"/>
      <c r="Y17" s="102"/>
    </row>
    <row r="18" spans="1:25" s="99" customFormat="1" ht="16.5" customHeight="1">
      <c r="A18" s="103" t="s">
        <v>119</v>
      </c>
      <c r="B18" s="324" t="s">
        <v>117</v>
      </c>
      <c r="C18" s="325"/>
      <c r="E18" s="107"/>
      <c r="F18" s="322">
        <v>3270.66</v>
      </c>
      <c r="G18" s="322"/>
      <c r="H18" s="108"/>
      <c r="I18" s="108"/>
      <c r="J18" s="322">
        <v>500.07</v>
      </c>
      <c r="K18" s="322"/>
      <c r="L18" s="322"/>
      <c r="M18" s="329">
        <v>-174.13</v>
      </c>
      <c r="N18" s="329"/>
      <c r="O18" s="329"/>
      <c r="P18" s="322">
        <v>1450.04</v>
      </c>
      <c r="Q18" s="322"/>
      <c r="R18" s="322"/>
      <c r="S18" s="329">
        <v>-541.49</v>
      </c>
      <c r="T18" s="329"/>
      <c r="U18" s="329"/>
      <c r="V18" s="102"/>
      <c r="W18" s="102"/>
      <c r="X18" s="102"/>
      <c r="Y18" s="102"/>
    </row>
    <row r="19" spans="1:25" s="99" customFormat="1" ht="16.5" customHeight="1">
      <c r="A19" s="106" t="s">
        <v>120</v>
      </c>
      <c r="B19" s="324" t="s">
        <v>115</v>
      </c>
      <c r="C19" s="325"/>
      <c r="E19" s="107"/>
      <c r="F19" s="322">
        <v>151</v>
      </c>
      <c r="G19" s="322"/>
      <c r="H19" s="109"/>
      <c r="I19" s="109"/>
      <c r="J19" s="322">
        <v>66</v>
      </c>
      <c r="K19" s="322"/>
      <c r="L19" s="322"/>
      <c r="M19" s="329">
        <v>-23</v>
      </c>
      <c r="N19" s="329"/>
      <c r="O19" s="329"/>
      <c r="P19" s="322">
        <v>208</v>
      </c>
      <c r="Q19" s="322"/>
      <c r="R19" s="322"/>
      <c r="S19" s="329">
        <v>-84</v>
      </c>
      <c r="T19" s="329"/>
      <c r="U19" s="329"/>
      <c r="V19" s="102"/>
      <c r="W19" s="102"/>
      <c r="X19" s="102"/>
      <c r="Y19" s="102"/>
    </row>
    <row r="20" spans="1:25" s="99" customFormat="1" ht="16.5" customHeight="1">
      <c r="A20" s="98" t="s">
        <v>121</v>
      </c>
      <c r="B20" s="324" t="s">
        <v>117</v>
      </c>
      <c r="C20" s="325"/>
      <c r="E20" s="107"/>
      <c r="F20" s="322">
        <v>3021</v>
      </c>
      <c r="G20" s="322"/>
      <c r="H20" s="109"/>
      <c r="I20" s="109"/>
      <c r="J20" s="322">
        <v>419</v>
      </c>
      <c r="K20" s="322"/>
      <c r="L20" s="322"/>
      <c r="M20" s="329">
        <v>-122</v>
      </c>
      <c r="N20" s="329"/>
      <c r="O20" s="329"/>
      <c r="P20" s="322">
        <v>1273</v>
      </c>
      <c r="Q20" s="322"/>
      <c r="R20" s="322"/>
      <c r="S20" s="329">
        <v>-395</v>
      </c>
      <c r="T20" s="329"/>
      <c r="U20" s="329"/>
      <c r="V20" s="102"/>
      <c r="W20" s="110"/>
      <c r="X20" s="102"/>
      <c r="Y20" s="102"/>
    </row>
    <row r="21" spans="1:25" s="99" customFormat="1" ht="16.5" customHeight="1">
      <c r="A21" s="106" t="s">
        <v>122</v>
      </c>
      <c r="B21" s="330" t="s">
        <v>115</v>
      </c>
      <c r="C21" s="331"/>
      <c r="E21" s="107"/>
      <c r="F21" s="322">
        <v>138</v>
      </c>
      <c r="G21" s="322"/>
      <c r="H21" s="107"/>
      <c r="I21" s="107"/>
      <c r="J21" s="322">
        <v>64</v>
      </c>
      <c r="K21" s="322"/>
      <c r="L21" s="322"/>
      <c r="M21" s="329">
        <v>-26</v>
      </c>
      <c r="N21" s="329"/>
      <c r="O21" s="329"/>
      <c r="P21" s="322">
        <v>224</v>
      </c>
      <c r="Q21" s="322"/>
      <c r="R21" s="322"/>
      <c r="S21" s="329">
        <v>-58</v>
      </c>
      <c r="T21" s="329"/>
      <c r="U21" s="329"/>
      <c r="V21" s="102"/>
      <c r="W21" s="102"/>
      <c r="X21" s="102"/>
      <c r="Y21" s="102"/>
    </row>
    <row r="22" spans="1:25" s="99" customFormat="1" ht="16.5" customHeight="1">
      <c r="A22" s="103" t="s">
        <v>123</v>
      </c>
      <c r="B22" s="330" t="s">
        <v>117</v>
      </c>
      <c r="C22" s="331"/>
      <c r="E22" s="107"/>
      <c r="F22" s="322">
        <v>3036</v>
      </c>
      <c r="G22" s="322"/>
      <c r="H22" s="107"/>
      <c r="I22" s="107"/>
      <c r="J22" s="322">
        <v>571</v>
      </c>
      <c r="K22" s="322"/>
      <c r="L22" s="322"/>
      <c r="M22" s="329">
        <v>-180</v>
      </c>
      <c r="N22" s="329"/>
      <c r="O22" s="329"/>
      <c r="P22" s="322">
        <v>2066</v>
      </c>
      <c r="Q22" s="322"/>
      <c r="R22" s="322"/>
      <c r="S22" s="329">
        <v>-395</v>
      </c>
      <c r="T22" s="329"/>
      <c r="U22" s="329"/>
      <c r="V22" s="102"/>
      <c r="W22" s="102"/>
      <c r="X22" s="102"/>
      <c r="Y22" s="102"/>
    </row>
    <row r="23" spans="1:25" s="99" customFormat="1" ht="16.5" customHeight="1">
      <c r="A23" s="111" t="s">
        <v>124</v>
      </c>
      <c r="B23" s="333" t="s">
        <v>125</v>
      </c>
      <c r="C23" s="334"/>
      <c r="D23" s="112"/>
      <c r="E23" s="113"/>
      <c r="F23" s="335">
        <v>126</v>
      </c>
      <c r="G23" s="335"/>
      <c r="H23" s="114"/>
      <c r="I23" s="114"/>
      <c r="J23" s="335">
        <v>108</v>
      </c>
      <c r="K23" s="335"/>
      <c r="L23" s="335"/>
      <c r="M23" s="336">
        <v>-31</v>
      </c>
      <c r="N23" s="336"/>
      <c r="O23" s="336"/>
      <c r="P23" s="335">
        <v>222</v>
      </c>
      <c r="Q23" s="335"/>
      <c r="R23" s="335"/>
      <c r="S23" s="336">
        <v>-72</v>
      </c>
      <c r="T23" s="336"/>
      <c r="U23" s="336"/>
      <c r="V23" s="102"/>
      <c r="W23" s="102"/>
      <c r="X23" s="102"/>
      <c r="Y23" s="102"/>
    </row>
    <row r="24" spans="1:25" s="99" customFormat="1" ht="16.5" customHeight="1" thickBot="1">
      <c r="A24" s="115" t="s">
        <v>126</v>
      </c>
      <c r="B24" s="337" t="s">
        <v>127</v>
      </c>
      <c r="C24" s="338"/>
      <c r="D24" s="116"/>
      <c r="E24" s="117"/>
      <c r="F24" s="335">
        <v>2758</v>
      </c>
      <c r="G24" s="335"/>
      <c r="H24" s="118"/>
      <c r="I24" s="118"/>
      <c r="J24" s="339">
        <v>790</v>
      </c>
      <c r="K24" s="339"/>
      <c r="L24" s="339"/>
      <c r="M24" s="332">
        <v>-257</v>
      </c>
      <c r="N24" s="332"/>
      <c r="O24" s="332"/>
      <c r="P24" s="339">
        <v>1987</v>
      </c>
      <c r="Q24" s="339"/>
      <c r="R24" s="339"/>
      <c r="S24" s="332">
        <v>-480</v>
      </c>
      <c r="T24" s="332"/>
      <c r="U24" s="332"/>
      <c r="V24" s="102"/>
      <c r="W24" s="102"/>
      <c r="X24" s="102"/>
      <c r="Y24" s="102"/>
    </row>
    <row r="25" spans="1:21" s="184" customFormat="1" ht="15" customHeight="1">
      <c r="A25" s="185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6"/>
      <c r="M25" s="186"/>
      <c r="N25" s="186"/>
      <c r="O25" s="186"/>
      <c r="P25" s="186"/>
      <c r="Q25" s="186"/>
      <c r="R25" s="186"/>
      <c r="S25" s="340" t="s">
        <v>128</v>
      </c>
      <c r="T25" s="340"/>
      <c r="U25" s="340"/>
    </row>
    <row r="26" spans="1:21" ht="30" customHeight="1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  <row r="27" spans="1:21" s="2" customFormat="1" ht="19.5" customHeight="1">
      <c r="A27" s="311" t="s">
        <v>193</v>
      </c>
      <c r="B27" s="311"/>
      <c r="C27" s="311"/>
      <c r="D27" s="311"/>
      <c r="E27" s="311"/>
      <c r="F27" s="311"/>
      <c r="G27" s="311"/>
      <c r="H27" s="311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</row>
    <row r="28" spans="1:21" s="4" customFormat="1" ht="12.75" thickBo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341" t="s">
        <v>129</v>
      </c>
      <c r="T28" s="341"/>
      <c r="U28" s="341"/>
    </row>
    <row r="29" spans="1:21" s="123" customFormat="1" ht="15" customHeight="1">
      <c r="A29" s="342" t="s">
        <v>40</v>
      </c>
      <c r="B29" s="344" t="s">
        <v>130</v>
      </c>
      <c r="C29" s="347" t="s">
        <v>131</v>
      </c>
      <c r="D29" s="121" t="s">
        <v>132</v>
      </c>
      <c r="E29" s="121"/>
      <c r="F29" s="121"/>
      <c r="G29" s="121"/>
      <c r="H29" s="121"/>
      <c r="I29" s="121"/>
      <c r="J29" s="121"/>
      <c r="K29" s="347" t="s">
        <v>133</v>
      </c>
      <c r="L29" s="347" t="s">
        <v>134</v>
      </c>
      <c r="M29" s="121" t="s">
        <v>135</v>
      </c>
      <c r="N29" s="121"/>
      <c r="O29" s="121"/>
      <c r="P29" s="121"/>
      <c r="Q29" s="121"/>
      <c r="R29" s="121"/>
      <c r="S29" s="121"/>
      <c r="T29" s="121"/>
      <c r="U29" s="122"/>
    </row>
    <row r="30" spans="1:21" s="123" customFormat="1" ht="15" customHeight="1">
      <c r="A30" s="343"/>
      <c r="B30" s="345"/>
      <c r="C30" s="348"/>
      <c r="D30" s="350" t="s">
        <v>136</v>
      </c>
      <c r="E30" s="124">
        <v>1</v>
      </c>
      <c r="F30" s="124">
        <v>1</v>
      </c>
      <c r="G30" s="124">
        <v>3</v>
      </c>
      <c r="H30" s="124">
        <v>5</v>
      </c>
      <c r="I30" s="124">
        <v>10</v>
      </c>
      <c r="J30" s="124">
        <v>30</v>
      </c>
      <c r="K30" s="348"/>
      <c r="L30" s="348"/>
      <c r="M30" s="125" t="s">
        <v>137</v>
      </c>
      <c r="N30" s="125"/>
      <c r="O30" s="125"/>
      <c r="P30" s="125"/>
      <c r="Q30" s="348" t="s">
        <v>138</v>
      </c>
      <c r="R30" s="348" t="s">
        <v>139</v>
      </c>
      <c r="S30" s="348" t="s">
        <v>140</v>
      </c>
      <c r="T30" s="348" t="s">
        <v>141</v>
      </c>
      <c r="U30" s="352" t="s">
        <v>142</v>
      </c>
    </row>
    <row r="31" spans="1:21" s="127" customFormat="1" ht="18" customHeight="1">
      <c r="A31" s="343"/>
      <c r="B31" s="345"/>
      <c r="C31" s="348"/>
      <c r="D31" s="350"/>
      <c r="E31" s="354" t="s">
        <v>143</v>
      </c>
      <c r="F31" s="126" t="s">
        <v>144</v>
      </c>
      <c r="G31" s="126" t="s">
        <v>144</v>
      </c>
      <c r="H31" s="126" t="s">
        <v>144</v>
      </c>
      <c r="I31" s="126" t="s">
        <v>144</v>
      </c>
      <c r="J31" s="354" t="s">
        <v>145</v>
      </c>
      <c r="K31" s="348"/>
      <c r="L31" s="348"/>
      <c r="M31" s="348" t="s">
        <v>146</v>
      </c>
      <c r="N31" s="348" t="s">
        <v>147</v>
      </c>
      <c r="O31" s="348" t="s">
        <v>148</v>
      </c>
      <c r="P31" s="348" t="s">
        <v>149</v>
      </c>
      <c r="Q31" s="348"/>
      <c r="R31" s="348"/>
      <c r="S31" s="348"/>
      <c r="T31" s="348"/>
      <c r="U31" s="352"/>
    </row>
    <row r="32" spans="1:21" s="16" customFormat="1" ht="15" customHeight="1">
      <c r="A32" s="343"/>
      <c r="B32" s="345"/>
      <c r="C32" s="348"/>
      <c r="D32" s="350"/>
      <c r="E32" s="348"/>
      <c r="F32" s="128">
        <v>3</v>
      </c>
      <c r="G32" s="128">
        <v>5</v>
      </c>
      <c r="H32" s="128">
        <v>10</v>
      </c>
      <c r="I32" s="128">
        <v>20</v>
      </c>
      <c r="J32" s="348"/>
      <c r="K32" s="348"/>
      <c r="L32" s="348"/>
      <c r="M32" s="348"/>
      <c r="N32" s="348"/>
      <c r="O32" s="348"/>
      <c r="P32" s="348"/>
      <c r="Q32" s="348"/>
      <c r="R32" s="348"/>
      <c r="S32" s="348"/>
      <c r="T32" s="348"/>
      <c r="U32" s="352"/>
    </row>
    <row r="33" spans="1:21" s="131" customFormat="1" ht="69.75" customHeight="1">
      <c r="A33" s="129" t="s">
        <v>99</v>
      </c>
      <c r="B33" s="346"/>
      <c r="C33" s="349"/>
      <c r="D33" s="351"/>
      <c r="E33" s="349"/>
      <c r="F33" s="130" t="s">
        <v>150</v>
      </c>
      <c r="G33" s="130" t="s">
        <v>150</v>
      </c>
      <c r="H33" s="130" t="s">
        <v>150</v>
      </c>
      <c r="I33" s="130" t="s">
        <v>150</v>
      </c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53"/>
    </row>
    <row r="34" spans="1:23" s="134" customFormat="1" ht="19.5" customHeight="1">
      <c r="A34" s="132" t="s">
        <v>198</v>
      </c>
      <c r="B34" s="133">
        <v>89</v>
      </c>
      <c r="C34" s="133">
        <v>0</v>
      </c>
      <c r="D34" s="133">
        <v>0</v>
      </c>
      <c r="E34" s="133">
        <v>10</v>
      </c>
      <c r="F34" s="133">
        <v>11</v>
      </c>
      <c r="G34" s="133">
        <v>23</v>
      </c>
      <c r="H34" s="133">
        <v>10</v>
      </c>
      <c r="I34" s="133">
        <v>0</v>
      </c>
      <c r="J34" s="133">
        <v>0</v>
      </c>
      <c r="K34" s="133">
        <v>0</v>
      </c>
      <c r="L34" s="133">
        <v>0</v>
      </c>
      <c r="M34" s="133">
        <v>0</v>
      </c>
      <c r="N34" s="133">
        <v>1</v>
      </c>
      <c r="O34" s="133">
        <v>0</v>
      </c>
      <c r="P34" s="133">
        <v>0</v>
      </c>
      <c r="Q34" s="133">
        <v>33</v>
      </c>
      <c r="R34" s="133">
        <v>0</v>
      </c>
      <c r="S34" s="133">
        <v>0</v>
      </c>
      <c r="T34" s="133">
        <v>1</v>
      </c>
      <c r="U34" s="133">
        <v>0</v>
      </c>
      <c r="W34" s="131"/>
    </row>
    <row r="35" spans="1:23" s="134" customFormat="1" ht="19.5" customHeight="1">
      <c r="A35" s="135" t="s">
        <v>197</v>
      </c>
      <c r="B35" s="133">
        <f>SUM(C35:U35)</f>
        <v>78</v>
      </c>
      <c r="C35" s="133">
        <v>0</v>
      </c>
      <c r="D35" s="133">
        <v>0</v>
      </c>
      <c r="E35" s="133">
        <v>9</v>
      </c>
      <c r="F35" s="133">
        <v>10</v>
      </c>
      <c r="G35" s="133">
        <v>20</v>
      </c>
      <c r="H35" s="133">
        <v>9</v>
      </c>
      <c r="I35" s="133">
        <v>0</v>
      </c>
      <c r="J35" s="133">
        <v>0</v>
      </c>
      <c r="K35" s="133">
        <v>1</v>
      </c>
      <c r="L35" s="133">
        <v>0</v>
      </c>
      <c r="M35" s="133">
        <v>0</v>
      </c>
      <c r="N35" s="133">
        <v>1</v>
      </c>
      <c r="O35" s="133">
        <v>0</v>
      </c>
      <c r="P35" s="133">
        <v>0</v>
      </c>
      <c r="Q35" s="133">
        <v>27</v>
      </c>
      <c r="R35" s="133">
        <v>0</v>
      </c>
      <c r="S35" s="133">
        <v>0</v>
      </c>
      <c r="T35" s="133">
        <v>1</v>
      </c>
      <c r="U35" s="133">
        <v>0</v>
      </c>
      <c r="W35" s="131"/>
    </row>
    <row r="36" spans="1:23" s="134" customFormat="1" ht="19.5" customHeight="1">
      <c r="A36" s="132" t="s">
        <v>196</v>
      </c>
      <c r="B36" s="133">
        <f>SUM(C36:U36)</f>
        <v>72</v>
      </c>
      <c r="C36" s="133">
        <v>0</v>
      </c>
      <c r="D36" s="133">
        <v>0</v>
      </c>
      <c r="E36" s="133">
        <v>7</v>
      </c>
      <c r="F36" s="133">
        <v>10</v>
      </c>
      <c r="G36" s="133">
        <v>20</v>
      </c>
      <c r="H36" s="133">
        <v>6</v>
      </c>
      <c r="I36" s="133">
        <v>0</v>
      </c>
      <c r="J36" s="133">
        <v>0</v>
      </c>
      <c r="K36" s="133">
        <v>2</v>
      </c>
      <c r="L36" s="133">
        <v>0</v>
      </c>
      <c r="M36" s="133">
        <v>0</v>
      </c>
      <c r="N36" s="133">
        <v>0</v>
      </c>
      <c r="O36" s="133">
        <v>0</v>
      </c>
      <c r="P36" s="133">
        <v>1</v>
      </c>
      <c r="Q36" s="133">
        <v>26</v>
      </c>
      <c r="R36" s="133">
        <v>0</v>
      </c>
      <c r="S36" s="133">
        <v>0</v>
      </c>
      <c r="T36" s="133">
        <v>0</v>
      </c>
      <c r="U36" s="133">
        <v>0</v>
      </c>
      <c r="W36" s="131"/>
    </row>
    <row r="37" spans="1:23" s="136" customFormat="1" ht="19.5" customHeight="1">
      <c r="A37" s="132" t="s">
        <v>152</v>
      </c>
      <c r="B37" s="133">
        <f>SUM(C37:U37)</f>
        <v>61</v>
      </c>
      <c r="C37" s="133">
        <v>0</v>
      </c>
      <c r="D37" s="133">
        <v>0</v>
      </c>
      <c r="E37" s="133">
        <v>7</v>
      </c>
      <c r="F37" s="133">
        <v>9</v>
      </c>
      <c r="G37" s="133">
        <v>15</v>
      </c>
      <c r="H37" s="133">
        <v>3</v>
      </c>
      <c r="I37" s="133">
        <v>0</v>
      </c>
      <c r="J37" s="133">
        <v>0</v>
      </c>
      <c r="K37" s="133">
        <v>2</v>
      </c>
      <c r="L37" s="133">
        <v>0</v>
      </c>
      <c r="M37" s="133">
        <v>0</v>
      </c>
      <c r="N37" s="133">
        <v>0</v>
      </c>
      <c r="O37" s="133">
        <v>0</v>
      </c>
      <c r="P37" s="133">
        <v>2</v>
      </c>
      <c r="Q37" s="133">
        <v>23</v>
      </c>
      <c r="R37" s="133">
        <v>0</v>
      </c>
      <c r="S37" s="133">
        <v>0</v>
      </c>
      <c r="T37" s="133">
        <v>0</v>
      </c>
      <c r="U37" s="133">
        <v>0</v>
      </c>
      <c r="W37" s="131"/>
    </row>
    <row r="38" spans="1:23" s="136" customFormat="1" ht="19.5" customHeight="1">
      <c r="A38" s="137" t="s">
        <v>153</v>
      </c>
      <c r="B38" s="138">
        <f>SUM(C38:U38)</f>
        <v>47</v>
      </c>
      <c r="C38" s="138">
        <v>0</v>
      </c>
      <c r="D38" s="138">
        <v>0</v>
      </c>
      <c r="E38" s="138">
        <v>1</v>
      </c>
      <c r="F38" s="138">
        <v>7</v>
      </c>
      <c r="G38" s="138">
        <v>15</v>
      </c>
      <c r="H38" s="138">
        <v>1</v>
      </c>
      <c r="I38" s="138">
        <v>0</v>
      </c>
      <c r="J38" s="138">
        <v>0</v>
      </c>
      <c r="K38" s="138">
        <v>0</v>
      </c>
      <c r="L38" s="138">
        <v>0</v>
      </c>
      <c r="M38" s="138">
        <v>0</v>
      </c>
      <c r="N38" s="138">
        <v>1</v>
      </c>
      <c r="O38" s="138">
        <v>0</v>
      </c>
      <c r="P38" s="138">
        <v>0</v>
      </c>
      <c r="Q38" s="138">
        <v>22</v>
      </c>
      <c r="R38" s="138">
        <v>0</v>
      </c>
      <c r="S38" s="138">
        <v>0</v>
      </c>
      <c r="T38" s="138">
        <v>0</v>
      </c>
      <c r="U38" s="138">
        <v>0</v>
      </c>
      <c r="W38" s="131"/>
    </row>
    <row r="39" spans="1:23" s="5" customFormat="1" ht="4.5" customHeight="1" thickBot="1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W39" s="131"/>
    </row>
    <row r="40" spans="1:21" s="32" customFormat="1" ht="15" customHeight="1">
      <c r="A40" s="141"/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340" t="s">
        <v>200</v>
      </c>
      <c r="Q40" s="340"/>
      <c r="R40" s="340"/>
      <c r="S40" s="340"/>
      <c r="T40" s="340"/>
      <c r="U40" s="340"/>
    </row>
    <row r="41" s="4" customFormat="1" ht="12"/>
  </sheetData>
  <sheetProtection/>
  <mergeCells count="147">
    <mergeCell ref="P40:U40"/>
    <mergeCell ref="R30:R33"/>
    <mergeCell ref="S30:S33"/>
    <mergeCell ref="T30:T33"/>
    <mergeCell ref="U30:U33"/>
    <mergeCell ref="E31:E33"/>
    <mergeCell ref="J31:J33"/>
    <mergeCell ref="M24:O24"/>
    <mergeCell ref="P24:R24"/>
    <mergeCell ref="P31:P33"/>
    <mergeCell ref="L29:L33"/>
    <mergeCell ref="D30:D33"/>
    <mergeCell ref="Q30:Q33"/>
    <mergeCell ref="S25:U25"/>
    <mergeCell ref="A27:U27"/>
    <mergeCell ref="S28:U28"/>
    <mergeCell ref="A29:A32"/>
    <mergeCell ref="B29:B33"/>
    <mergeCell ref="C29:C33"/>
    <mergeCell ref="K29:K33"/>
    <mergeCell ref="M31:M33"/>
    <mergeCell ref="N31:N33"/>
    <mergeCell ref="O31:O33"/>
    <mergeCell ref="S24:U24"/>
    <mergeCell ref="B23:C23"/>
    <mergeCell ref="F23:G23"/>
    <mergeCell ref="J23:L23"/>
    <mergeCell ref="M23:O23"/>
    <mergeCell ref="P23:R23"/>
    <mergeCell ref="S23:U23"/>
    <mergeCell ref="B24:C24"/>
    <mergeCell ref="F24:G24"/>
    <mergeCell ref="J24:L24"/>
    <mergeCell ref="B22:C22"/>
    <mergeCell ref="F22:G22"/>
    <mergeCell ref="J22:L22"/>
    <mergeCell ref="M22:O22"/>
    <mergeCell ref="P22:R22"/>
    <mergeCell ref="S22:U22"/>
    <mergeCell ref="B21:C21"/>
    <mergeCell ref="F21:G21"/>
    <mergeCell ref="J21:L21"/>
    <mergeCell ref="M21:O21"/>
    <mergeCell ref="P21:R21"/>
    <mergeCell ref="S21:U21"/>
    <mergeCell ref="B20:C20"/>
    <mergeCell ref="F20:G20"/>
    <mergeCell ref="J20:L20"/>
    <mergeCell ref="M20:O20"/>
    <mergeCell ref="P20:R20"/>
    <mergeCell ref="S20:U20"/>
    <mergeCell ref="B19:C19"/>
    <mergeCell ref="F19:G19"/>
    <mergeCell ref="J19:L19"/>
    <mergeCell ref="M19:O19"/>
    <mergeCell ref="P19:R19"/>
    <mergeCell ref="S19:U19"/>
    <mergeCell ref="B18:C18"/>
    <mergeCell ref="F18:G18"/>
    <mergeCell ref="J18:L18"/>
    <mergeCell ref="M18:O18"/>
    <mergeCell ref="P18:R18"/>
    <mergeCell ref="S18:U18"/>
    <mergeCell ref="B17:C17"/>
    <mergeCell ref="F17:G17"/>
    <mergeCell ref="J17:L17"/>
    <mergeCell ref="M17:O17"/>
    <mergeCell ref="P17:R17"/>
    <mergeCell ref="S17:U17"/>
    <mergeCell ref="B16:C16"/>
    <mergeCell ref="F16:G16"/>
    <mergeCell ref="J16:L16"/>
    <mergeCell ref="M16:O16"/>
    <mergeCell ref="P16:R16"/>
    <mergeCell ref="S16:U16"/>
    <mergeCell ref="B14:C14"/>
    <mergeCell ref="D14:I14"/>
    <mergeCell ref="J14:O14"/>
    <mergeCell ref="P14:U14"/>
    <mergeCell ref="B15:C15"/>
    <mergeCell ref="F15:G15"/>
    <mergeCell ref="J15:L15"/>
    <mergeCell ref="M15:O15"/>
    <mergeCell ref="P15:R15"/>
    <mergeCell ref="S15:U15"/>
    <mergeCell ref="N9:O9"/>
    <mergeCell ref="P9:Q9"/>
    <mergeCell ref="R9:S9"/>
    <mergeCell ref="Q10:S10"/>
    <mergeCell ref="A12:U12"/>
    <mergeCell ref="S13:U13"/>
    <mergeCell ref="B9:C9"/>
    <mergeCell ref="D9:E9"/>
    <mergeCell ref="F9:G9"/>
    <mergeCell ref="H9:I9"/>
    <mergeCell ref="J9:K9"/>
    <mergeCell ref="L9:M9"/>
    <mergeCell ref="R7:S7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P6:Q6"/>
    <mergeCell ref="R6:S6"/>
    <mergeCell ref="B7:C7"/>
    <mergeCell ref="D7:E7"/>
    <mergeCell ref="F7:G7"/>
    <mergeCell ref="H7:I7"/>
    <mergeCell ref="J7:K7"/>
    <mergeCell ref="L7:M7"/>
    <mergeCell ref="N7:O7"/>
    <mergeCell ref="P7:Q7"/>
    <mergeCell ref="N5:O5"/>
    <mergeCell ref="P5:Q5"/>
    <mergeCell ref="R5:S5"/>
    <mergeCell ref="B6:C6"/>
    <mergeCell ref="D6:E6"/>
    <mergeCell ref="F6:G6"/>
    <mergeCell ref="H6:I6"/>
    <mergeCell ref="J6:K6"/>
    <mergeCell ref="L6:M6"/>
    <mergeCell ref="N6:O6"/>
    <mergeCell ref="J4:K4"/>
    <mergeCell ref="L4:M4"/>
    <mergeCell ref="N4:O4"/>
    <mergeCell ref="P4:Q4"/>
    <mergeCell ref="B5:C5"/>
    <mergeCell ref="D5:E5"/>
    <mergeCell ref="F5:G5"/>
    <mergeCell ref="H5:I5"/>
    <mergeCell ref="J5:K5"/>
    <mergeCell ref="L5:M5"/>
    <mergeCell ref="A1:U1"/>
    <mergeCell ref="R2:S2"/>
    <mergeCell ref="B3:E3"/>
    <mergeCell ref="F3:K3"/>
    <mergeCell ref="L3:Q3"/>
    <mergeCell ref="R3:S4"/>
    <mergeCell ref="B4:C4"/>
    <mergeCell ref="D4:E4"/>
    <mergeCell ref="F4:G4"/>
    <mergeCell ref="H4:I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F11" sqref="F11:M11"/>
    </sheetView>
  </sheetViews>
  <sheetFormatPr defaultColWidth="9.00390625" defaultRowHeight="12.75"/>
  <cols>
    <col min="1" max="1" width="12.625" style="150" bestFit="1" customWidth="1"/>
    <col min="2" max="2" width="5.75390625" style="150" customWidth="1"/>
    <col min="3" max="4" width="5.25390625" style="150" customWidth="1"/>
    <col min="5" max="21" width="4.25390625" style="150" customWidth="1"/>
    <col min="22" max="24" width="5.375" style="150" hidden="1" customWidth="1"/>
    <col min="25" max="25" width="4.25390625" style="150" hidden="1" customWidth="1"/>
    <col min="26" max="26" width="9.125" style="150" customWidth="1"/>
    <col min="27" max="27" width="10.125" style="150" customWidth="1"/>
    <col min="28" max="16384" width="9.125" style="150" customWidth="1"/>
  </cols>
  <sheetData>
    <row r="1" spans="1:21" s="143" customFormat="1" ht="18.75" customHeight="1">
      <c r="A1" s="356" t="s">
        <v>194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</row>
    <row r="2" spans="13:21" s="144" customFormat="1" ht="12.75" thickBot="1">
      <c r="M2" s="145" t="s">
        <v>154</v>
      </c>
      <c r="N2" s="146"/>
      <c r="O2" s="146"/>
      <c r="P2" s="146"/>
      <c r="Q2" s="146"/>
      <c r="R2" s="146"/>
      <c r="S2" s="146"/>
      <c r="T2" s="146"/>
      <c r="U2" s="147"/>
    </row>
    <row r="3" spans="1:21" ht="19.5" customHeight="1">
      <c r="A3" s="148" t="s">
        <v>155</v>
      </c>
      <c r="B3" s="357" t="s">
        <v>156</v>
      </c>
      <c r="C3" s="358"/>
      <c r="D3" s="358"/>
      <c r="E3" s="358" t="s">
        <v>157</v>
      </c>
      <c r="F3" s="358"/>
      <c r="G3" s="358"/>
      <c r="H3" s="358" t="s">
        <v>158</v>
      </c>
      <c r="I3" s="358"/>
      <c r="J3" s="358"/>
      <c r="K3" s="358"/>
      <c r="L3" s="358"/>
      <c r="M3" s="361"/>
      <c r="N3" s="149"/>
      <c r="O3" s="149"/>
      <c r="P3" s="149"/>
      <c r="Q3" s="149"/>
      <c r="R3" s="149"/>
      <c r="S3" s="149"/>
      <c r="T3" s="149"/>
      <c r="U3" s="149"/>
    </row>
    <row r="4" spans="1:21" ht="19.5" customHeight="1">
      <c r="A4" s="151" t="s">
        <v>159</v>
      </c>
      <c r="B4" s="359"/>
      <c r="C4" s="360"/>
      <c r="D4" s="360"/>
      <c r="E4" s="360"/>
      <c r="F4" s="360"/>
      <c r="G4" s="360"/>
      <c r="H4" s="360" t="s">
        <v>160</v>
      </c>
      <c r="I4" s="360"/>
      <c r="J4" s="360"/>
      <c r="K4" s="360" t="s">
        <v>161</v>
      </c>
      <c r="L4" s="360"/>
      <c r="M4" s="362"/>
      <c r="N4" s="149"/>
      <c r="O4" s="149"/>
      <c r="P4" s="149"/>
      <c r="Q4" s="152"/>
      <c r="R4" s="149"/>
      <c r="S4" s="149"/>
      <c r="T4" s="149"/>
      <c r="U4" s="149"/>
    </row>
    <row r="5" spans="1:25" s="154" customFormat="1" ht="24.75" customHeight="1">
      <c r="A5" s="187" t="s">
        <v>162</v>
      </c>
      <c r="B5" s="188"/>
      <c r="C5" s="189"/>
      <c r="D5" s="190">
        <f>G5+J5+M5</f>
        <v>89</v>
      </c>
      <c r="E5" s="189"/>
      <c r="F5" s="189"/>
      <c r="G5" s="188">
        <v>37</v>
      </c>
      <c r="H5" s="188"/>
      <c r="I5" s="188"/>
      <c r="J5" s="188">
        <v>48</v>
      </c>
      <c r="K5" s="189"/>
      <c r="L5" s="188"/>
      <c r="M5" s="188">
        <v>4</v>
      </c>
      <c r="N5" s="153"/>
      <c r="O5" s="153"/>
      <c r="P5" s="155"/>
      <c r="Q5" s="153"/>
      <c r="R5" s="153"/>
      <c r="S5" s="153"/>
      <c r="T5" s="153"/>
      <c r="U5" s="155"/>
      <c r="V5" s="156"/>
      <c r="W5" s="156"/>
      <c r="X5" s="156"/>
      <c r="Y5" s="156"/>
    </row>
    <row r="6" spans="1:25" s="154" customFormat="1" ht="24.75" customHeight="1">
      <c r="A6" s="187" t="s">
        <v>163</v>
      </c>
      <c r="B6" s="188"/>
      <c r="C6" s="188"/>
      <c r="D6" s="188">
        <f>G6+J6+M6</f>
        <v>78</v>
      </c>
      <c r="E6" s="189"/>
      <c r="F6" s="189"/>
      <c r="G6" s="188">
        <v>43</v>
      </c>
      <c r="H6" s="188"/>
      <c r="I6" s="188"/>
      <c r="J6" s="188">
        <v>28</v>
      </c>
      <c r="K6" s="189"/>
      <c r="L6" s="188"/>
      <c r="M6" s="188">
        <v>7</v>
      </c>
      <c r="N6" s="153"/>
      <c r="O6" s="153"/>
      <c r="P6" s="155"/>
      <c r="Q6" s="153"/>
      <c r="R6" s="153"/>
      <c r="S6" s="153"/>
      <c r="T6" s="153"/>
      <c r="U6" s="155"/>
      <c r="V6" s="156"/>
      <c r="W6" s="156"/>
      <c r="X6" s="156"/>
      <c r="Y6" s="156"/>
    </row>
    <row r="7" spans="1:25" s="154" customFormat="1" ht="24.75" customHeight="1">
      <c r="A7" s="191" t="s">
        <v>151</v>
      </c>
      <c r="B7" s="188"/>
      <c r="C7" s="188"/>
      <c r="D7" s="188">
        <f>G7+J7+M7</f>
        <v>71</v>
      </c>
      <c r="E7" s="189"/>
      <c r="F7" s="189"/>
      <c r="G7" s="188">
        <v>31</v>
      </c>
      <c r="H7" s="188"/>
      <c r="I7" s="188"/>
      <c r="J7" s="188">
        <v>26</v>
      </c>
      <c r="K7" s="189"/>
      <c r="L7" s="188"/>
      <c r="M7" s="188">
        <v>14</v>
      </c>
      <c r="N7" s="153"/>
      <c r="O7" s="153"/>
      <c r="P7" s="155"/>
      <c r="Q7" s="153"/>
      <c r="R7" s="153"/>
      <c r="S7" s="153"/>
      <c r="T7" s="153"/>
      <c r="U7" s="155"/>
      <c r="V7" s="156"/>
      <c r="W7" s="156"/>
      <c r="X7" s="156"/>
      <c r="Y7" s="156"/>
    </row>
    <row r="8" spans="1:25" s="154" customFormat="1" ht="24.75" customHeight="1">
      <c r="A8" s="187" t="s">
        <v>164</v>
      </c>
      <c r="B8" s="188"/>
      <c r="C8" s="188"/>
      <c r="D8" s="188">
        <f>G8+J8+M8</f>
        <v>58</v>
      </c>
      <c r="E8" s="189"/>
      <c r="F8" s="189"/>
      <c r="G8" s="188">
        <v>24</v>
      </c>
      <c r="H8" s="188"/>
      <c r="I8" s="188"/>
      <c r="J8" s="188">
        <v>27</v>
      </c>
      <c r="K8" s="189"/>
      <c r="L8" s="188"/>
      <c r="M8" s="188">
        <v>7</v>
      </c>
      <c r="N8" s="153"/>
      <c r="O8" s="153"/>
      <c r="P8" s="155"/>
      <c r="Q8" s="153"/>
      <c r="R8" s="153"/>
      <c r="S8" s="153"/>
      <c r="T8" s="153"/>
      <c r="U8" s="155"/>
      <c r="V8" s="156"/>
      <c r="W8" s="156"/>
      <c r="X8" s="156"/>
      <c r="Y8" s="156"/>
    </row>
    <row r="9" spans="1:25" s="157" customFormat="1" ht="24.75" customHeight="1">
      <c r="A9" s="187" t="s">
        <v>165</v>
      </c>
      <c r="B9" s="188"/>
      <c r="C9" s="188"/>
      <c r="D9" s="188">
        <v>52</v>
      </c>
      <c r="E9" s="192"/>
      <c r="F9" s="192"/>
      <c r="G9" s="188">
        <v>43</v>
      </c>
      <c r="H9" s="188"/>
      <c r="I9" s="188"/>
      <c r="J9" s="188">
        <v>5</v>
      </c>
      <c r="K9" s="192"/>
      <c r="L9" s="188"/>
      <c r="M9" s="188">
        <v>4</v>
      </c>
      <c r="N9" s="153"/>
      <c r="O9" s="153"/>
      <c r="P9" s="153"/>
      <c r="Q9" s="153"/>
      <c r="R9" s="153"/>
      <c r="S9" s="153"/>
      <c r="T9" s="153"/>
      <c r="U9" s="153"/>
      <c r="V9" s="157">
        <v>61</v>
      </c>
      <c r="W9" s="157">
        <v>25</v>
      </c>
      <c r="X9" s="157">
        <v>36</v>
      </c>
      <c r="Y9" s="157">
        <v>0</v>
      </c>
    </row>
    <row r="10" spans="1:21" ht="4.5" customHeight="1" thickBot="1">
      <c r="A10" s="158"/>
      <c r="N10" s="152"/>
      <c r="O10" s="152"/>
      <c r="P10" s="152"/>
      <c r="Q10" s="152"/>
      <c r="R10" s="152"/>
      <c r="S10" s="152"/>
      <c r="T10" s="152"/>
      <c r="U10" s="152"/>
    </row>
    <row r="11" spans="2:21" s="159" customFormat="1" ht="15" customHeight="1">
      <c r="B11" s="160"/>
      <c r="C11" s="160"/>
      <c r="D11" s="160"/>
      <c r="E11" s="160"/>
      <c r="F11" s="355" t="s">
        <v>199</v>
      </c>
      <c r="G11" s="355"/>
      <c r="H11" s="355"/>
      <c r="I11" s="355"/>
      <c r="J11" s="355"/>
      <c r="K11" s="355"/>
      <c r="L11" s="355"/>
      <c r="M11" s="355"/>
      <c r="N11" s="161"/>
      <c r="O11" s="161"/>
      <c r="P11" s="161"/>
      <c r="Q11" s="161"/>
      <c r="R11" s="161"/>
      <c r="S11" s="161"/>
      <c r="T11" s="161"/>
      <c r="U11" s="161"/>
    </row>
    <row r="12" s="144" customFormat="1" ht="34.5" customHeight="1"/>
    <row r="13" spans="1:21" s="143" customFormat="1" ht="18.75" customHeight="1">
      <c r="A13" s="356" t="s">
        <v>195</v>
      </c>
      <c r="B13" s="356"/>
      <c r="C13" s="356"/>
      <c r="D13" s="356"/>
      <c r="E13" s="356"/>
      <c r="F13" s="356"/>
      <c r="G13" s="356"/>
      <c r="H13" s="356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</row>
    <row r="14" spans="1:21" s="144" customFormat="1" ht="14.25" customHeight="1" thickBot="1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45"/>
      <c r="L14" s="162"/>
      <c r="T14" s="363" t="s">
        <v>166</v>
      </c>
      <c r="U14" s="363"/>
    </row>
    <row r="15" spans="1:21" s="163" customFormat="1" ht="13.5" customHeight="1">
      <c r="A15" s="148" t="s">
        <v>155</v>
      </c>
      <c r="B15" s="364" t="s">
        <v>130</v>
      </c>
      <c r="C15" s="358"/>
      <c r="D15" s="358" t="s">
        <v>167</v>
      </c>
      <c r="E15" s="358"/>
      <c r="F15" s="358" t="s">
        <v>168</v>
      </c>
      <c r="G15" s="358"/>
      <c r="H15" s="358" t="s">
        <v>169</v>
      </c>
      <c r="I15" s="358"/>
      <c r="J15" s="358" t="s">
        <v>170</v>
      </c>
      <c r="K15" s="358"/>
      <c r="L15" s="358" t="s">
        <v>171</v>
      </c>
      <c r="M15" s="358"/>
      <c r="N15" s="358" t="s">
        <v>172</v>
      </c>
      <c r="O15" s="358"/>
      <c r="P15" s="358" t="s">
        <v>173</v>
      </c>
      <c r="Q15" s="358"/>
      <c r="R15" s="371" t="s">
        <v>174</v>
      </c>
      <c r="S15" s="371"/>
      <c r="T15" s="358" t="s">
        <v>175</v>
      </c>
      <c r="U15" s="361"/>
    </row>
    <row r="16" spans="1:21" s="163" customFormat="1" ht="12">
      <c r="A16" s="164" t="s">
        <v>159</v>
      </c>
      <c r="B16" s="365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72" t="s">
        <v>176</v>
      </c>
      <c r="S16" s="372"/>
      <c r="T16" s="360"/>
      <c r="U16" s="362"/>
    </row>
    <row r="17" spans="1:22" ht="24.75" customHeight="1">
      <c r="A17" s="165" t="s">
        <v>177</v>
      </c>
      <c r="B17" s="373">
        <v>96</v>
      </c>
      <c r="C17" s="374"/>
      <c r="D17" s="166"/>
      <c r="E17" s="167">
        <v>44</v>
      </c>
      <c r="F17" s="167"/>
      <c r="G17" s="167">
        <v>11</v>
      </c>
      <c r="H17" s="167"/>
      <c r="I17" s="167">
        <v>1</v>
      </c>
      <c r="J17" s="167"/>
      <c r="K17" s="167">
        <v>1</v>
      </c>
      <c r="L17" s="168"/>
      <c r="M17" s="168">
        <v>9</v>
      </c>
      <c r="N17" s="168"/>
      <c r="O17" s="168">
        <v>24</v>
      </c>
      <c r="P17" s="168"/>
      <c r="Q17" s="168">
        <v>6</v>
      </c>
      <c r="R17" s="168"/>
      <c r="S17" s="168">
        <v>0.1</v>
      </c>
      <c r="T17" s="168"/>
      <c r="U17" s="168" t="s">
        <v>14</v>
      </c>
      <c r="V17" s="169"/>
    </row>
    <row r="18" spans="1:22" ht="24.75" customHeight="1">
      <c r="A18" s="165" t="s">
        <v>178</v>
      </c>
      <c r="B18" s="367">
        <v>99</v>
      </c>
      <c r="C18" s="368"/>
      <c r="D18" s="166"/>
      <c r="E18" s="167">
        <v>45</v>
      </c>
      <c r="F18" s="167"/>
      <c r="G18" s="167">
        <v>8</v>
      </c>
      <c r="H18" s="167"/>
      <c r="I18" s="167">
        <v>1</v>
      </c>
      <c r="J18" s="167"/>
      <c r="K18" s="167">
        <v>1</v>
      </c>
      <c r="L18" s="168"/>
      <c r="M18" s="168">
        <v>13</v>
      </c>
      <c r="N18" s="168"/>
      <c r="O18" s="168">
        <v>22</v>
      </c>
      <c r="P18" s="168"/>
      <c r="Q18" s="168" t="s">
        <v>14</v>
      </c>
      <c r="R18" s="168"/>
      <c r="S18" s="168">
        <v>8</v>
      </c>
      <c r="T18" s="168"/>
      <c r="U18" s="168" t="s">
        <v>14</v>
      </c>
      <c r="V18" s="169"/>
    </row>
    <row r="19" spans="1:26" ht="24.75" customHeight="1">
      <c r="A19" s="165" t="s">
        <v>165</v>
      </c>
      <c r="B19" s="367">
        <v>122</v>
      </c>
      <c r="C19" s="368"/>
      <c r="D19" s="166"/>
      <c r="E19" s="167">
        <v>51</v>
      </c>
      <c r="F19" s="167"/>
      <c r="G19" s="167">
        <v>4</v>
      </c>
      <c r="H19" s="167"/>
      <c r="I19" s="167" t="s">
        <v>179</v>
      </c>
      <c r="J19" s="167"/>
      <c r="K19" s="167">
        <v>1</v>
      </c>
      <c r="L19" s="168"/>
      <c r="M19" s="168">
        <v>9</v>
      </c>
      <c r="N19" s="168"/>
      <c r="O19" s="168">
        <v>54</v>
      </c>
      <c r="P19" s="168"/>
      <c r="Q19" s="168" t="s">
        <v>14</v>
      </c>
      <c r="R19" s="168"/>
      <c r="S19" s="168">
        <v>3</v>
      </c>
      <c r="T19" s="168"/>
      <c r="U19" s="167" t="s">
        <v>14</v>
      </c>
      <c r="V19" s="152"/>
      <c r="W19" s="152"/>
      <c r="X19" s="152"/>
      <c r="Y19" s="152"/>
      <c r="Z19" s="152"/>
    </row>
    <row r="20" spans="1:26" ht="24.75" customHeight="1">
      <c r="A20" s="165" t="s">
        <v>180</v>
      </c>
      <c r="B20" s="367">
        <v>82</v>
      </c>
      <c r="C20" s="368"/>
      <c r="D20" s="166"/>
      <c r="E20" s="167">
        <v>48</v>
      </c>
      <c r="F20" s="167"/>
      <c r="G20" s="167">
        <v>3</v>
      </c>
      <c r="H20" s="167"/>
      <c r="I20" s="167" t="s">
        <v>179</v>
      </c>
      <c r="J20" s="167"/>
      <c r="K20" s="167" t="s">
        <v>179</v>
      </c>
      <c r="L20" s="168"/>
      <c r="M20" s="168" t="s">
        <v>179</v>
      </c>
      <c r="N20" s="168"/>
      <c r="O20" s="168">
        <v>22</v>
      </c>
      <c r="P20" s="168"/>
      <c r="Q20" s="168" t="s">
        <v>14</v>
      </c>
      <c r="R20" s="168"/>
      <c r="S20" s="168">
        <v>4</v>
      </c>
      <c r="T20" s="168"/>
      <c r="U20" s="168" t="s">
        <v>14</v>
      </c>
      <c r="V20" s="152"/>
      <c r="W20" s="152"/>
      <c r="X20" s="152"/>
      <c r="Y20" s="152"/>
      <c r="Z20" s="152"/>
    </row>
    <row r="21" spans="1:21" s="144" customFormat="1" ht="24.75" customHeight="1" thickBot="1">
      <c r="A21" s="170" t="s">
        <v>181</v>
      </c>
      <c r="B21" s="369">
        <v>69</v>
      </c>
      <c r="C21" s="370"/>
      <c r="D21" s="145"/>
      <c r="E21" s="172">
        <v>42</v>
      </c>
      <c r="F21" s="172"/>
      <c r="G21" s="172">
        <v>2</v>
      </c>
      <c r="H21" s="172"/>
      <c r="I21" s="167" t="s">
        <v>179</v>
      </c>
      <c r="J21" s="172"/>
      <c r="K21" s="167" t="s">
        <v>179</v>
      </c>
      <c r="L21" s="171"/>
      <c r="M21" s="172">
        <v>5</v>
      </c>
      <c r="N21" s="171"/>
      <c r="O21" s="167" t="s">
        <v>179</v>
      </c>
      <c r="P21" s="171"/>
      <c r="Q21" s="171" t="s">
        <v>14</v>
      </c>
      <c r="R21" s="171"/>
      <c r="S21" s="171">
        <v>3</v>
      </c>
      <c r="T21" s="171"/>
      <c r="U21" s="172" t="s">
        <v>182</v>
      </c>
    </row>
    <row r="22" spans="1:21" ht="4.5" customHeight="1">
      <c r="A22" s="173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</row>
    <row r="23" spans="1:21" s="159" customFormat="1" ht="15" customHeight="1">
      <c r="A23" s="175" t="s">
        <v>183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76"/>
      <c r="Q23" s="366" t="s">
        <v>186</v>
      </c>
      <c r="R23" s="366"/>
      <c r="S23" s="366"/>
      <c r="T23" s="366"/>
      <c r="U23" s="366"/>
    </row>
    <row r="24" spans="1:21" s="159" customFormat="1" ht="15" customHeight="1">
      <c r="A24" s="175" t="s">
        <v>184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76"/>
      <c r="L24" s="161"/>
      <c r="M24" s="161"/>
      <c r="N24" s="161"/>
      <c r="O24" s="161"/>
      <c r="P24" s="161"/>
      <c r="Q24" s="161"/>
      <c r="R24" s="161"/>
      <c r="S24" s="161"/>
      <c r="T24" s="161"/>
      <c r="U24" s="176"/>
    </row>
    <row r="25" spans="1:19" ht="4.5" customHeight="1">
      <c r="A25" s="149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</row>
    <row r="26" spans="1:19" s="159" customFormat="1" ht="15" customHeight="1">
      <c r="A26" s="175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76"/>
    </row>
    <row r="27" spans="1:11" s="179" customFormat="1" ht="13.5">
      <c r="A27" s="177"/>
      <c r="B27" s="178"/>
      <c r="C27" s="178"/>
      <c r="D27" s="178"/>
      <c r="E27" s="178"/>
      <c r="F27" s="178"/>
      <c r="G27" s="178"/>
      <c r="H27" s="178"/>
      <c r="I27" s="178"/>
      <c r="J27" s="178"/>
      <c r="K27" s="178"/>
    </row>
  </sheetData>
  <sheetProtection/>
  <mergeCells count="26">
    <mergeCell ref="Q23:U23"/>
    <mergeCell ref="B19:C19"/>
    <mergeCell ref="B20:C20"/>
    <mergeCell ref="B21:C21"/>
    <mergeCell ref="P15:Q16"/>
    <mergeCell ref="R15:S15"/>
    <mergeCell ref="T15:U16"/>
    <mergeCell ref="R16:S16"/>
    <mergeCell ref="B17:C17"/>
    <mergeCell ref="B18:C18"/>
    <mergeCell ref="A13:U13"/>
    <mergeCell ref="T14:U14"/>
    <mergeCell ref="B15:C16"/>
    <mergeCell ref="D15:E16"/>
    <mergeCell ref="F15:G16"/>
    <mergeCell ref="H15:I16"/>
    <mergeCell ref="J15:K16"/>
    <mergeCell ref="L15:M16"/>
    <mergeCell ref="N15:O16"/>
    <mergeCell ref="F11:M11"/>
    <mergeCell ref="A1:U1"/>
    <mergeCell ref="B3:D4"/>
    <mergeCell ref="E3:G4"/>
    <mergeCell ref="H3:M3"/>
    <mergeCell ref="H4:J4"/>
    <mergeCell ref="K4:M4"/>
  </mergeCells>
  <printOptions/>
  <pageMargins left="0.69" right="0.18" top="0.79" bottom="0.75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2014-05-20T12:14:33Z</cp:lastPrinted>
  <dcterms:created xsi:type="dcterms:W3CDTF">1997-06-27T15:51:58Z</dcterms:created>
  <dcterms:modified xsi:type="dcterms:W3CDTF">2014-09-12T04:29:16Z</dcterms:modified>
  <cp:category/>
  <cp:version/>
  <cp:contentType/>
  <cp:contentStatus/>
</cp:coreProperties>
</file>