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6-1工業推移,2産業別工業" sheetId="1" r:id="rId1"/>
    <sheet name="6-3製造品出荷額" sheetId="2" r:id="rId2"/>
    <sheet name="6-4規模別,5使用水量" sheetId="3" r:id="rId3"/>
    <sheet name="6-6産業中分類別" sheetId="4" r:id="rId4"/>
    <sheet name="6-7県内各市" sheetId="5" r:id="rId5"/>
  </sheets>
  <definedNames>
    <definedName name="_xlnm.Print_Area" localSheetId="1">'6-3製造品出荷額'!$A$1:$J$39</definedName>
    <definedName name="_xlnm.Print_Area" localSheetId="2">'6-4規模別,5使用水量'!$A$1:$J$61</definedName>
    <definedName name="_xlnm.Print_Area" localSheetId="3">'6-6産業中分類別'!$A$1:$U$45</definedName>
    <definedName name="_xlnm.Print_Area" localSheetId="4">'6-7県内各市'!$A$1:$K$24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<sst xmlns="http://schemas.openxmlformats.org/spreadsheetml/2006/main" count="390" uniqueCount="238">
  <si>
    <t>男</t>
  </si>
  <si>
    <t>女</t>
  </si>
  <si>
    <t>事業所数</t>
  </si>
  <si>
    <t>区　分</t>
  </si>
  <si>
    <t>産業別</t>
  </si>
  <si>
    <t>食料品製造業</t>
  </si>
  <si>
    <t>飲料・たばこ・飼料製造業</t>
  </si>
  <si>
    <t>家具・装備品製造業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</si>
  <si>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</si>
  <si>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</si>
  <si>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</si>
  <si>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</si>
  <si>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</si>
  <si>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</si>
  <si>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</si>
  <si>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</si>
  <si>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</si>
  <si>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</si>
  <si>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</si>
  <si>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その他の製造業</t>
  </si>
  <si>
    <t>総数</t>
  </si>
  <si>
    <t>年　次</t>
  </si>
  <si>
    <t>情報通信機械器具製造業</t>
  </si>
  <si>
    <t>1.工業の推移</t>
  </si>
  <si>
    <t>2006(  18)</t>
  </si>
  <si>
    <t>　注　1 ～ 3 人（特定業種を除く）の事業所を除く。　　　</t>
  </si>
  <si>
    <t>従業者数</t>
  </si>
  <si>
    <t>事業所数</t>
  </si>
  <si>
    <t>従業者数</t>
  </si>
  <si>
    <t>2．産業分類別事業所数及び従業者数</t>
  </si>
  <si>
    <t>1996(平 8)</t>
  </si>
  <si>
    <t>1974(昭49)</t>
  </si>
  <si>
    <t>区分</t>
  </si>
  <si>
    <t>1986(  61)</t>
  </si>
  <si>
    <t>総数</t>
  </si>
  <si>
    <t>…</t>
  </si>
  <si>
    <t>製造品
出荷額等</t>
  </si>
  <si>
    <t xml:space="preserve">注　1 ～ 3 人（特定業種を除く）の事業所を除く。      </t>
  </si>
  <si>
    <t>繊維工業（衣服・その他の繊維製品を除く）</t>
  </si>
  <si>
    <t>木材・木製品製造業(家具を除く）</t>
  </si>
  <si>
    <t>パルプ・紙・紙加工品製造業</t>
  </si>
  <si>
    <t>印刷・同関連業</t>
  </si>
  <si>
    <t>生産用機械器具製造業</t>
  </si>
  <si>
    <t>業務用機械器具製造業</t>
  </si>
  <si>
    <t>電子部品・デバイス・電子回路製造業</t>
  </si>
  <si>
    <t>はん用機械器具製造業</t>
  </si>
  <si>
    <t>事業所数</t>
  </si>
  <si>
    <t>従業者数</t>
  </si>
  <si>
    <t>各年12月31日現在　工業統計調査</t>
  </si>
  <si>
    <t>単位：事業所、人</t>
  </si>
  <si>
    <t>単位：事業所、人、万円</t>
  </si>
  <si>
    <t>2008(  20)</t>
  </si>
  <si>
    <t>2009(  21)</t>
  </si>
  <si>
    <t>2010(  22)</t>
  </si>
  <si>
    <t>2012(  24)</t>
  </si>
  <si>
    <t>2009（平21）</t>
  </si>
  <si>
    <t>2010（　22）</t>
  </si>
  <si>
    <t>3．事業所数、従業者数及び製造品出荷額等の推移</t>
  </si>
  <si>
    <t xml:space="preserve">     （従業者4人以上の事業所）</t>
  </si>
  <si>
    <t>単位：所、人、万円</t>
  </si>
  <si>
    <t>区分</t>
  </si>
  <si>
    <t>年次</t>
  </si>
  <si>
    <t>1976
(昭51)</t>
  </si>
  <si>
    <t>1986
(　61)</t>
  </si>
  <si>
    <t>2006
(平18)</t>
  </si>
  <si>
    <t>2008
(  20)</t>
  </si>
  <si>
    <t>2009
(  21)</t>
  </si>
  <si>
    <t>2010
(  22)</t>
  </si>
  <si>
    <t>2012
(  24)</t>
  </si>
  <si>
    <t>事業所数</t>
  </si>
  <si>
    <t>従業者数</t>
  </si>
  <si>
    <t>合計</t>
  </si>
  <si>
    <t>常用労働者</t>
  </si>
  <si>
    <t>計</t>
  </si>
  <si>
    <t>現金給与総額</t>
  </si>
  <si>
    <t>原材料使用額等</t>
  </si>
  <si>
    <t>製造品出荷額等</t>
  </si>
  <si>
    <t>合   　　計</t>
  </si>
  <si>
    <t>製造品
出荷額</t>
  </si>
  <si>
    <t>加工賃
収入額</t>
  </si>
  <si>
    <t>修理料
収入額</t>
  </si>
  <si>
    <t>-</t>
  </si>
  <si>
    <t>くず・廃物の出荷額</t>
  </si>
  <si>
    <t>-</t>
  </si>
  <si>
    <t>その他の収入額</t>
  </si>
  <si>
    <t>粗付加価値額</t>
  </si>
  <si>
    <t>各年 12 月 31 日現在　工業統計調査</t>
  </si>
  <si>
    <t>各年 12 月 31 日現在　工業統計調査</t>
  </si>
  <si>
    <t>単位：事業所、人、万円</t>
  </si>
  <si>
    <t>1976(昭51）</t>
  </si>
  <si>
    <t>2005（平17）</t>
  </si>
  <si>
    <t>2006（　18）</t>
  </si>
  <si>
    <t>2008（　20）</t>
  </si>
  <si>
    <t>2009（　21）</t>
  </si>
  <si>
    <t>2010（　22）</t>
  </si>
  <si>
    <t>2012（　24）</t>
  </si>
  <si>
    <t>従業者30人以上の事業所</t>
  </si>
  <si>
    <t>事業所数</t>
  </si>
  <si>
    <t>年間延べ
常用労働者数</t>
  </si>
  <si>
    <t>現金給与総額</t>
  </si>
  <si>
    <t>原材料使用額等</t>
  </si>
  <si>
    <t>製造品出荷額等</t>
  </si>
  <si>
    <t>減価償却額</t>
  </si>
  <si>
    <t>－</t>
  </si>
  <si>
    <t>生産額</t>
  </si>
  <si>
    <t>付加価値額</t>
  </si>
  <si>
    <t>従業者4人以上
29人以下の事業所</t>
  </si>
  <si>
    <t>(内)常用労働者数</t>
  </si>
  <si>
    <t>製造品出荷額等</t>
  </si>
  <si>
    <t>5．工業用地、用水、水源別使用水量（従業者30人以上の事業所）</t>
  </si>
  <si>
    <t>　　</t>
  </si>
  <si>
    <t xml:space="preserve">　    　   </t>
  </si>
  <si>
    <t>単位：事業所、万円、㎡、㎥</t>
  </si>
  <si>
    <t>年次</t>
  </si>
  <si>
    <t>事業所数</t>
  </si>
  <si>
    <t>事業所
敷地面積及び
建築面積</t>
  </si>
  <si>
    <t>敷地面積</t>
  </si>
  <si>
    <t>建築面積</t>
  </si>
  <si>
    <t>延べ建築面積</t>
  </si>
  <si>
    <t>用地の取得額</t>
  </si>
  <si>
    <t>水源別淡水用水量
（1日当たり）</t>
  </si>
  <si>
    <t>公共
水道</t>
  </si>
  <si>
    <t>工業
用水</t>
  </si>
  <si>
    <t>上水道</t>
  </si>
  <si>
    <t>地表水伏流水</t>
  </si>
  <si>
    <t>井 戸 水</t>
  </si>
  <si>
    <t>その他の淡水</t>
  </si>
  <si>
    <t>回 収 水</t>
  </si>
  <si>
    <t>注　「地表水・伏流水」は、平成13年度から「その他の淡水」に含まれている。</t>
  </si>
  <si>
    <t>6．産業中分類別：事業所数、従業者数、現金給与総額、原材料使用額等、</t>
  </si>
  <si>
    <t>製造品出荷額等、粗付加価値額①　（従業者4人以上の事業所）</t>
  </si>
  <si>
    <t>製造品出荷額等、粗付加価値額②　（従業者4人以上の事業所）</t>
  </si>
  <si>
    <t>単位：事業所、人、万円</t>
  </si>
  <si>
    <t>産   業   中   分   類</t>
  </si>
  <si>
    <t>従　　　業　　　者　　　数</t>
  </si>
  <si>
    <t>現金給与
総額</t>
  </si>
  <si>
    <t>原材料　　　　使用額等</t>
  </si>
  <si>
    <t>製  造  品  出  荷  額  等</t>
  </si>
  <si>
    <t>粗付加
価値額</t>
  </si>
  <si>
    <t>付加価値額</t>
  </si>
  <si>
    <t>合計</t>
  </si>
  <si>
    <t>常用労働者</t>
  </si>
  <si>
    <t>個人事業主及び</t>
  </si>
  <si>
    <t>合   計</t>
  </si>
  <si>
    <t>製造品
出荷額</t>
  </si>
  <si>
    <t>加工賃
収入額</t>
  </si>
  <si>
    <t>くず・廃物
の出荷額</t>
  </si>
  <si>
    <t>その他の
収入額</t>
  </si>
  <si>
    <t>無給家族従業者</t>
  </si>
  <si>
    <t>　計　</t>
  </si>
  <si>
    <t>　男　</t>
  </si>
  <si>
    <t>　女　</t>
  </si>
  <si>
    <t>総計（1979（昭和54）年）</t>
  </si>
  <si>
    <t>…</t>
  </si>
  <si>
    <t>総計（1979（昭和55）年）</t>
  </si>
  <si>
    <t>総計（1979（昭和56）年）</t>
  </si>
  <si>
    <t>総計（1985（昭和60）年）</t>
  </si>
  <si>
    <t>総計（1985（昭和58）年）</t>
  </si>
  <si>
    <t>総計（1985（昭和59）年）</t>
  </si>
  <si>
    <t>総計（1995（平成7）年）</t>
  </si>
  <si>
    <t>総計（2004（平成16）年）</t>
  </si>
  <si>
    <t>総計（2005（平成17）年）</t>
  </si>
  <si>
    <t>-</t>
  </si>
  <si>
    <t>総計（2009（平成21）年）</t>
  </si>
  <si>
    <t>総計（2010（平成22）年）</t>
  </si>
  <si>
    <t>総計（2012（平成24）年）</t>
  </si>
  <si>
    <t>09</t>
  </si>
  <si>
    <t>10</t>
  </si>
  <si>
    <t>飲料・たばこ・飼料製造業</t>
  </si>
  <si>
    <t>11</t>
  </si>
  <si>
    <t>繊維工業</t>
  </si>
  <si>
    <t>12</t>
  </si>
  <si>
    <t>木材・木製品製造業（家具を除く）</t>
  </si>
  <si>
    <t>13</t>
  </si>
  <si>
    <t>14</t>
  </si>
  <si>
    <t>パルプ・紙・紙加工品製造業</t>
  </si>
  <si>
    <t>15</t>
  </si>
  <si>
    <t>印刷・同関連業</t>
  </si>
  <si>
    <t>16</t>
  </si>
  <si>
    <t>17</t>
  </si>
  <si>
    <t>18</t>
  </si>
  <si>
    <t>プラスチック製品製造業　</t>
  </si>
  <si>
    <t>19</t>
  </si>
  <si>
    <t>21</t>
  </si>
  <si>
    <t>22</t>
  </si>
  <si>
    <t>23</t>
  </si>
  <si>
    <t>24</t>
  </si>
  <si>
    <t>25</t>
  </si>
  <si>
    <t>はん用機械器具製造業</t>
  </si>
  <si>
    <t>26</t>
  </si>
  <si>
    <t>27</t>
  </si>
  <si>
    <t>28</t>
  </si>
  <si>
    <t>電子部品・デバイス・
電子回路製造業</t>
  </si>
  <si>
    <t>29</t>
  </si>
  <si>
    <t>30</t>
  </si>
  <si>
    <t>情報通信機械器具製造業</t>
  </si>
  <si>
    <t>31</t>
  </si>
  <si>
    <t>32</t>
  </si>
  <si>
    <t>2012（平成24）年 12 月 31 日現在　工業統計調査</t>
  </si>
  <si>
    <t>注　2007（平成17）年から「くず・廃物の出荷額」が集計項目に追加された</t>
  </si>
  <si>
    <t xml:space="preserve">    （従業者4人以上の事業所）</t>
  </si>
  <si>
    <t>単位：事業所、％、人、万円</t>
  </si>
  <si>
    <t>事 業 所 数</t>
  </si>
  <si>
    <t>従 業 者 数</t>
  </si>
  <si>
    <t>現金給与
総　　額</t>
  </si>
  <si>
    <t>原材料
使用額等</t>
  </si>
  <si>
    <t>製造品出荷額等</t>
  </si>
  <si>
    <t>粗付加価値額</t>
  </si>
  <si>
    <t>市名</t>
  </si>
  <si>
    <t>実 数</t>
  </si>
  <si>
    <t>構成比</t>
  </si>
  <si>
    <t>実数</t>
  </si>
  <si>
    <t>構成比</t>
  </si>
  <si>
    <t>県    計</t>
  </si>
  <si>
    <t>市 部 計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</si>
  <si>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</si>
  <si>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</si>
  <si>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</si>
  <si>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</si>
  <si>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</si>
  <si>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</si>
  <si>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</si>
  <si>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</si>
  <si>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</si>
  <si>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</si>
  <si>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</si>
  <si>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</si>
  <si>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</si>
  <si>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</si>
  <si>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2012（平成24）年12月31日現在　工業統計調査</t>
  </si>
  <si>
    <t>個人事業主・
家族従業者</t>
  </si>
  <si>
    <t>-</t>
  </si>
  <si>
    <t>-</t>
  </si>
  <si>
    <t>年次</t>
  </si>
  <si>
    <t>7．県内各市の事業所数等</t>
  </si>
  <si>
    <t>4.従業者規模別事業所数、現金給与額等の推移</t>
  </si>
  <si>
    <t>　　　「その他の収入額」は修理料収入額、転売収入額等が含まれる。</t>
  </si>
  <si>
    <t>2012（　24）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</si>
</sst>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(gge\)"/>
    <numFmt numFmtId="177" formatCode="[$-411]yyyy\(gg&quot;元&quot;\)"/>
    <numFmt numFmtId="178" formatCode="[$-411]yyyy\(\ \ \ e\)"/>
    <numFmt numFmtId="179" formatCode="[$-411]yyyy\(\ \ e\)"/>
    <numFmt numFmtId="180" formatCode="[$-411]yyyy\(gg\ e\)"/>
    <numFmt numFmtId="181" formatCode="mmm\-yyyy"/>
    <numFmt numFmtId="182" formatCode="[$-411]yyyy\(\ \ \ \ e\)"/>
    <numFmt numFmtId="183" formatCode="[$-411]yyyy\(\ e\)"/>
    <numFmt numFmtId="184" formatCode="#,##0;\-#,##0;&quot;-&quot;"/>
    <numFmt numFmtId="185" formatCode="#\ ###\ ##0;&quot;△&quot;#\ ###\ ##0"/>
    <numFmt numFmtId="186" formatCode="#,##0_);[Red]\(#,##0\)"/>
    <numFmt numFmtId="187" formatCode="0.0_);[Red]\(0.0\)"/>
    <numFmt numFmtId="188" formatCode="#,##0.0_);[Red]\(#,##0.0\)"/>
    <numFmt numFmtId="189" formatCode="0.0%"/>
    <numFmt numFmtId="190" formatCode="#,##0.0;[Red]\-#,##0.0"/>
  </numFmts>
  <fonts count="58">
    <font>
      <sz val="10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6"/>
      <name val="標準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9"/>
      <name val="標準明朝"/>
      <family val="1"/>
    </font>
    <font>
      <sz val="14"/>
      <name val="ＭＳ Ｐゴシック"/>
      <family val="3"/>
    </font>
    <font>
      <b/>
      <sz val="9"/>
      <name val="ＭＳ Ｐゴシック"/>
      <family val="3"/>
    </font>
    <font>
      <sz val="15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b/>
      <sz val="9.5"/>
      <name val="ＭＳ Ｐ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b/>
      <sz val="15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186" fontId="5" fillId="0" borderId="0" xfId="0" applyNumberFormat="1" applyFont="1" applyAlignment="1">
      <alignment/>
    </xf>
    <xf numFmtId="186" fontId="5" fillId="0" borderId="10" xfId="0" applyNumberFormat="1" applyFont="1" applyBorder="1" applyAlignment="1" applyProtection="1">
      <alignment/>
      <protection/>
    </xf>
    <xf numFmtId="186" fontId="5" fillId="0" borderId="10" xfId="0" applyNumberFormat="1" applyFont="1" applyBorder="1" applyAlignment="1">
      <alignment/>
    </xf>
    <xf numFmtId="186" fontId="5" fillId="0" borderId="10" xfId="0" applyNumberFormat="1" applyFont="1" applyBorder="1" applyAlignment="1" applyProtection="1">
      <alignment horizontal="right"/>
      <protection/>
    </xf>
    <xf numFmtId="186" fontId="4" fillId="0" borderId="11" xfId="0" applyNumberFormat="1" applyFont="1" applyBorder="1" applyAlignment="1" applyProtection="1">
      <alignment horizontal="left"/>
      <protection/>
    </xf>
    <xf numFmtId="186" fontId="4" fillId="0" borderId="12" xfId="0" applyNumberFormat="1" applyFont="1" applyBorder="1" applyAlignment="1">
      <alignment horizontal="right" vertical="top"/>
    </xf>
    <xf numFmtId="186" fontId="4" fillId="0" borderId="13" xfId="0" applyNumberFormat="1" applyFont="1" applyBorder="1" applyAlignment="1" applyProtection="1">
      <alignment horizontal="center" vertical="center"/>
      <protection/>
    </xf>
    <xf numFmtId="186" fontId="4" fillId="0" borderId="14" xfId="0" applyNumberFormat="1" applyFont="1" applyBorder="1" applyAlignment="1" applyProtection="1">
      <alignment horizontal="center" vertical="center"/>
      <protection/>
    </xf>
    <xf numFmtId="186" fontId="0" fillId="0" borderId="0" xfId="0" applyNumberFormat="1" applyAlignment="1">
      <alignment vertical="center"/>
    </xf>
    <xf numFmtId="186" fontId="5" fillId="0" borderId="0" xfId="0" applyNumberFormat="1" applyFont="1" applyBorder="1" applyAlignment="1">
      <alignment/>
    </xf>
    <xf numFmtId="186" fontId="5" fillId="0" borderId="0" xfId="0" applyNumberFormat="1" applyFont="1" applyAlignment="1" applyProtection="1">
      <alignment/>
      <protection/>
    </xf>
    <xf numFmtId="186" fontId="5" fillId="0" borderId="10" xfId="0" applyNumberFormat="1" applyFont="1" applyBorder="1" applyAlignment="1" applyProtection="1">
      <alignment horizontal="centerContinuous" vertical="top"/>
      <protection/>
    </xf>
    <xf numFmtId="186" fontId="5" fillId="0" borderId="10" xfId="0" applyNumberFormat="1" applyFont="1" applyBorder="1" applyAlignment="1" applyProtection="1">
      <alignment horizontal="centerContinuous"/>
      <protection/>
    </xf>
    <xf numFmtId="186" fontId="4" fillId="0" borderId="0" xfId="0" applyNumberFormat="1" applyFont="1" applyBorder="1" applyAlignment="1">
      <alignment/>
    </xf>
    <xf numFmtId="186" fontId="4" fillId="0" borderId="0" xfId="0" applyNumberFormat="1" applyFont="1" applyAlignment="1">
      <alignment/>
    </xf>
    <xf numFmtId="186" fontId="4" fillId="0" borderId="15" xfId="0" applyNumberFormat="1" applyFont="1" applyBorder="1" applyAlignment="1" applyProtection="1">
      <alignment horizontal="right"/>
      <protection/>
    </xf>
    <xf numFmtId="186" fontId="4" fillId="0" borderId="16" xfId="0" applyNumberFormat="1" applyFont="1" applyBorder="1" applyAlignment="1" applyProtection="1">
      <alignment horizontal="right"/>
      <protection/>
    </xf>
    <xf numFmtId="186" fontId="4" fillId="0" borderId="17" xfId="0" applyNumberFormat="1" applyFont="1" applyBorder="1" applyAlignment="1" applyProtection="1">
      <alignment/>
      <protection/>
    </xf>
    <xf numFmtId="186" fontId="4" fillId="0" borderId="0" xfId="0" applyNumberFormat="1" applyFont="1" applyBorder="1" applyAlignment="1" applyProtection="1">
      <alignment/>
      <protection/>
    </xf>
    <xf numFmtId="186" fontId="4" fillId="0" borderId="18" xfId="0" applyNumberFormat="1" applyFont="1" applyBorder="1" applyAlignment="1" applyProtection="1">
      <alignment/>
      <protection/>
    </xf>
    <xf numFmtId="186" fontId="4" fillId="0" borderId="19" xfId="0" applyNumberFormat="1" applyFont="1" applyBorder="1" applyAlignment="1" applyProtection="1">
      <alignment horizontal="center" vertical="center"/>
      <protection/>
    </xf>
    <xf numFmtId="186" fontId="6" fillId="0" borderId="0" xfId="0" applyNumberFormat="1" applyFont="1" applyBorder="1" applyAlignment="1" applyProtection="1">
      <alignment horizontal="distributed" vertical="center" wrapText="1"/>
      <protection/>
    </xf>
    <xf numFmtId="186" fontId="6" fillId="0" borderId="18" xfId="0" applyNumberFormat="1" applyFont="1" applyBorder="1" applyAlignment="1" applyProtection="1">
      <alignment horizontal="distributed" vertical="center" wrapText="1"/>
      <protection/>
    </xf>
    <xf numFmtId="186" fontId="0" fillId="0" borderId="0" xfId="0" applyNumberFormat="1" applyAlignment="1">
      <alignment/>
    </xf>
    <xf numFmtId="186" fontId="5" fillId="0" borderId="20" xfId="0" applyNumberFormat="1" applyFont="1" applyBorder="1" applyAlignment="1" applyProtection="1">
      <alignment horizontal="center" vertical="center"/>
      <protection/>
    </xf>
    <xf numFmtId="186" fontId="5" fillId="0" borderId="21" xfId="0" applyNumberFormat="1" applyFont="1" applyBorder="1" applyAlignment="1" applyProtection="1">
      <alignment horizontal="center" vertical="center"/>
      <protection/>
    </xf>
    <xf numFmtId="186" fontId="4" fillId="0" borderId="20" xfId="0" applyNumberFormat="1" applyFont="1" applyBorder="1" applyAlignment="1" applyProtection="1">
      <alignment horizontal="center" vertical="center"/>
      <protection/>
    </xf>
    <xf numFmtId="186" fontId="4" fillId="0" borderId="21" xfId="0" applyNumberFormat="1" applyFont="1" applyBorder="1" applyAlignment="1" applyProtection="1">
      <alignment horizontal="center" vertical="center"/>
      <protection/>
    </xf>
    <xf numFmtId="186" fontId="5" fillId="0" borderId="19" xfId="0" applyNumberFormat="1" applyFont="1" applyBorder="1" applyAlignment="1" applyProtection="1">
      <alignment horizontal="center" vertical="center"/>
      <protection/>
    </xf>
    <xf numFmtId="185" fontId="10" fillId="0" borderId="0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 horizontal="right"/>
    </xf>
    <xf numFmtId="186" fontId="4" fillId="0" borderId="0" xfId="0" applyNumberFormat="1" applyFont="1" applyAlignment="1">
      <alignment vertical="center"/>
    </xf>
    <xf numFmtId="186" fontId="5" fillId="0" borderId="0" xfId="0" applyNumberFormat="1" applyFont="1" applyAlignment="1">
      <alignment vertical="center"/>
    </xf>
    <xf numFmtId="186" fontId="4" fillId="0" borderId="0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horizontal="right" vertical="center"/>
    </xf>
    <xf numFmtId="186" fontId="4" fillId="0" borderId="11" xfId="0" applyNumberFormat="1" applyFont="1" applyBorder="1" applyAlignment="1" applyProtection="1">
      <alignment horizontal="center" vertical="center"/>
      <protection/>
    </xf>
    <xf numFmtId="186" fontId="5" fillId="0" borderId="0" xfId="0" applyNumberFormat="1" applyFont="1" applyBorder="1" applyAlignment="1" applyProtection="1">
      <alignment vertical="center"/>
      <protection/>
    </xf>
    <xf numFmtId="186" fontId="4" fillId="0" borderId="0" xfId="0" applyNumberFormat="1" applyFont="1" applyBorder="1" applyAlignment="1" applyProtection="1">
      <alignment horizontal="right" vertical="center"/>
      <protection/>
    </xf>
    <xf numFmtId="186" fontId="4" fillId="0" borderId="22" xfId="0" applyNumberFormat="1" applyFont="1" applyBorder="1" applyAlignment="1" applyProtection="1">
      <alignment vertical="center"/>
      <protection/>
    </xf>
    <xf numFmtId="186" fontId="4" fillId="0" borderId="0" xfId="0" applyNumberFormat="1" applyFont="1" applyBorder="1" applyAlignment="1" applyProtection="1">
      <alignment vertical="center"/>
      <protection/>
    </xf>
    <xf numFmtId="186" fontId="4" fillId="0" borderId="22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12" fillId="0" borderId="0" xfId="0" applyFont="1" applyAlignment="1">
      <alignment vertical="top"/>
    </xf>
    <xf numFmtId="0" fontId="5" fillId="0" borderId="0" xfId="0" applyFont="1" applyAlignment="1">
      <alignment/>
    </xf>
    <xf numFmtId="0" fontId="4" fillId="0" borderId="23" xfId="0" applyFont="1" applyBorder="1" applyAlignment="1">
      <alignment horizontal="left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right" vertical="top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6" fontId="0" fillId="0" borderId="0" xfId="0" applyNumberFormat="1" applyBorder="1" applyAlignment="1">
      <alignment/>
    </xf>
    <xf numFmtId="186" fontId="4" fillId="0" borderId="0" xfId="0" applyNumberFormat="1" applyFont="1" applyBorder="1" applyAlignment="1">
      <alignment vertical="center"/>
    </xf>
    <xf numFmtId="186" fontId="4" fillId="0" borderId="0" xfId="50" applyNumberFormat="1" applyFont="1" applyBorder="1" applyAlignment="1">
      <alignment vertical="center"/>
    </xf>
    <xf numFmtId="186" fontId="0" fillId="0" borderId="0" xfId="0" applyNumberFormat="1" applyBorder="1" applyAlignment="1">
      <alignment wrapText="1"/>
    </xf>
    <xf numFmtId="186" fontId="4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186" fontId="14" fillId="0" borderId="0" xfId="0" applyNumberFormat="1" applyFont="1" applyAlignment="1">
      <alignment vertical="center"/>
    </xf>
    <xf numFmtId="186" fontId="8" fillId="0" borderId="0" xfId="0" applyNumberFormat="1" applyFont="1" applyAlignment="1">
      <alignment vertical="center"/>
    </xf>
    <xf numFmtId="186" fontId="4" fillId="0" borderId="23" xfId="0" applyNumberFormat="1" applyFont="1" applyBorder="1" applyAlignment="1">
      <alignment horizontal="left"/>
    </xf>
    <xf numFmtId="186" fontId="4" fillId="0" borderId="23" xfId="0" applyNumberFormat="1" applyFont="1" applyBorder="1" applyAlignment="1">
      <alignment vertical="center"/>
    </xf>
    <xf numFmtId="186" fontId="4" fillId="0" borderId="24" xfId="0" applyNumberFormat="1" applyFont="1" applyBorder="1" applyAlignment="1">
      <alignment horizontal="right" vertical="top"/>
    </xf>
    <xf numFmtId="186" fontId="4" fillId="0" borderId="28" xfId="0" applyNumberFormat="1" applyFont="1" applyBorder="1" applyAlignment="1">
      <alignment horizontal="center" vertical="center"/>
    </xf>
    <xf numFmtId="186" fontId="4" fillId="0" borderId="29" xfId="0" applyNumberFormat="1" applyFont="1" applyBorder="1" applyAlignment="1">
      <alignment horizontal="center" vertical="center"/>
    </xf>
    <xf numFmtId="186" fontId="4" fillId="0" borderId="27" xfId="0" applyNumberFormat="1" applyFont="1" applyBorder="1" applyAlignment="1">
      <alignment horizontal="center" vertical="center"/>
    </xf>
    <xf numFmtId="186" fontId="5" fillId="0" borderId="27" xfId="0" applyNumberFormat="1" applyFont="1" applyBorder="1" applyAlignment="1">
      <alignment horizontal="center" vertical="center"/>
    </xf>
    <xf numFmtId="186" fontId="5" fillId="0" borderId="0" xfId="0" applyNumberFormat="1" applyFont="1" applyBorder="1" applyAlignment="1" applyProtection="1">
      <alignment horizontal="right" vertical="center"/>
      <protection/>
    </xf>
    <xf numFmtId="186" fontId="8" fillId="0" borderId="30" xfId="0" applyNumberFormat="1" applyFont="1" applyBorder="1" applyAlignment="1" applyProtection="1">
      <alignment vertical="center"/>
      <protection/>
    </xf>
    <xf numFmtId="186" fontId="6" fillId="0" borderId="0" xfId="0" applyNumberFormat="1" applyFont="1" applyBorder="1" applyAlignment="1">
      <alignment vertical="center"/>
    </xf>
    <xf numFmtId="186" fontId="8" fillId="0" borderId="0" xfId="0" applyNumberFormat="1" applyFont="1" applyBorder="1" applyAlignment="1">
      <alignment vertical="center"/>
    </xf>
    <xf numFmtId="186" fontId="13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 horizontal="right" vertical="center"/>
    </xf>
    <xf numFmtId="186" fontId="5" fillId="0" borderId="0" xfId="0" applyNumberFormat="1" applyFont="1" applyBorder="1" applyAlignment="1">
      <alignment vertical="center"/>
    </xf>
    <xf numFmtId="186" fontId="14" fillId="0" borderId="0" xfId="0" applyNumberFormat="1" applyFont="1" applyAlignment="1">
      <alignment/>
    </xf>
    <xf numFmtId="186" fontId="15" fillId="0" borderId="0" xfId="0" applyNumberFormat="1" applyFont="1" applyAlignment="1">
      <alignment horizontal="left" vertical="top"/>
    </xf>
    <xf numFmtId="186" fontId="8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86" fontId="15" fillId="0" borderId="0" xfId="0" applyNumberFormat="1" applyFont="1" applyAlignment="1">
      <alignment horizontal="centerContinuous" vertical="top"/>
    </xf>
    <xf numFmtId="186" fontId="8" fillId="0" borderId="0" xfId="0" applyNumberFormat="1" applyFont="1" applyAlignment="1">
      <alignment horizontal="centerContinuous"/>
    </xf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Continuous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Continuous" vertical="center"/>
    </xf>
    <xf numFmtId="0" fontId="19" fillId="0" borderId="0" xfId="0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4" fillId="0" borderId="32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33" xfId="0" applyFont="1" applyBorder="1" applyAlignment="1">
      <alignment horizontal="centerContinuous" vertical="center"/>
    </xf>
    <xf numFmtId="0" fontId="4" fillId="0" borderId="34" xfId="0" applyFont="1" applyBorder="1" applyAlignment="1">
      <alignment horizontal="centerContinuous" vertical="center"/>
    </xf>
    <xf numFmtId="0" fontId="4" fillId="0" borderId="35" xfId="0" applyFont="1" applyBorder="1" applyAlignment="1">
      <alignment horizontal="center" vertical="center"/>
    </xf>
    <xf numFmtId="184" fontId="4" fillId="0" borderId="36" xfId="0" applyNumberFormat="1" applyFont="1" applyBorder="1" applyAlignment="1" applyProtection="1">
      <alignment horizontal="right" vertical="center"/>
      <protection/>
    </xf>
    <xf numFmtId="184" fontId="4" fillId="0" borderId="37" xfId="0" applyNumberFormat="1" applyFont="1" applyBorder="1" applyAlignment="1" applyProtection="1">
      <alignment horizontal="right" vertical="center"/>
      <protection/>
    </xf>
    <xf numFmtId="184" fontId="4" fillId="0" borderId="22" xfId="0" applyNumberFormat="1" applyFont="1" applyBorder="1" applyAlignment="1" applyProtection="1">
      <alignment horizontal="right" vertical="center"/>
      <protection/>
    </xf>
    <xf numFmtId="184" fontId="4" fillId="0" borderId="0" xfId="0" applyNumberFormat="1" applyFont="1" applyAlignment="1" applyProtection="1">
      <alignment horizontal="right" vertical="center"/>
      <protection/>
    </xf>
    <xf numFmtId="184" fontId="4" fillId="0" borderId="0" xfId="0" applyNumberFormat="1" applyFont="1" applyBorder="1" applyAlignment="1" applyProtection="1">
      <alignment horizontal="right" vertical="center"/>
      <protection/>
    </xf>
    <xf numFmtId="186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Border="1" applyAlignment="1">
      <alignment vertical="center"/>
    </xf>
    <xf numFmtId="186" fontId="4" fillId="0" borderId="0" xfId="50" applyNumberFormat="1" applyFont="1" applyFill="1" applyBorder="1" applyAlignment="1">
      <alignment vertical="center"/>
    </xf>
    <xf numFmtId="186" fontId="4" fillId="0" borderId="0" xfId="50" applyNumberFormat="1" applyFont="1" applyBorder="1" applyAlignment="1" applyProtection="1">
      <alignment vertical="center"/>
      <protection/>
    </xf>
    <xf numFmtId="3" fontId="4" fillId="0" borderId="0" xfId="0" applyNumberFormat="1" applyFont="1" applyBorder="1" applyAlignment="1">
      <alignment vertical="center"/>
    </xf>
    <xf numFmtId="186" fontId="5" fillId="0" borderId="22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8" xfId="0" applyFont="1" applyBorder="1" applyAlignment="1">
      <alignment vertical="center"/>
    </xf>
    <xf numFmtId="38" fontId="5" fillId="0" borderId="0" xfId="50" applyFont="1" applyBorder="1" applyAlignment="1" applyProtection="1">
      <alignment horizontal="right" vertical="center"/>
      <protection/>
    </xf>
    <xf numFmtId="38" fontId="20" fillId="0" borderId="0" xfId="50" applyFont="1" applyFill="1" applyBorder="1" applyAlignment="1">
      <alignment horizontal="right" vertical="center"/>
    </xf>
    <xf numFmtId="0" fontId="6" fillId="0" borderId="18" xfId="0" applyFont="1" applyBorder="1" applyAlignment="1">
      <alignment horizontal="distributed" vertical="center"/>
    </xf>
    <xf numFmtId="186" fontId="4" fillId="0" borderId="0" xfId="50" applyNumberFormat="1" applyFont="1" applyBorder="1" applyAlignment="1" applyProtection="1">
      <alignment horizontal="right" vertical="center"/>
      <protection/>
    </xf>
    <xf numFmtId="186" fontId="4" fillId="0" borderId="0" xfId="5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horizontal="distributed" vertical="center" wrapText="1"/>
    </xf>
    <xf numFmtId="0" fontId="4" fillId="0" borderId="10" xfId="0" applyFont="1" applyBorder="1" applyAlignment="1">
      <alignment vertical="center" wrapText="1"/>
    </xf>
    <xf numFmtId="0" fontId="6" fillId="0" borderId="38" xfId="0" applyFont="1" applyBorder="1" applyAlignment="1">
      <alignment horizontal="distributed" vertical="center"/>
    </xf>
    <xf numFmtId="186" fontId="4" fillId="0" borderId="39" xfId="0" applyNumberFormat="1" applyFont="1" applyBorder="1" applyAlignment="1">
      <alignment horizontal="right" vertical="center"/>
    </xf>
    <xf numFmtId="186" fontId="4" fillId="0" borderId="10" xfId="0" applyNumberFormat="1" applyFont="1" applyBorder="1" applyAlignment="1" applyProtection="1">
      <alignment horizontal="right" vertical="center"/>
      <protection/>
    </xf>
    <xf numFmtId="186" fontId="4" fillId="0" borderId="10" xfId="50" applyNumberFormat="1" applyFont="1" applyBorder="1" applyAlignment="1" applyProtection="1">
      <alignment horizontal="right" vertical="center"/>
      <protection/>
    </xf>
    <xf numFmtId="186" fontId="4" fillId="0" borderId="10" xfId="0" applyNumberFormat="1" applyFont="1" applyBorder="1" applyAlignment="1">
      <alignment horizontal="right" vertical="center"/>
    </xf>
    <xf numFmtId="184" fontId="18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38" fontId="5" fillId="0" borderId="0" xfId="50" applyFont="1" applyAlignment="1">
      <alignment vertical="center"/>
    </xf>
    <xf numFmtId="187" fontId="5" fillId="0" borderId="0" xfId="50" applyNumberFormat="1" applyFont="1" applyAlignment="1">
      <alignment vertical="center"/>
    </xf>
    <xf numFmtId="38" fontId="5" fillId="0" borderId="10" xfId="50" applyFont="1" applyBorder="1" applyAlignment="1">
      <alignment vertical="center"/>
    </xf>
    <xf numFmtId="187" fontId="5" fillId="0" borderId="10" xfId="50" applyNumberFormat="1" applyFont="1" applyBorder="1" applyAlignment="1">
      <alignment vertical="center"/>
    </xf>
    <xf numFmtId="38" fontId="4" fillId="0" borderId="0" xfId="50" applyFont="1" applyAlignment="1">
      <alignment vertical="center"/>
    </xf>
    <xf numFmtId="187" fontId="4" fillId="0" borderId="0" xfId="50" applyNumberFormat="1" applyFont="1" applyAlignment="1">
      <alignment vertical="center"/>
    </xf>
    <xf numFmtId="38" fontId="4" fillId="0" borderId="17" xfId="50" applyFont="1" applyBorder="1" applyAlignment="1">
      <alignment vertical="center"/>
    </xf>
    <xf numFmtId="38" fontId="4" fillId="0" borderId="40" xfId="50" applyFont="1" applyBorder="1" applyAlignment="1">
      <alignment horizontal="center" vertical="center"/>
    </xf>
    <xf numFmtId="187" fontId="4" fillId="0" borderId="19" xfId="50" applyNumberFormat="1" applyFont="1" applyBorder="1" applyAlignment="1">
      <alignment horizontal="center" vertical="center"/>
    </xf>
    <xf numFmtId="38" fontId="4" fillId="0" borderId="19" xfId="50" applyFont="1" applyBorder="1" applyAlignment="1">
      <alignment horizontal="center" vertical="center"/>
    </xf>
    <xf numFmtId="38" fontId="4" fillId="0" borderId="41" xfId="50" applyFont="1" applyBorder="1" applyAlignment="1">
      <alignment horizontal="center" vertical="center"/>
    </xf>
    <xf numFmtId="38" fontId="4" fillId="0" borderId="42" xfId="50" applyFont="1" applyFill="1" applyBorder="1" applyAlignment="1">
      <alignment horizontal="center" vertical="center"/>
    </xf>
    <xf numFmtId="186" fontId="4" fillId="0" borderId="36" xfId="50" applyNumberFormat="1" applyFont="1" applyFill="1" applyBorder="1" applyAlignment="1" applyProtection="1">
      <alignment horizontal="right" vertical="center"/>
      <protection/>
    </xf>
    <xf numFmtId="187" fontId="4" fillId="0" borderId="37" xfId="50" applyNumberFormat="1" applyFont="1" applyFill="1" applyBorder="1" applyAlignment="1" applyProtection="1">
      <alignment vertical="center"/>
      <protection/>
    </xf>
    <xf numFmtId="186" fontId="4" fillId="0" borderId="37" xfId="50" applyNumberFormat="1" applyFont="1" applyFill="1" applyBorder="1" applyAlignment="1" applyProtection="1">
      <alignment vertical="center"/>
      <protection/>
    </xf>
    <xf numFmtId="188" fontId="4" fillId="0" borderId="37" xfId="50" applyNumberFormat="1" applyFont="1" applyFill="1" applyBorder="1" applyAlignment="1" applyProtection="1">
      <alignment vertical="center"/>
      <protection/>
    </xf>
    <xf numFmtId="186" fontId="4" fillId="0" borderId="37" xfId="0" applyNumberFormat="1" applyFont="1" applyBorder="1" applyAlignment="1">
      <alignment horizontal="right" vertical="center"/>
    </xf>
    <xf numFmtId="186" fontId="4" fillId="0" borderId="37" xfId="50" applyNumberFormat="1" applyFont="1" applyBorder="1" applyAlignment="1">
      <alignment vertical="center"/>
    </xf>
    <xf numFmtId="188" fontId="4" fillId="0" borderId="37" xfId="50" applyNumberFormat="1" applyFont="1" applyBorder="1" applyAlignment="1">
      <alignment vertical="center"/>
    </xf>
    <xf numFmtId="38" fontId="4" fillId="0" borderId="18" xfId="50" applyFont="1" applyBorder="1" applyAlignment="1">
      <alignment horizontal="center" vertical="center"/>
    </xf>
    <xf numFmtId="186" fontId="4" fillId="0" borderId="22" xfId="50" applyNumberFormat="1" applyFont="1" applyBorder="1" applyAlignment="1" applyProtection="1">
      <alignment horizontal="right" vertical="center"/>
      <protection/>
    </xf>
    <xf numFmtId="187" fontId="4" fillId="0" borderId="0" xfId="50" applyNumberFormat="1" applyFont="1" applyBorder="1" applyAlignment="1" applyProtection="1">
      <alignment vertical="center"/>
      <protection/>
    </xf>
    <xf numFmtId="188" fontId="4" fillId="0" borderId="0" xfId="50" applyNumberFormat="1" applyFont="1" applyBorder="1" applyAlignment="1" applyProtection="1">
      <alignment vertical="center"/>
      <protection/>
    </xf>
    <xf numFmtId="188" fontId="4" fillId="0" borderId="0" xfId="50" applyNumberFormat="1" applyFont="1" applyBorder="1" applyAlignment="1">
      <alignment vertical="center"/>
    </xf>
    <xf numFmtId="38" fontId="4" fillId="0" borderId="43" xfId="50" applyFont="1" applyBorder="1" applyAlignment="1">
      <alignment horizontal="center" vertical="center"/>
    </xf>
    <xf numFmtId="186" fontId="4" fillId="0" borderId="44" xfId="50" applyNumberFormat="1" applyFont="1" applyBorder="1" applyAlignment="1" applyProtection="1">
      <alignment horizontal="right" vertical="center"/>
      <protection/>
    </xf>
    <xf numFmtId="187" fontId="4" fillId="0" borderId="45" xfId="50" applyNumberFormat="1" applyFont="1" applyBorder="1" applyAlignment="1" applyProtection="1">
      <alignment vertical="center"/>
      <protection/>
    </xf>
    <xf numFmtId="186" fontId="4" fillId="0" borderId="45" xfId="50" applyNumberFormat="1" applyFont="1" applyBorder="1" applyAlignment="1" applyProtection="1">
      <alignment vertical="center"/>
      <protection/>
    </xf>
    <xf numFmtId="188" fontId="4" fillId="0" borderId="45" xfId="50" applyNumberFormat="1" applyFont="1" applyBorder="1" applyAlignment="1" applyProtection="1">
      <alignment vertical="center"/>
      <protection/>
    </xf>
    <xf numFmtId="9" fontId="4" fillId="0" borderId="0" xfId="50" applyNumberFormat="1" applyFont="1" applyAlignment="1">
      <alignment vertical="center"/>
    </xf>
    <xf numFmtId="186" fontId="4" fillId="0" borderId="22" xfId="50" applyNumberFormat="1" applyFont="1" applyBorder="1" applyAlignment="1" applyProtection="1">
      <alignment vertical="center"/>
      <protection/>
    </xf>
    <xf numFmtId="186" fontId="4" fillId="0" borderId="22" xfId="0" applyNumberFormat="1" applyFont="1" applyBorder="1" applyAlignment="1">
      <alignment horizontal="right" vertical="center"/>
    </xf>
    <xf numFmtId="189" fontId="4" fillId="0" borderId="0" xfId="50" applyNumberFormat="1" applyFont="1" applyAlignment="1">
      <alignment vertical="center"/>
    </xf>
    <xf numFmtId="190" fontId="4" fillId="0" borderId="0" xfId="50" applyNumberFormat="1" applyFont="1" applyAlignment="1">
      <alignment vertical="center"/>
    </xf>
    <xf numFmtId="38" fontId="5" fillId="0" borderId="18" xfId="50" applyFont="1" applyBorder="1" applyAlignment="1">
      <alignment horizontal="center" vertical="center"/>
    </xf>
    <xf numFmtId="186" fontId="5" fillId="0" borderId="22" xfId="0" applyNumberFormat="1" applyFont="1" applyBorder="1" applyAlignment="1">
      <alignment horizontal="right" vertical="center"/>
    </xf>
    <xf numFmtId="187" fontId="5" fillId="0" borderId="0" xfId="50" applyNumberFormat="1" applyFont="1" applyBorder="1" applyAlignment="1" applyProtection="1">
      <alignment vertical="center"/>
      <protection/>
    </xf>
    <xf numFmtId="186" fontId="5" fillId="0" borderId="0" xfId="50" applyNumberFormat="1" applyFont="1" applyBorder="1" applyAlignment="1">
      <alignment vertical="center"/>
    </xf>
    <xf numFmtId="189" fontId="5" fillId="0" borderId="0" xfId="50" applyNumberFormat="1" applyFont="1" applyAlignment="1">
      <alignment vertical="center"/>
    </xf>
    <xf numFmtId="38" fontId="4" fillId="0" borderId="38" xfId="50" applyFont="1" applyBorder="1" applyAlignment="1">
      <alignment horizontal="center" vertical="center"/>
    </xf>
    <xf numFmtId="187" fontId="4" fillId="0" borderId="10" xfId="50" applyNumberFormat="1" applyFont="1" applyBorder="1" applyAlignment="1" applyProtection="1">
      <alignment vertical="center"/>
      <protection/>
    </xf>
    <xf numFmtId="186" fontId="4" fillId="0" borderId="10" xfId="50" applyNumberFormat="1" applyFont="1" applyBorder="1" applyAlignment="1">
      <alignment vertical="center"/>
    </xf>
    <xf numFmtId="38" fontId="5" fillId="0" borderId="15" xfId="50" applyFont="1" applyBorder="1" applyAlignment="1">
      <alignment vertical="center"/>
    </xf>
    <xf numFmtId="187" fontId="5" fillId="0" borderId="15" xfId="50" applyNumberFormat="1" applyFont="1" applyBorder="1" applyAlignment="1">
      <alignment vertical="center"/>
    </xf>
    <xf numFmtId="186" fontId="8" fillId="0" borderId="15" xfId="0" applyNumberFormat="1" applyFont="1" applyBorder="1" applyAlignment="1">
      <alignment horizontal="left" vertical="center"/>
    </xf>
    <xf numFmtId="186" fontId="5" fillId="0" borderId="15" xfId="0" applyNumberFormat="1" applyFont="1" applyBorder="1" applyAlignment="1">
      <alignment vertical="center"/>
    </xf>
    <xf numFmtId="186" fontId="5" fillId="0" borderId="15" xfId="0" applyNumberFormat="1" applyFont="1" applyBorder="1" applyAlignment="1">
      <alignment horizontal="centerContinuous" vertical="center"/>
    </xf>
    <xf numFmtId="186" fontId="5" fillId="0" borderId="15" xfId="0" applyNumberFormat="1" applyFont="1" applyBorder="1" applyAlignment="1" applyProtection="1">
      <alignment vertical="center"/>
      <protection/>
    </xf>
    <xf numFmtId="186" fontId="5" fillId="0" borderId="15" xfId="0" applyNumberFormat="1" applyFont="1" applyBorder="1" applyAlignment="1" applyProtection="1">
      <alignment horizontal="centerContinuous" vertical="center"/>
      <protection/>
    </xf>
    <xf numFmtId="186" fontId="5" fillId="0" borderId="0" xfId="0" applyNumberFormat="1" applyFont="1" applyAlignment="1">
      <alignment horizontal="right" vertical="center"/>
    </xf>
    <xf numFmtId="186" fontId="4" fillId="0" borderId="46" xfId="0" applyNumberFormat="1" applyFont="1" applyBorder="1" applyAlignment="1" applyProtection="1">
      <alignment vertical="center"/>
      <protection/>
    </xf>
    <xf numFmtId="186" fontId="4" fillId="0" borderId="46" xfId="0" applyNumberFormat="1" applyFont="1" applyBorder="1" applyAlignment="1">
      <alignment vertical="center"/>
    </xf>
    <xf numFmtId="186" fontId="5" fillId="0" borderId="46" xfId="0" applyNumberFormat="1" applyFont="1" applyBorder="1" applyAlignment="1" applyProtection="1">
      <alignment vertical="center"/>
      <protection/>
    </xf>
    <xf numFmtId="186" fontId="6" fillId="0" borderId="0" xfId="0" applyNumberFormat="1" applyFont="1" applyBorder="1" applyAlignment="1" applyProtection="1">
      <alignment horizontal="distributed" vertical="center" wrapText="1"/>
      <protection/>
    </xf>
    <xf numFmtId="186" fontId="6" fillId="0" borderId="18" xfId="0" applyNumberFormat="1" applyFont="1" applyBorder="1" applyAlignment="1" applyProtection="1">
      <alignment horizontal="distributed" vertical="center" wrapText="1"/>
      <protection/>
    </xf>
    <xf numFmtId="186" fontId="8" fillId="0" borderId="15" xfId="0" applyNumberFormat="1" applyFont="1" applyBorder="1" applyAlignment="1">
      <alignment horizontal="right" vertical="center"/>
    </xf>
    <xf numFmtId="186" fontId="6" fillId="0" borderId="0" xfId="0" applyNumberFormat="1" applyFont="1" applyBorder="1" applyAlignment="1" applyProtection="1">
      <alignment vertical="center"/>
      <protection/>
    </xf>
    <xf numFmtId="186" fontId="6" fillId="0" borderId="10" xfId="0" applyNumberFormat="1" applyFont="1" applyBorder="1" applyAlignment="1">
      <alignment vertical="center"/>
    </xf>
    <xf numFmtId="186" fontId="4" fillId="0" borderId="31" xfId="0" applyNumberFormat="1" applyFont="1" applyBorder="1" applyAlignment="1" applyProtection="1">
      <alignment horizontal="center" vertical="center"/>
      <protection/>
    </xf>
    <xf numFmtId="186" fontId="4" fillId="0" borderId="47" xfId="0" applyNumberFormat="1" applyFont="1" applyBorder="1" applyAlignment="1" applyProtection="1">
      <alignment horizontal="center" vertical="center"/>
      <protection/>
    </xf>
    <xf numFmtId="186" fontId="4" fillId="0" borderId="37" xfId="0" applyNumberFormat="1" applyFont="1" applyBorder="1" applyAlignment="1" applyProtection="1">
      <alignment vertical="center"/>
      <protection/>
    </xf>
    <xf numFmtId="186" fontId="4" fillId="0" borderId="0" xfId="0" applyNumberFormat="1" applyFont="1" applyBorder="1" applyAlignment="1" applyProtection="1">
      <alignment vertical="center"/>
      <protection/>
    </xf>
    <xf numFmtId="186" fontId="4" fillId="0" borderId="0" xfId="0" applyNumberFormat="1" applyFont="1" applyAlignment="1">
      <alignment vertical="center"/>
    </xf>
    <xf numFmtId="186" fontId="6" fillId="0" borderId="0" xfId="0" applyNumberFormat="1" applyFont="1" applyBorder="1" applyAlignment="1" applyProtection="1">
      <alignment horizontal="right" vertical="center"/>
      <protection/>
    </xf>
    <xf numFmtId="186" fontId="6" fillId="0" borderId="10" xfId="0" applyNumberFormat="1" applyFont="1" applyBorder="1" applyAlignment="1" applyProtection="1">
      <alignment horizontal="right" vertical="center"/>
      <protection/>
    </xf>
    <xf numFmtId="186" fontId="9" fillId="0" borderId="0" xfId="0" applyNumberFormat="1" applyFont="1" applyAlignment="1" applyProtection="1">
      <alignment horizontal="left"/>
      <protection/>
    </xf>
    <xf numFmtId="186" fontId="4" fillId="0" borderId="0" xfId="0" applyNumberFormat="1" applyFont="1" applyBorder="1" applyAlignment="1" applyProtection="1">
      <alignment horizontal="right" vertical="center"/>
      <protection/>
    </xf>
    <xf numFmtId="186" fontId="4" fillId="0" borderId="22" xfId="0" applyNumberFormat="1" applyFont="1" applyBorder="1" applyAlignment="1" applyProtection="1">
      <alignment horizontal="right" vertical="center"/>
      <protection/>
    </xf>
    <xf numFmtId="186" fontId="0" fillId="0" borderId="22" xfId="0" applyNumberFormat="1" applyBorder="1" applyAlignment="1">
      <alignment vertical="center"/>
    </xf>
    <xf numFmtId="186" fontId="8" fillId="0" borderId="10" xfId="0" applyNumberFormat="1" applyFont="1" applyBorder="1" applyAlignment="1" applyProtection="1">
      <alignment horizontal="right"/>
      <protection/>
    </xf>
    <xf numFmtId="186" fontId="4" fillId="0" borderId="48" xfId="0" applyNumberFormat="1" applyFont="1" applyBorder="1" applyAlignment="1" applyProtection="1">
      <alignment horizontal="center" vertical="center"/>
      <protection/>
    </xf>
    <xf numFmtId="186" fontId="0" fillId="0" borderId="49" xfId="0" applyNumberFormat="1" applyBorder="1" applyAlignment="1">
      <alignment vertical="center"/>
    </xf>
    <xf numFmtId="186" fontId="4" fillId="0" borderId="50" xfId="0" applyNumberFormat="1" applyFont="1" applyBorder="1" applyAlignment="1" applyProtection="1">
      <alignment horizontal="center" vertical="center"/>
      <protection/>
    </xf>
    <xf numFmtId="186" fontId="4" fillId="0" borderId="51" xfId="0" applyNumberFormat="1" applyFont="1" applyBorder="1" applyAlignment="1" applyProtection="1">
      <alignment horizontal="center" vertical="center"/>
      <protection/>
    </xf>
    <xf numFmtId="186" fontId="8" fillId="0" borderId="10" xfId="0" applyNumberFormat="1" applyFont="1" applyBorder="1" applyAlignment="1">
      <alignment horizontal="right"/>
    </xf>
    <xf numFmtId="186" fontId="5" fillId="0" borderId="31" xfId="0" applyNumberFormat="1" applyFont="1" applyBorder="1" applyAlignment="1" applyProtection="1">
      <alignment horizontal="center" vertical="center"/>
      <protection/>
    </xf>
    <xf numFmtId="186" fontId="5" fillId="0" borderId="47" xfId="0" applyNumberFormat="1" applyFont="1" applyBorder="1" applyAlignment="1" applyProtection="1">
      <alignment horizontal="center" vertical="center"/>
      <protection/>
    </xf>
    <xf numFmtId="186" fontId="5" fillId="0" borderId="37" xfId="0" applyNumberFormat="1" applyFont="1" applyBorder="1" applyAlignment="1" applyProtection="1">
      <alignment vertical="center"/>
      <protection/>
    </xf>
    <xf numFmtId="186" fontId="5" fillId="0" borderId="0" xfId="0" applyNumberFormat="1" applyFont="1" applyBorder="1" applyAlignment="1" applyProtection="1">
      <alignment vertical="center"/>
      <protection/>
    </xf>
    <xf numFmtId="186" fontId="6" fillId="0" borderId="37" xfId="0" applyNumberFormat="1" applyFont="1" applyBorder="1" applyAlignment="1" applyProtection="1">
      <alignment horizontal="distributed" vertical="center" wrapText="1"/>
      <protection/>
    </xf>
    <xf numFmtId="186" fontId="6" fillId="0" borderId="42" xfId="0" applyNumberFormat="1" applyFont="1" applyBorder="1" applyAlignment="1" applyProtection="1">
      <alignment horizontal="distributed" vertical="center" wrapText="1"/>
      <protection/>
    </xf>
    <xf numFmtId="186" fontId="4" fillId="0" borderId="52" xfId="0" applyNumberFormat="1" applyFont="1" applyBorder="1" applyAlignment="1" applyProtection="1">
      <alignment horizontal="center" vertical="center" wrapText="1"/>
      <protection/>
    </xf>
    <xf numFmtId="0" fontId="0" fillId="0" borderId="5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8" xfId="0" applyBorder="1" applyAlignment="1">
      <alignment vertical="center"/>
    </xf>
    <xf numFmtId="186" fontId="0" fillId="0" borderId="0" xfId="0" applyNumberFormat="1" applyBorder="1" applyAlignment="1">
      <alignment vertical="center"/>
    </xf>
    <xf numFmtId="186" fontId="4" fillId="0" borderId="37" xfId="0" applyNumberFormat="1" applyFont="1" applyBorder="1" applyAlignment="1" applyProtection="1">
      <alignment horizontal="center" vertical="center"/>
      <protection/>
    </xf>
    <xf numFmtId="186" fontId="4" fillId="0" borderId="42" xfId="0" applyNumberFormat="1" applyFont="1" applyBorder="1" applyAlignment="1" applyProtection="1">
      <alignment horizontal="center" vertical="center"/>
      <protection/>
    </xf>
    <xf numFmtId="0" fontId="0" fillId="0" borderId="45" xfId="0" applyBorder="1" applyAlignment="1">
      <alignment vertical="center"/>
    </xf>
    <xf numFmtId="0" fontId="0" fillId="0" borderId="43" xfId="0" applyBorder="1" applyAlignment="1">
      <alignment vertical="center"/>
    </xf>
    <xf numFmtId="186" fontId="4" fillId="0" borderId="36" xfId="0" applyNumberFormat="1" applyFont="1" applyBorder="1" applyAlignment="1" applyProtection="1">
      <alignment vertical="center"/>
      <protection/>
    </xf>
    <xf numFmtId="186" fontId="4" fillId="0" borderId="22" xfId="0" applyNumberFormat="1" applyFont="1" applyBorder="1" applyAlignment="1" applyProtection="1">
      <alignment vertical="center"/>
      <protection/>
    </xf>
    <xf numFmtId="185" fontId="23" fillId="0" borderId="0" xfId="0" applyNumberFormat="1" applyFont="1" applyFill="1" applyBorder="1" applyAlignment="1">
      <alignment horizontal="distributed" vertical="center" shrinkToFit="1"/>
    </xf>
    <xf numFmtId="185" fontId="23" fillId="0" borderId="18" xfId="0" applyNumberFormat="1" applyFont="1" applyFill="1" applyBorder="1" applyAlignment="1">
      <alignment horizontal="distributed" vertical="center" shrinkToFit="1"/>
    </xf>
    <xf numFmtId="186" fontId="4" fillId="0" borderId="37" xfId="0" applyNumberFormat="1" applyFont="1" applyBorder="1" applyAlignment="1" applyProtection="1">
      <alignment horizontal="right" vertical="center"/>
      <protection/>
    </xf>
    <xf numFmtId="186" fontId="0" fillId="0" borderId="10" xfId="0" applyNumberFormat="1" applyBorder="1" applyAlignment="1">
      <alignment vertical="center"/>
    </xf>
    <xf numFmtId="186" fontId="6" fillId="0" borderId="46" xfId="0" applyNumberFormat="1" applyFont="1" applyBorder="1" applyAlignment="1" applyProtection="1">
      <alignment horizontal="distributed" vertical="center" wrapText="1"/>
      <protection/>
    </xf>
    <xf numFmtId="186" fontId="6" fillId="0" borderId="54" xfId="0" applyNumberFormat="1" applyFont="1" applyBorder="1" applyAlignment="1" applyProtection="1">
      <alignment horizontal="distributed" vertical="center" wrapText="1"/>
      <protection/>
    </xf>
    <xf numFmtId="0" fontId="0" fillId="0" borderId="49" xfId="0" applyBorder="1" applyAlignment="1">
      <alignment vertical="center"/>
    </xf>
    <xf numFmtId="186" fontId="0" fillId="0" borderId="0" xfId="0" applyNumberFormat="1" applyAlignment="1">
      <alignment vertical="center"/>
    </xf>
    <xf numFmtId="186" fontId="4" fillId="0" borderId="55" xfId="0" applyNumberFormat="1" applyFont="1" applyBorder="1" applyAlignment="1" applyProtection="1">
      <alignment horizontal="center" vertical="center" textRotation="255"/>
      <protection/>
    </xf>
    <xf numFmtId="186" fontId="4" fillId="0" borderId="56" xfId="0" applyNumberFormat="1" applyFont="1" applyBorder="1" applyAlignment="1" applyProtection="1">
      <alignment horizontal="center" vertical="center" textRotation="255"/>
      <protection/>
    </xf>
    <xf numFmtId="186" fontId="4" fillId="0" borderId="57" xfId="0" applyNumberFormat="1" applyFont="1" applyBorder="1" applyAlignment="1" applyProtection="1">
      <alignment horizontal="center" vertical="center" textRotation="255"/>
      <protection/>
    </xf>
    <xf numFmtId="186" fontId="8" fillId="0" borderId="0" xfId="0" applyNumberFormat="1" applyFont="1" applyBorder="1" applyAlignment="1" applyProtection="1">
      <alignment vertical="center"/>
      <protection/>
    </xf>
    <xf numFmtId="186" fontId="8" fillId="0" borderId="10" xfId="0" applyNumberFormat="1" applyFont="1" applyBorder="1" applyAlignment="1">
      <alignment vertical="center"/>
    </xf>
    <xf numFmtId="186" fontId="5" fillId="0" borderId="0" xfId="0" applyNumberFormat="1" applyFont="1" applyAlignment="1">
      <alignment vertical="center"/>
    </xf>
    <xf numFmtId="186" fontId="0" fillId="0" borderId="39" xfId="0" applyNumberFormat="1" applyBorder="1" applyAlignment="1">
      <alignment vertic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8" fillId="0" borderId="58" xfId="0" applyFont="1" applyBorder="1" applyAlignment="1">
      <alignment horizontal="right"/>
    </xf>
    <xf numFmtId="186" fontId="4" fillId="0" borderId="59" xfId="0" applyNumberFormat="1" applyFont="1" applyBorder="1" applyAlignment="1">
      <alignment horizontal="center" vertical="center"/>
    </xf>
    <xf numFmtId="186" fontId="4" fillId="0" borderId="60" xfId="0" applyNumberFormat="1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186" fontId="4" fillId="0" borderId="63" xfId="0" applyNumberFormat="1" applyFont="1" applyBorder="1" applyAlignment="1" applyProtection="1">
      <alignment vertical="center"/>
      <protection/>
    </xf>
    <xf numFmtId="186" fontId="4" fillId="0" borderId="64" xfId="0" applyNumberFormat="1" applyFont="1" applyBorder="1" applyAlignment="1" applyProtection="1">
      <alignment vertical="center"/>
      <protection/>
    </xf>
    <xf numFmtId="186" fontId="4" fillId="0" borderId="59" xfId="0" applyNumberFormat="1" applyFont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186" fontId="4" fillId="0" borderId="59" xfId="0" applyNumberFormat="1" applyFont="1" applyBorder="1" applyAlignment="1" applyProtection="1">
      <alignment horizontal="right" vertical="center"/>
      <protection/>
    </xf>
    <xf numFmtId="186" fontId="4" fillId="0" borderId="59" xfId="0" applyNumberFormat="1" applyFont="1" applyBorder="1" applyAlignment="1" applyProtection="1">
      <alignment vertical="center"/>
      <protection/>
    </xf>
    <xf numFmtId="186" fontId="5" fillId="0" borderId="59" xfId="0" applyNumberFormat="1" applyFont="1" applyBorder="1" applyAlignment="1" applyProtection="1">
      <alignment vertical="center"/>
      <protection/>
    </xf>
    <xf numFmtId="186" fontId="4" fillId="0" borderId="65" xfId="0" applyNumberFormat="1" applyFont="1" applyBorder="1" applyAlignment="1">
      <alignment horizontal="center" vertical="center" textRotation="255"/>
    </xf>
    <xf numFmtId="186" fontId="4" fillId="0" borderId="66" xfId="0" applyNumberFormat="1" applyFont="1" applyBorder="1" applyAlignment="1">
      <alignment horizontal="center" vertical="center" textRotation="255"/>
    </xf>
    <xf numFmtId="0" fontId="0" fillId="0" borderId="67" xfId="0" applyBorder="1" applyAlignment="1">
      <alignment vertical="center"/>
    </xf>
    <xf numFmtId="186" fontId="4" fillId="0" borderId="68" xfId="0" applyNumberFormat="1" applyFont="1" applyBorder="1" applyAlignment="1">
      <alignment horizontal="center" vertical="center"/>
    </xf>
    <xf numFmtId="186" fontId="4" fillId="0" borderId="69" xfId="0" applyNumberFormat="1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186" fontId="4" fillId="0" borderId="71" xfId="0" applyNumberFormat="1" applyFont="1" applyBorder="1" applyAlignment="1">
      <alignment horizontal="center" vertical="center" textRotation="255"/>
    </xf>
    <xf numFmtId="186" fontId="4" fillId="0" borderId="72" xfId="0" applyNumberFormat="1" applyFont="1" applyBorder="1" applyAlignment="1">
      <alignment horizontal="center" vertical="center" textRotation="255"/>
    </xf>
    <xf numFmtId="0" fontId="0" fillId="0" borderId="73" xfId="0" applyBorder="1" applyAlignment="1">
      <alignment vertical="center"/>
    </xf>
    <xf numFmtId="186" fontId="4" fillId="0" borderId="74" xfId="0" applyNumberFormat="1" applyFont="1" applyBorder="1" applyAlignment="1">
      <alignment horizontal="center" vertical="center"/>
    </xf>
    <xf numFmtId="186" fontId="4" fillId="0" borderId="75" xfId="0" applyNumberFormat="1" applyFont="1" applyBorder="1" applyAlignment="1">
      <alignment horizontal="center" vertical="center"/>
    </xf>
    <xf numFmtId="186" fontId="4" fillId="0" borderId="0" xfId="50" applyNumberFormat="1" applyFont="1" applyBorder="1" applyAlignment="1">
      <alignment vertical="center"/>
    </xf>
    <xf numFmtId="186" fontId="4" fillId="0" borderId="71" xfId="0" applyNumberFormat="1" applyFont="1" applyBorder="1" applyAlignment="1">
      <alignment horizontal="center" vertical="center" textRotation="255" wrapText="1"/>
    </xf>
    <xf numFmtId="186" fontId="4" fillId="0" borderId="72" xfId="0" applyNumberFormat="1" applyFont="1" applyBorder="1" applyAlignment="1">
      <alignment horizontal="center" vertical="center" textRotation="255" wrapText="1"/>
    </xf>
    <xf numFmtId="186" fontId="4" fillId="0" borderId="76" xfId="0" applyNumberFormat="1" applyFont="1" applyBorder="1" applyAlignment="1">
      <alignment horizontal="center" vertical="center" wrapText="1"/>
    </xf>
    <xf numFmtId="186" fontId="4" fillId="0" borderId="76" xfId="0" applyNumberFormat="1" applyFont="1" applyBorder="1" applyAlignment="1">
      <alignment horizontal="center" vertical="center"/>
    </xf>
    <xf numFmtId="186" fontId="6" fillId="0" borderId="76" xfId="0" applyNumberFormat="1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186" fontId="4" fillId="0" borderId="65" xfId="0" applyNumberFormat="1" applyFont="1" applyBorder="1" applyAlignment="1">
      <alignment horizontal="center" vertical="center" textRotation="255" wrapText="1"/>
    </xf>
    <xf numFmtId="186" fontId="4" fillId="0" borderId="66" xfId="0" applyNumberFormat="1" applyFont="1" applyBorder="1" applyAlignment="1">
      <alignment horizontal="center" vertical="center" textRotation="255" wrapText="1"/>
    </xf>
    <xf numFmtId="0" fontId="0" fillId="0" borderId="66" xfId="0" applyFont="1" applyBorder="1" applyAlignment="1">
      <alignment vertical="center"/>
    </xf>
    <xf numFmtId="186" fontId="4" fillId="0" borderId="0" xfId="0" applyNumberFormat="1" applyFont="1" applyBorder="1" applyAlignment="1">
      <alignment horizontal="right" vertical="center"/>
    </xf>
    <xf numFmtId="186" fontId="4" fillId="0" borderId="68" xfId="0" applyNumberFormat="1" applyFont="1" applyBorder="1" applyAlignment="1">
      <alignment horizontal="center" vertical="center" wrapText="1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186" fontId="4" fillId="0" borderId="64" xfId="0" applyNumberFormat="1" applyFont="1" applyBorder="1" applyAlignment="1" applyProtection="1">
      <alignment horizontal="right" vertical="center"/>
      <protection/>
    </xf>
    <xf numFmtId="186" fontId="4" fillId="0" borderId="79" xfId="0" applyNumberFormat="1" applyFont="1" applyBorder="1" applyAlignment="1" applyProtection="1">
      <alignment horizontal="right" vertical="center"/>
      <protection/>
    </xf>
    <xf numFmtId="186" fontId="4" fillId="0" borderId="80" xfId="0" applyNumberFormat="1" applyFont="1" applyBorder="1" applyAlignment="1" applyProtection="1">
      <alignment horizontal="right" vertical="center"/>
      <protection/>
    </xf>
    <xf numFmtId="186" fontId="8" fillId="0" borderId="30" xfId="0" applyNumberFormat="1" applyFont="1" applyBorder="1" applyAlignment="1">
      <alignment horizontal="right" vertical="center"/>
    </xf>
    <xf numFmtId="0" fontId="4" fillId="0" borderId="58" xfId="0" applyFont="1" applyBorder="1" applyAlignment="1">
      <alignment vertical="center"/>
    </xf>
    <xf numFmtId="186" fontId="5" fillId="0" borderId="59" xfId="0" applyNumberFormat="1" applyFont="1" applyBorder="1" applyAlignment="1" applyProtection="1">
      <alignment horizontal="right" vertical="center"/>
      <protection/>
    </xf>
    <xf numFmtId="0" fontId="5" fillId="0" borderId="58" xfId="0" applyFont="1" applyBorder="1" applyAlignment="1">
      <alignment vertical="center"/>
    </xf>
    <xf numFmtId="186" fontId="4" fillId="0" borderId="59" xfId="0" applyNumberFormat="1" applyFont="1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186" fontId="4" fillId="0" borderId="63" xfId="0" applyNumberFormat="1" applyFont="1" applyBorder="1" applyAlignment="1" applyProtection="1">
      <alignment horizontal="right" vertical="center"/>
      <protection/>
    </xf>
    <xf numFmtId="0" fontId="0" fillId="0" borderId="81" xfId="0" applyBorder="1" applyAlignment="1">
      <alignment vertical="center"/>
    </xf>
    <xf numFmtId="186" fontId="4" fillId="0" borderId="59" xfId="50" applyNumberFormat="1" applyFont="1" applyBorder="1" applyAlignment="1">
      <alignment vertical="center"/>
    </xf>
    <xf numFmtId="186" fontId="4" fillId="0" borderId="58" xfId="0" applyNumberFormat="1" applyFont="1" applyBorder="1" applyAlignment="1" applyProtection="1">
      <alignment horizontal="right" vertical="center"/>
      <protection/>
    </xf>
    <xf numFmtId="186" fontId="9" fillId="0" borderId="0" xfId="0" applyNumberFormat="1" applyFont="1" applyAlignment="1">
      <alignment horizontal="left" vertical="center"/>
    </xf>
    <xf numFmtId="186" fontId="8" fillId="0" borderId="58" xfId="0" applyNumberFormat="1" applyFont="1" applyBorder="1" applyAlignment="1">
      <alignment horizontal="right" vertical="center"/>
    </xf>
    <xf numFmtId="186" fontId="4" fillId="0" borderId="82" xfId="0" applyNumberFormat="1" applyFont="1" applyBorder="1" applyAlignment="1">
      <alignment horizontal="center" vertical="center" textRotation="255"/>
    </xf>
    <xf numFmtId="186" fontId="0" fillId="0" borderId="66" xfId="0" applyNumberFormat="1" applyBorder="1" applyAlignment="1">
      <alignment vertical="center"/>
    </xf>
    <xf numFmtId="186" fontId="6" fillId="0" borderId="83" xfId="0" applyNumberFormat="1" applyFont="1" applyBorder="1" applyAlignment="1">
      <alignment horizontal="center" vertical="center"/>
    </xf>
    <xf numFmtId="186" fontId="6" fillId="0" borderId="60" xfId="0" applyNumberFormat="1" applyFont="1" applyBorder="1" applyAlignment="1">
      <alignment horizontal="center" vertical="center"/>
    </xf>
    <xf numFmtId="186" fontId="0" fillId="0" borderId="70" xfId="0" applyNumberFormat="1" applyBorder="1" applyAlignment="1">
      <alignment vertical="center"/>
    </xf>
    <xf numFmtId="186" fontId="0" fillId="0" borderId="62" xfId="0" applyNumberFormat="1" applyBorder="1" applyAlignment="1">
      <alignment vertical="center"/>
    </xf>
    <xf numFmtId="186" fontId="5" fillId="0" borderId="0" xfId="0" applyNumberFormat="1" applyFont="1" applyBorder="1" applyAlignment="1" applyProtection="1">
      <alignment horizontal="right" vertical="center"/>
      <protection/>
    </xf>
    <xf numFmtId="186" fontId="6" fillId="0" borderId="68" xfId="0" applyNumberFormat="1" applyFont="1" applyBorder="1" applyAlignment="1">
      <alignment horizontal="center" vertical="center"/>
    </xf>
    <xf numFmtId="186" fontId="6" fillId="0" borderId="69" xfId="0" applyNumberFormat="1" applyFont="1" applyBorder="1" applyAlignment="1">
      <alignment horizontal="center" vertical="center"/>
    </xf>
    <xf numFmtId="186" fontId="6" fillId="0" borderId="68" xfId="0" applyNumberFormat="1" applyFont="1" applyBorder="1" applyAlignment="1">
      <alignment horizontal="center" vertical="center" wrapText="1"/>
    </xf>
    <xf numFmtId="186" fontId="0" fillId="0" borderId="77" xfId="0" applyNumberFormat="1" applyBorder="1" applyAlignment="1">
      <alignment vertical="center"/>
    </xf>
    <xf numFmtId="186" fontId="0" fillId="0" borderId="78" xfId="0" applyNumberFormat="1" applyBorder="1" applyAlignment="1">
      <alignment vertical="center"/>
    </xf>
    <xf numFmtId="186" fontId="0" fillId="0" borderId="64" xfId="0" applyNumberFormat="1" applyBorder="1" applyAlignment="1">
      <alignment horizontal="right" vertical="center"/>
    </xf>
    <xf numFmtId="186" fontId="4" fillId="0" borderId="61" xfId="0" applyNumberFormat="1" applyFont="1" applyBorder="1" applyAlignment="1" applyProtection="1">
      <alignment horizontal="right" vertical="center"/>
      <protection/>
    </xf>
    <xf numFmtId="186" fontId="5" fillId="0" borderId="61" xfId="0" applyNumberFormat="1" applyFont="1" applyBorder="1" applyAlignment="1" applyProtection="1">
      <alignment horizontal="right" vertical="center"/>
      <protection/>
    </xf>
    <xf numFmtId="186" fontId="0" fillId="0" borderId="0" xfId="0" applyNumberFormat="1" applyBorder="1" applyAlignment="1">
      <alignment horizontal="right" vertical="center"/>
    </xf>
    <xf numFmtId="186" fontId="4" fillId="0" borderId="59" xfId="0" applyNumberFormat="1" applyFont="1" applyBorder="1" applyAlignment="1">
      <alignment horizontal="center" vertical="center" textRotation="255" wrapText="1"/>
    </xf>
    <xf numFmtId="186" fontId="4" fillId="0" borderId="0" xfId="0" applyNumberFormat="1" applyFont="1" applyBorder="1" applyAlignment="1">
      <alignment horizontal="center" vertical="center" textRotation="255" wrapText="1"/>
    </xf>
    <xf numFmtId="186" fontId="4" fillId="0" borderId="0" xfId="0" applyNumberFormat="1" applyFont="1" applyBorder="1" applyAlignment="1">
      <alignment horizontal="center" vertical="center" textRotation="255"/>
    </xf>
    <xf numFmtId="186" fontId="0" fillId="0" borderId="58" xfId="0" applyNumberFormat="1" applyBorder="1" applyAlignment="1">
      <alignment vertical="center"/>
    </xf>
    <xf numFmtId="186" fontId="0" fillId="0" borderId="84" xfId="0" applyNumberFormat="1" applyBorder="1" applyAlignment="1">
      <alignment vertical="center"/>
    </xf>
    <xf numFmtId="186" fontId="0" fillId="0" borderId="85" xfId="0" applyNumberFormat="1" applyBorder="1" applyAlignment="1">
      <alignment vertical="center"/>
    </xf>
    <xf numFmtId="186" fontId="0" fillId="0" borderId="58" xfId="0" applyNumberFormat="1" applyBorder="1" applyAlignment="1">
      <alignment horizontal="right" vertical="center"/>
    </xf>
    <xf numFmtId="186" fontId="4" fillId="0" borderId="58" xfId="0" applyNumberFormat="1" applyFont="1" applyBorder="1" applyAlignment="1">
      <alignment horizontal="right" vertical="center"/>
    </xf>
    <xf numFmtId="186" fontId="5" fillId="0" borderId="58" xfId="0" applyNumberFormat="1" applyFont="1" applyBorder="1" applyAlignment="1" applyProtection="1">
      <alignment horizontal="right" vertical="center"/>
      <protection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186" fontId="6" fillId="0" borderId="65" xfId="0" applyNumberFormat="1" applyFont="1" applyBorder="1" applyAlignment="1">
      <alignment horizontal="center" vertical="top" textRotation="255" wrapText="1"/>
    </xf>
    <xf numFmtId="186" fontId="6" fillId="0" borderId="66" xfId="0" applyNumberFormat="1" applyFont="1" applyBorder="1" applyAlignment="1">
      <alignment horizontal="center" vertical="top" textRotation="255" wrapText="1"/>
    </xf>
    <xf numFmtId="0" fontId="0" fillId="0" borderId="67" xfId="0" applyBorder="1" applyAlignment="1">
      <alignment vertical="top"/>
    </xf>
    <xf numFmtId="186" fontId="6" fillId="0" borderId="76" xfId="0" applyNumberFormat="1" applyFont="1" applyBorder="1" applyAlignment="1">
      <alignment horizontal="center" vertical="center"/>
    </xf>
    <xf numFmtId="186" fontId="4" fillId="0" borderId="69" xfId="0" applyNumberFormat="1" applyFont="1" applyBorder="1" applyAlignment="1">
      <alignment horizontal="center" vertical="center" wrapText="1"/>
    </xf>
    <xf numFmtId="0" fontId="0" fillId="0" borderId="86" xfId="0" applyBorder="1" applyAlignment="1">
      <alignment/>
    </xf>
    <xf numFmtId="186" fontId="6" fillId="0" borderId="0" xfId="0" applyNumberFormat="1" applyFont="1" applyBorder="1" applyAlignment="1">
      <alignment horizontal="center" vertical="center" wrapText="1"/>
    </xf>
    <xf numFmtId="186" fontId="13" fillId="0" borderId="0" xfId="0" applyNumberFormat="1" applyFont="1" applyBorder="1" applyAlignment="1">
      <alignment/>
    </xf>
    <xf numFmtId="186" fontId="4" fillId="0" borderId="74" xfId="0" applyNumberFormat="1" applyFont="1" applyBorder="1" applyAlignment="1">
      <alignment horizontal="center" vertical="center" wrapText="1"/>
    </xf>
    <xf numFmtId="186" fontId="4" fillId="0" borderId="75" xfId="0" applyNumberFormat="1" applyFont="1" applyBorder="1" applyAlignment="1">
      <alignment horizontal="center" vertical="center" wrapText="1"/>
    </xf>
    <xf numFmtId="0" fontId="0" fillId="0" borderId="75" xfId="0" applyBorder="1" applyAlignment="1">
      <alignment/>
    </xf>
    <xf numFmtId="186" fontId="4" fillId="0" borderId="58" xfId="0" applyNumberFormat="1" applyFont="1" applyBorder="1" applyAlignment="1" applyProtection="1">
      <alignment vertical="center"/>
      <protection/>
    </xf>
    <xf numFmtId="186" fontId="5" fillId="0" borderId="58" xfId="0" applyNumberFormat="1" applyFont="1" applyBorder="1" applyAlignment="1" applyProtection="1">
      <alignment vertical="center"/>
      <protection/>
    </xf>
    <xf numFmtId="186" fontId="8" fillId="0" borderId="30" xfId="0" applyNumberFormat="1" applyFont="1" applyBorder="1" applyAlignment="1">
      <alignment horizontal="left" vertical="center"/>
    </xf>
    <xf numFmtId="0" fontId="0" fillId="0" borderId="58" xfId="0" applyBorder="1" applyAlignment="1">
      <alignment/>
    </xf>
    <xf numFmtId="0" fontId="0" fillId="0" borderId="85" xfId="0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9" fillId="0" borderId="0" xfId="0" applyFont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 textRotation="255"/>
    </xf>
    <xf numFmtId="0" fontId="4" fillId="0" borderId="89" xfId="0" applyFont="1" applyBorder="1" applyAlignment="1">
      <alignment horizontal="center" vertical="center" textRotation="255"/>
    </xf>
    <xf numFmtId="0" fontId="4" fillId="0" borderId="90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9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38" fontId="5" fillId="0" borderId="15" xfId="50" applyFont="1" applyBorder="1" applyAlignment="1">
      <alignment horizontal="right" vertical="center"/>
    </xf>
    <xf numFmtId="38" fontId="22" fillId="0" borderId="0" xfId="50" applyFont="1" applyAlignment="1">
      <alignment horizontal="left" vertical="center"/>
    </xf>
    <xf numFmtId="38" fontId="22" fillId="0" borderId="0" xfId="50" applyFont="1" applyBorder="1" applyAlignment="1">
      <alignment horizontal="left" vertical="center"/>
    </xf>
    <xf numFmtId="38" fontId="5" fillId="0" borderId="10" xfId="50" applyFont="1" applyBorder="1" applyAlignment="1">
      <alignment horizontal="right" vertical="center"/>
    </xf>
    <xf numFmtId="38" fontId="4" fillId="0" borderId="93" xfId="50" applyFont="1" applyBorder="1" applyAlignment="1">
      <alignment horizontal="center" vertical="center"/>
    </xf>
    <xf numFmtId="38" fontId="4" fillId="0" borderId="91" xfId="50" applyFont="1" applyBorder="1" applyAlignment="1">
      <alignment horizontal="center" vertical="center"/>
    </xf>
    <xf numFmtId="38" fontId="4" fillId="0" borderId="94" xfId="50" applyFont="1" applyBorder="1" applyAlignment="1">
      <alignment horizontal="center" vertical="center" wrapText="1"/>
    </xf>
    <xf numFmtId="38" fontId="4" fillId="0" borderId="35" xfId="50" applyFont="1" applyBorder="1" applyAlignment="1">
      <alignment horizontal="center" vertical="center"/>
    </xf>
    <xf numFmtId="38" fontId="4" fillId="0" borderId="47" xfId="50" applyFont="1" applyBorder="1" applyAlignment="1">
      <alignment horizontal="center" vertical="center"/>
    </xf>
    <xf numFmtId="38" fontId="4" fillId="0" borderId="99" xfId="5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4</xdr:col>
      <xdr:colOff>0</xdr:colOff>
      <xdr:row>19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3419475"/>
          <a:ext cx="25908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19050</xdr:colOff>
      <xdr:row>2</xdr:row>
      <xdr:rowOff>9525</xdr:rowOff>
    </xdr:from>
    <xdr:to>
      <xdr:col>1</xdr:col>
      <xdr:colOff>409575</xdr:colOff>
      <xdr:row>2</xdr:row>
      <xdr:rowOff>266700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667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4</xdr:col>
      <xdr:colOff>0</xdr:colOff>
      <xdr:row>19</xdr:row>
      <xdr:rowOff>9525</xdr:rowOff>
    </xdr:to>
    <xdr:sp>
      <xdr:nvSpPr>
        <xdr:cNvPr id="3" name="Line 3"/>
        <xdr:cNvSpPr>
          <a:spLocks/>
        </xdr:cNvSpPr>
      </xdr:nvSpPr>
      <xdr:spPr>
        <a:xfrm>
          <a:off x="0" y="3419475"/>
          <a:ext cx="25908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19050</xdr:colOff>
      <xdr:row>2</xdr:row>
      <xdr:rowOff>9525</xdr:rowOff>
    </xdr:from>
    <xdr:to>
      <xdr:col>1</xdr:col>
      <xdr:colOff>409575</xdr:colOff>
      <xdr:row>2</xdr:row>
      <xdr:rowOff>266700</xdr:rowOff>
    </xdr:to>
    <xdr:sp>
      <xdr:nvSpPr>
        <xdr:cNvPr id="4" name="Line 4"/>
        <xdr:cNvSpPr>
          <a:spLocks/>
        </xdr:cNvSpPr>
      </xdr:nvSpPr>
      <xdr:spPr>
        <a:xfrm>
          <a:off x="19050" y="428625"/>
          <a:ext cx="8667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3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38175"/>
          <a:ext cx="10953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3</xdr:col>
      <xdr:colOff>9525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638175"/>
          <a:ext cx="10953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37</xdr:row>
      <xdr:rowOff>9525</xdr:rowOff>
    </xdr:from>
    <xdr:to>
      <xdr:col>2</xdr:col>
      <xdr:colOff>552450</xdr:colOff>
      <xdr:row>38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6248400"/>
          <a:ext cx="1609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oneCellAnchor>
    <xdr:from>
      <xdr:col>10</xdr:col>
      <xdr:colOff>0</xdr:colOff>
      <xdr:row>36</xdr:row>
      <xdr:rowOff>76200</xdr:rowOff>
    </xdr:from>
    <xdr:ext cx="0" cy="152400"/>
    <xdr:sp fLocksText="0">
      <xdr:nvSpPr>
        <xdr:cNvPr id="2" name="Text Box 5"/>
        <xdr:cNvSpPr txBox="1">
          <a:spLocks noChangeArrowheads="1"/>
        </xdr:cNvSpPr>
      </xdr:nvSpPr>
      <xdr:spPr>
        <a:xfrm>
          <a:off x="8086725" y="61245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oneCellAnchor>
  <xdr:twoCellAnchor>
    <xdr:from>
      <xdr:col>0</xdr:col>
      <xdr:colOff>28575</xdr:colOff>
      <xdr:row>2</xdr:row>
      <xdr:rowOff>28575</xdr:rowOff>
    </xdr:from>
    <xdr:to>
      <xdr:col>2</xdr:col>
      <xdr:colOff>533400</xdr:colOff>
      <xdr:row>3</xdr:row>
      <xdr:rowOff>0</xdr:rowOff>
    </xdr:to>
    <xdr:sp>
      <xdr:nvSpPr>
        <xdr:cNvPr id="3" name="Line 6"/>
        <xdr:cNvSpPr>
          <a:spLocks/>
        </xdr:cNvSpPr>
      </xdr:nvSpPr>
      <xdr:spPr>
        <a:xfrm>
          <a:off x="28575" y="466725"/>
          <a:ext cx="15716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9525</xdr:colOff>
      <xdr:row>37</xdr:row>
      <xdr:rowOff>9525</xdr:rowOff>
    </xdr:from>
    <xdr:to>
      <xdr:col>2</xdr:col>
      <xdr:colOff>552450</xdr:colOff>
      <xdr:row>38</xdr:row>
      <xdr:rowOff>0</xdr:rowOff>
    </xdr:to>
    <xdr:sp>
      <xdr:nvSpPr>
        <xdr:cNvPr id="4" name="Line 9"/>
        <xdr:cNvSpPr>
          <a:spLocks/>
        </xdr:cNvSpPr>
      </xdr:nvSpPr>
      <xdr:spPr>
        <a:xfrm>
          <a:off x="9525" y="6248400"/>
          <a:ext cx="1609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2</xdr:col>
      <xdr:colOff>533400</xdr:colOff>
      <xdr:row>3</xdr:row>
      <xdr:rowOff>0</xdr:rowOff>
    </xdr:to>
    <xdr:sp>
      <xdr:nvSpPr>
        <xdr:cNvPr id="5" name="Line 10"/>
        <xdr:cNvSpPr>
          <a:spLocks/>
        </xdr:cNvSpPr>
      </xdr:nvSpPr>
      <xdr:spPr>
        <a:xfrm>
          <a:off x="28575" y="466725"/>
          <a:ext cx="15716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676275"/>
          <a:ext cx="8477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2" width="6.25390625" style="24" customWidth="1"/>
    <col min="3" max="4" width="10.75390625" style="24" customWidth="1"/>
    <col min="5" max="8" width="11.25390625" style="24" customWidth="1"/>
    <col min="9" max="9" width="11.625" style="24" customWidth="1"/>
    <col min="10" max="10" width="11.25390625" style="24" customWidth="1"/>
    <col min="11" max="16384" width="9.125" style="24" customWidth="1"/>
  </cols>
  <sheetData>
    <row r="1" spans="1:10" s="1" customFormat="1" ht="17.25">
      <c r="A1" s="191" t="s">
        <v>23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s="1" customFormat="1" ht="15.75" customHeight="1" thickBot="1">
      <c r="A2" s="2"/>
      <c r="B2" s="2"/>
      <c r="C2" s="2"/>
      <c r="D2" s="3"/>
      <c r="E2" s="3"/>
      <c r="F2" s="3"/>
      <c r="G2" s="3"/>
      <c r="H2" s="3"/>
      <c r="I2" s="195" t="s">
        <v>50</v>
      </c>
      <c r="J2" s="195"/>
    </row>
    <row r="3" spans="1:10" s="9" customFormat="1" ht="21.75" customHeight="1">
      <c r="A3" s="5" t="s">
        <v>32</v>
      </c>
      <c r="B3" s="6" t="s">
        <v>21</v>
      </c>
      <c r="C3" s="7" t="s">
        <v>31</v>
      </c>
      <c r="D3" s="8" t="s">
        <v>33</v>
      </c>
      <c r="E3" s="8" t="s">
        <v>30</v>
      </c>
      <c r="F3" s="36" t="s">
        <v>24</v>
      </c>
      <c r="G3" s="27" t="s">
        <v>51</v>
      </c>
      <c r="H3" s="27" t="s">
        <v>52</v>
      </c>
      <c r="I3" s="27" t="s">
        <v>53</v>
      </c>
      <c r="J3" s="25" t="s">
        <v>54</v>
      </c>
    </row>
    <row r="4" spans="1:10" s="9" customFormat="1" ht="14.25" customHeight="1">
      <c r="A4" s="212" t="s">
        <v>2</v>
      </c>
      <c r="B4" s="213"/>
      <c r="C4" s="216">
        <v>225</v>
      </c>
      <c r="D4" s="186">
        <v>280</v>
      </c>
      <c r="E4" s="186">
        <v>318</v>
      </c>
      <c r="F4" s="220">
        <v>480</v>
      </c>
      <c r="G4" s="220">
        <v>509</v>
      </c>
      <c r="H4" s="220">
        <v>468</v>
      </c>
      <c r="I4" s="186">
        <v>455</v>
      </c>
      <c r="J4" s="203">
        <v>443</v>
      </c>
    </row>
    <row r="5" spans="1:10" s="9" customFormat="1" ht="14.25" customHeight="1">
      <c r="A5" s="214"/>
      <c r="B5" s="215"/>
      <c r="C5" s="217"/>
      <c r="D5" s="187"/>
      <c r="E5" s="187"/>
      <c r="F5" s="192"/>
      <c r="G5" s="192"/>
      <c r="H5" s="192"/>
      <c r="I5" s="187"/>
      <c r="J5" s="204"/>
    </row>
    <row r="6" spans="1:10" s="9" customFormat="1" ht="14.25" customHeight="1">
      <c r="A6" s="226" t="s">
        <v>26</v>
      </c>
      <c r="B6" s="196" t="s">
        <v>34</v>
      </c>
      <c r="C6" s="217">
        <v>9221</v>
      </c>
      <c r="D6" s="187">
        <f>SUM(D8:D11)</f>
        <v>11868</v>
      </c>
      <c r="E6" s="187">
        <f aca="true" t="shared" si="0" ref="E6:J6">SUM(E8:E11)</f>
        <v>15133</v>
      </c>
      <c r="F6" s="187">
        <f t="shared" si="0"/>
        <v>21196</v>
      </c>
      <c r="G6" s="187">
        <f t="shared" si="0"/>
        <v>22054</v>
      </c>
      <c r="H6" s="187">
        <f t="shared" si="0"/>
        <v>21079</v>
      </c>
      <c r="I6" s="187">
        <f t="shared" si="0"/>
        <v>21391</v>
      </c>
      <c r="J6" s="204">
        <f t="shared" si="0"/>
        <v>20037</v>
      </c>
    </row>
    <row r="7" spans="1:10" s="9" customFormat="1" ht="14.25" customHeight="1">
      <c r="A7" s="227"/>
      <c r="B7" s="224"/>
      <c r="C7" s="217"/>
      <c r="D7" s="187"/>
      <c r="E7" s="187"/>
      <c r="F7" s="187"/>
      <c r="G7" s="187"/>
      <c r="H7" s="187"/>
      <c r="I7" s="187"/>
      <c r="J7" s="204"/>
    </row>
    <row r="8" spans="1:10" s="9" customFormat="1" ht="14.25" customHeight="1">
      <c r="A8" s="227"/>
      <c r="B8" s="196" t="s">
        <v>0</v>
      </c>
      <c r="C8" s="193" t="s">
        <v>35</v>
      </c>
      <c r="D8" s="187">
        <v>8007</v>
      </c>
      <c r="E8" s="187">
        <v>10874</v>
      </c>
      <c r="F8" s="192">
        <v>15646</v>
      </c>
      <c r="G8" s="192">
        <v>16369</v>
      </c>
      <c r="H8" s="192">
        <v>15707</v>
      </c>
      <c r="I8" s="187">
        <v>15823</v>
      </c>
      <c r="J8" s="204">
        <v>15052</v>
      </c>
    </row>
    <row r="9" spans="1:10" s="9" customFormat="1" ht="14.25" customHeight="1">
      <c r="A9" s="227"/>
      <c r="B9" s="197"/>
      <c r="C9" s="194"/>
      <c r="D9" s="225"/>
      <c r="E9" s="211"/>
      <c r="F9" s="192"/>
      <c r="G9" s="192"/>
      <c r="H9" s="192"/>
      <c r="I9" s="188"/>
      <c r="J9" s="231"/>
    </row>
    <row r="10" spans="1:10" s="9" customFormat="1" ht="14.25" customHeight="1">
      <c r="A10" s="227"/>
      <c r="B10" s="196" t="s">
        <v>1</v>
      </c>
      <c r="C10" s="193" t="s">
        <v>35</v>
      </c>
      <c r="D10" s="187">
        <v>3861</v>
      </c>
      <c r="E10" s="187">
        <v>4259</v>
      </c>
      <c r="F10" s="192">
        <v>5550</v>
      </c>
      <c r="G10" s="192">
        <v>5685</v>
      </c>
      <c r="H10" s="192">
        <v>5372</v>
      </c>
      <c r="I10" s="187">
        <v>5568</v>
      </c>
      <c r="J10" s="204">
        <v>4985</v>
      </c>
    </row>
    <row r="11" spans="1:10" s="9" customFormat="1" ht="14.25" customHeight="1">
      <c r="A11" s="228"/>
      <c r="B11" s="197"/>
      <c r="C11" s="194"/>
      <c r="D11" s="225"/>
      <c r="E11" s="211"/>
      <c r="F11" s="192"/>
      <c r="G11" s="192"/>
      <c r="H11" s="192"/>
      <c r="I11" s="188"/>
      <c r="J11" s="231"/>
    </row>
    <row r="12" spans="1:10" s="9" customFormat="1" ht="14.25" customHeight="1">
      <c r="A12" s="207" t="s">
        <v>36</v>
      </c>
      <c r="B12" s="208"/>
      <c r="C12" s="217">
        <v>11307720</v>
      </c>
      <c r="D12" s="187">
        <v>40026531</v>
      </c>
      <c r="E12" s="187">
        <v>59676795</v>
      </c>
      <c r="F12" s="189">
        <v>113208682</v>
      </c>
      <c r="G12" s="189">
        <v>133436864</v>
      </c>
      <c r="H12" s="189">
        <v>104097254</v>
      </c>
      <c r="I12" s="182">
        <v>109775122</v>
      </c>
      <c r="J12" s="229">
        <v>90996992</v>
      </c>
    </row>
    <row r="13" spans="1:10" s="9" customFormat="1" ht="14.25" customHeight="1" thickBot="1">
      <c r="A13" s="209"/>
      <c r="B13" s="210"/>
      <c r="C13" s="232"/>
      <c r="D13" s="221"/>
      <c r="E13" s="221"/>
      <c r="F13" s="190"/>
      <c r="G13" s="190"/>
      <c r="H13" s="190"/>
      <c r="I13" s="183"/>
      <c r="J13" s="230"/>
    </row>
    <row r="14" spans="1:10" s="33" customFormat="1" ht="15" customHeight="1">
      <c r="A14" s="170" t="s">
        <v>37</v>
      </c>
      <c r="B14" s="171"/>
      <c r="C14" s="172"/>
      <c r="D14" s="172"/>
      <c r="E14" s="172"/>
      <c r="F14" s="171"/>
      <c r="G14" s="171"/>
      <c r="H14" s="181" t="s">
        <v>48</v>
      </c>
      <c r="I14" s="181"/>
      <c r="J14" s="181"/>
    </row>
    <row r="15" s="1" customFormat="1" ht="24.75" customHeight="1"/>
    <row r="16" spans="1:10" s="1" customFormat="1" ht="17.25">
      <c r="A16" s="191" t="s">
        <v>29</v>
      </c>
      <c r="B16" s="191"/>
      <c r="C16" s="191"/>
      <c r="D16" s="191"/>
      <c r="E16" s="191"/>
      <c r="F16" s="191"/>
      <c r="G16" s="191"/>
      <c r="H16" s="191"/>
      <c r="I16" s="191"/>
      <c r="J16" s="191"/>
    </row>
    <row r="17" spans="1:10" s="1" customFormat="1" ht="15" customHeight="1" thickBot="1">
      <c r="A17" s="3"/>
      <c r="B17" s="2"/>
      <c r="C17" s="11"/>
      <c r="D17" s="11"/>
      <c r="E17" s="4"/>
      <c r="F17" s="12"/>
      <c r="G17" s="13"/>
      <c r="I17" s="200" t="s">
        <v>49</v>
      </c>
      <c r="J17" s="200"/>
    </row>
    <row r="18" spans="1:10" s="15" customFormat="1" ht="15" customHeight="1">
      <c r="A18" s="14"/>
      <c r="C18" s="16"/>
      <c r="D18" s="17" t="s">
        <v>3</v>
      </c>
      <c r="E18" s="198" t="s">
        <v>55</v>
      </c>
      <c r="F18" s="199"/>
      <c r="G18" s="184" t="s">
        <v>56</v>
      </c>
      <c r="H18" s="185"/>
      <c r="I18" s="201" t="s">
        <v>237</v>
      </c>
      <c r="J18" s="202"/>
    </row>
    <row r="19" spans="1:10" s="15" customFormat="1" ht="15" customHeight="1">
      <c r="A19" s="18" t="s">
        <v>4</v>
      </c>
      <c r="B19" s="19"/>
      <c r="C19" s="19"/>
      <c r="D19" s="20"/>
      <c r="E19" s="21" t="s">
        <v>46</v>
      </c>
      <c r="F19" s="28" t="s">
        <v>47</v>
      </c>
      <c r="G19" s="21" t="s">
        <v>46</v>
      </c>
      <c r="H19" s="28" t="s">
        <v>47</v>
      </c>
      <c r="I19" s="29" t="s">
        <v>27</v>
      </c>
      <c r="J19" s="26" t="s">
        <v>28</v>
      </c>
    </row>
    <row r="20" spans="1:13" s="15" customFormat="1" ht="19.5" customHeight="1">
      <c r="A20" s="205" t="s">
        <v>5</v>
      </c>
      <c r="B20" s="205"/>
      <c r="C20" s="205"/>
      <c r="D20" s="206"/>
      <c r="E20" s="32">
        <v>21</v>
      </c>
      <c r="F20" s="32">
        <v>1073</v>
      </c>
      <c r="G20" s="32">
        <v>21</v>
      </c>
      <c r="H20" s="32">
        <v>1019</v>
      </c>
      <c r="I20" s="33">
        <v>22</v>
      </c>
      <c r="J20" s="33">
        <v>1037</v>
      </c>
      <c r="K20" s="1"/>
      <c r="L20" s="31"/>
      <c r="M20" s="30"/>
    </row>
    <row r="21" spans="1:13" s="15" customFormat="1" ht="19.5" customHeight="1">
      <c r="A21" s="179" t="s">
        <v>6</v>
      </c>
      <c r="B21" s="179"/>
      <c r="C21" s="179"/>
      <c r="D21" s="180"/>
      <c r="E21" s="32">
        <v>20</v>
      </c>
      <c r="F21" s="34">
        <v>504</v>
      </c>
      <c r="G21" s="32">
        <v>20</v>
      </c>
      <c r="H21" s="34">
        <v>496</v>
      </c>
      <c r="I21" s="33">
        <v>19</v>
      </c>
      <c r="J21" s="35">
        <v>492</v>
      </c>
      <c r="K21" s="1"/>
      <c r="L21" s="31"/>
      <c r="M21" s="30"/>
    </row>
    <row r="22" spans="1:13" s="15" customFormat="1" ht="19.5" customHeight="1">
      <c r="A22" s="179" t="s">
        <v>38</v>
      </c>
      <c r="B22" s="179"/>
      <c r="C22" s="179"/>
      <c r="D22" s="180"/>
      <c r="E22" s="32">
        <v>18</v>
      </c>
      <c r="F22" s="34">
        <v>489</v>
      </c>
      <c r="G22" s="32">
        <v>16</v>
      </c>
      <c r="H22" s="34">
        <v>418</v>
      </c>
      <c r="I22" s="33">
        <v>18</v>
      </c>
      <c r="J22" s="35">
        <v>477</v>
      </c>
      <c r="K22" s="1"/>
      <c r="L22" s="31"/>
      <c r="M22" s="30"/>
    </row>
    <row r="23" spans="1:13" s="15" customFormat="1" ht="19.5" customHeight="1">
      <c r="A23" s="179" t="s">
        <v>39</v>
      </c>
      <c r="B23" s="179"/>
      <c r="C23" s="179"/>
      <c r="D23" s="180"/>
      <c r="E23" s="32">
        <v>14</v>
      </c>
      <c r="F23" s="34">
        <v>143</v>
      </c>
      <c r="G23" s="32">
        <v>10</v>
      </c>
      <c r="H23" s="34">
        <v>123</v>
      </c>
      <c r="I23" s="33">
        <v>10</v>
      </c>
      <c r="J23" s="35">
        <v>114</v>
      </c>
      <c r="K23" s="1"/>
      <c r="L23" s="31"/>
      <c r="M23" s="30"/>
    </row>
    <row r="24" spans="1:13" s="15" customFormat="1" ht="19.5" customHeight="1">
      <c r="A24" s="179" t="s">
        <v>7</v>
      </c>
      <c r="B24" s="179"/>
      <c r="C24" s="179"/>
      <c r="D24" s="180"/>
      <c r="E24" s="32">
        <v>6</v>
      </c>
      <c r="F24" s="34">
        <v>224</v>
      </c>
      <c r="G24" s="32">
        <v>6</v>
      </c>
      <c r="H24" s="34">
        <v>220</v>
      </c>
      <c r="I24" s="33">
        <v>8</v>
      </c>
      <c r="J24" s="35">
        <v>323</v>
      </c>
      <c r="K24" s="1"/>
      <c r="L24" s="31"/>
      <c r="M24" s="30"/>
    </row>
    <row r="25" spans="1:13" s="15" customFormat="1" ht="19.5" customHeight="1">
      <c r="A25" s="179" t="s">
        <v>40</v>
      </c>
      <c r="B25" s="179"/>
      <c r="C25" s="179"/>
      <c r="D25" s="180"/>
      <c r="E25" s="32">
        <v>5</v>
      </c>
      <c r="F25" s="34">
        <v>155</v>
      </c>
      <c r="G25" s="32">
        <v>6</v>
      </c>
      <c r="H25" s="34">
        <v>200</v>
      </c>
      <c r="I25" s="33">
        <v>6</v>
      </c>
      <c r="J25" s="35">
        <v>189</v>
      </c>
      <c r="K25" s="1"/>
      <c r="L25" s="31"/>
      <c r="M25" s="30"/>
    </row>
    <row r="26" spans="1:13" s="15" customFormat="1" ht="19.5" customHeight="1">
      <c r="A26" s="179" t="s">
        <v>41</v>
      </c>
      <c r="B26" s="179"/>
      <c r="C26" s="179"/>
      <c r="D26" s="180"/>
      <c r="E26" s="32">
        <v>8</v>
      </c>
      <c r="F26" s="34">
        <v>275</v>
      </c>
      <c r="G26" s="32">
        <v>8</v>
      </c>
      <c r="H26" s="34">
        <v>318</v>
      </c>
      <c r="I26" s="33">
        <v>7</v>
      </c>
      <c r="J26" s="35">
        <v>300</v>
      </c>
      <c r="K26" s="1"/>
      <c r="L26" s="31"/>
      <c r="M26" s="30"/>
    </row>
    <row r="27" spans="1:13" s="15" customFormat="1" ht="19.5" customHeight="1">
      <c r="A27" s="179" t="s">
        <v>8</v>
      </c>
      <c r="B27" s="179"/>
      <c r="C27" s="179"/>
      <c r="D27" s="180"/>
      <c r="E27" s="32">
        <v>7</v>
      </c>
      <c r="F27" s="34">
        <v>222</v>
      </c>
      <c r="G27" s="32">
        <v>7</v>
      </c>
      <c r="H27" s="34">
        <v>216</v>
      </c>
      <c r="I27" s="33">
        <v>8</v>
      </c>
      <c r="J27" s="35">
        <v>203</v>
      </c>
      <c r="K27" s="1"/>
      <c r="L27" s="31"/>
      <c r="M27" s="30"/>
    </row>
    <row r="28" spans="1:13" s="15" customFormat="1" ht="19.5" customHeight="1">
      <c r="A28" s="179" t="s">
        <v>9</v>
      </c>
      <c r="B28" s="179"/>
      <c r="C28" s="179"/>
      <c r="D28" s="180"/>
      <c r="E28" s="32">
        <v>5</v>
      </c>
      <c r="F28" s="34">
        <v>39</v>
      </c>
      <c r="G28" s="32">
        <v>5</v>
      </c>
      <c r="H28" s="34">
        <v>40</v>
      </c>
      <c r="I28" s="33">
        <v>6</v>
      </c>
      <c r="J28" s="35">
        <v>55</v>
      </c>
      <c r="K28" s="1"/>
      <c r="L28" s="31"/>
      <c r="M28" s="30"/>
    </row>
    <row r="29" spans="1:13" s="15" customFormat="1" ht="19.5" customHeight="1">
      <c r="A29" s="179" t="s">
        <v>10</v>
      </c>
      <c r="B29" s="179"/>
      <c r="C29" s="179"/>
      <c r="D29" s="180"/>
      <c r="E29" s="32">
        <v>31</v>
      </c>
      <c r="F29" s="34">
        <v>2048</v>
      </c>
      <c r="G29" s="32">
        <v>33</v>
      </c>
      <c r="H29" s="34">
        <v>2147</v>
      </c>
      <c r="I29" s="33">
        <v>31</v>
      </c>
      <c r="J29" s="35">
        <v>2054</v>
      </c>
      <c r="K29" s="1"/>
      <c r="L29" s="31"/>
      <c r="M29" s="30"/>
    </row>
    <row r="30" spans="1:13" s="15" customFormat="1" ht="19.5" customHeight="1">
      <c r="A30" s="179" t="s">
        <v>11</v>
      </c>
      <c r="B30" s="179"/>
      <c r="C30" s="179"/>
      <c r="D30" s="180"/>
      <c r="E30" s="32">
        <v>2</v>
      </c>
      <c r="F30" s="34">
        <v>17</v>
      </c>
      <c r="G30" s="32">
        <v>4</v>
      </c>
      <c r="H30" s="34">
        <v>39</v>
      </c>
      <c r="I30" s="33">
        <v>3</v>
      </c>
      <c r="J30" s="35">
        <v>28</v>
      </c>
      <c r="K30" s="1"/>
      <c r="L30" s="31"/>
      <c r="M30" s="30"/>
    </row>
    <row r="31" spans="1:13" s="15" customFormat="1" ht="19.5" customHeight="1">
      <c r="A31" s="179" t="s">
        <v>12</v>
      </c>
      <c r="B31" s="179"/>
      <c r="C31" s="179"/>
      <c r="D31" s="180"/>
      <c r="E31" s="32">
        <v>1</v>
      </c>
      <c r="F31" s="34">
        <v>41</v>
      </c>
      <c r="G31" s="32">
        <v>1</v>
      </c>
      <c r="H31" s="34">
        <v>43</v>
      </c>
      <c r="I31" s="175" t="s">
        <v>231</v>
      </c>
      <c r="J31" s="35" t="s">
        <v>231</v>
      </c>
      <c r="K31" s="1"/>
      <c r="L31" s="31"/>
      <c r="M31" s="30"/>
    </row>
    <row r="32" spans="1:13" s="15" customFormat="1" ht="19.5" customHeight="1">
      <c r="A32" s="179" t="s">
        <v>13</v>
      </c>
      <c r="B32" s="179"/>
      <c r="C32" s="179"/>
      <c r="D32" s="180"/>
      <c r="E32" s="32">
        <v>18</v>
      </c>
      <c r="F32" s="34">
        <v>343</v>
      </c>
      <c r="G32" s="32">
        <v>19</v>
      </c>
      <c r="H32" s="34">
        <v>342</v>
      </c>
      <c r="I32" s="33">
        <v>16</v>
      </c>
      <c r="J32" s="35">
        <v>330</v>
      </c>
      <c r="K32" s="1"/>
      <c r="L32" s="31"/>
      <c r="M32" s="30"/>
    </row>
    <row r="33" spans="1:13" s="15" customFormat="1" ht="19.5" customHeight="1">
      <c r="A33" s="179" t="s">
        <v>14</v>
      </c>
      <c r="B33" s="179"/>
      <c r="C33" s="179"/>
      <c r="D33" s="180"/>
      <c r="E33" s="32">
        <v>15</v>
      </c>
      <c r="F33" s="34">
        <v>550</v>
      </c>
      <c r="G33" s="32">
        <v>16</v>
      </c>
      <c r="H33" s="34">
        <v>538</v>
      </c>
      <c r="I33" s="33">
        <v>15</v>
      </c>
      <c r="J33" s="35">
        <v>548</v>
      </c>
      <c r="K33" s="1"/>
      <c r="L33" s="31"/>
      <c r="M33" s="30"/>
    </row>
    <row r="34" spans="1:13" s="15" customFormat="1" ht="19.5" customHeight="1">
      <c r="A34" s="179" t="s">
        <v>15</v>
      </c>
      <c r="B34" s="179"/>
      <c r="C34" s="179"/>
      <c r="D34" s="180"/>
      <c r="E34" s="32">
        <v>2</v>
      </c>
      <c r="F34" s="32">
        <v>131</v>
      </c>
      <c r="G34" s="32">
        <v>3</v>
      </c>
      <c r="H34" s="32">
        <v>149</v>
      </c>
      <c r="I34" s="33">
        <v>5</v>
      </c>
      <c r="J34" s="33">
        <v>153</v>
      </c>
      <c r="K34" s="1"/>
      <c r="L34" s="31"/>
      <c r="M34" s="30"/>
    </row>
    <row r="35" spans="1:13" s="15" customFormat="1" ht="19.5" customHeight="1">
      <c r="A35" s="179" t="s">
        <v>16</v>
      </c>
      <c r="B35" s="179"/>
      <c r="C35" s="179"/>
      <c r="D35" s="180"/>
      <c r="E35" s="32">
        <v>76</v>
      </c>
      <c r="F35" s="32">
        <v>1648</v>
      </c>
      <c r="G35" s="32">
        <v>69</v>
      </c>
      <c r="H35" s="32">
        <v>1567</v>
      </c>
      <c r="I35" s="33">
        <v>76</v>
      </c>
      <c r="J35" s="33">
        <v>1362</v>
      </c>
      <c r="K35" s="1"/>
      <c r="L35" s="31"/>
      <c r="M35" s="30"/>
    </row>
    <row r="36" spans="1:13" s="15" customFormat="1" ht="19.5" customHeight="1">
      <c r="A36" s="179" t="s">
        <v>45</v>
      </c>
      <c r="B36" s="179"/>
      <c r="C36" s="179"/>
      <c r="D36" s="180"/>
      <c r="E36" s="32">
        <v>22</v>
      </c>
      <c r="F36" s="32">
        <v>347</v>
      </c>
      <c r="G36" s="32">
        <v>15</v>
      </c>
      <c r="H36" s="32">
        <v>259</v>
      </c>
      <c r="I36" s="33">
        <v>13</v>
      </c>
      <c r="J36" s="33">
        <v>213</v>
      </c>
      <c r="K36" s="1"/>
      <c r="L36" s="31"/>
      <c r="M36" s="30"/>
    </row>
    <row r="37" spans="1:13" s="15" customFormat="1" ht="19.5" customHeight="1">
      <c r="A37" s="218" t="s">
        <v>42</v>
      </c>
      <c r="B37" s="218"/>
      <c r="C37" s="218"/>
      <c r="D37" s="219"/>
      <c r="E37" s="32">
        <v>63</v>
      </c>
      <c r="F37" s="32">
        <v>2097</v>
      </c>
      <c r="G37" s="32">
        <v>65</v>
      </c>
      <c r="H37" s="32">
        <v>2083</v>
      </c>
      <c r="I37" s="33">
        <v>58</v>
      </c>
      <c r="J37" s="33">
        <v>2175</v>
      </c>
      <c r="K37" s="1"/>
      <c r="L37" s="31"/>
      <c r="M37" s="30"/>
    </row>
    <row r="38" spans="1:13" s="15" customFormat="1" ht="19.5" customHeight="1">
      <c r="A38" s="218" t="s">
        <v>43</v>
      </c>
      <c r="B38" s="218"/>
      <c r="C38" s="218"/>
      <c r="D38" s="219"/>
      <c r="E38" s="32">
        <v>8</v>
      </c>
      <c r="F38" s="32">
        <v>434</v>
      </c>
      <c r="G38" s="32">
        <v>6</v>
      </c>
      <c r="H38" s="32">
        <v>446</v>
      </c>
      <c r="I38" s="33">
        <v>8</v>
      </c>
      <c r="J38" s="33">
        <v>528</v>
      </c>
      <c r="K38" s="1"/>
      <c r="L38" s="31"/>
      <c r="M38" s="30"/>
    </row>
    <row r="39" spans="1:13" s="15" customFormat="1" ht="19.5" customHeight="1">
      <c r="A39" s="179" t="s">
        <v>44</v>
      </c>
      <c r="B39" s="179"/>
      <c r="C39" s="179"/>
      <c r="D39" s="180"/>
      <c r="E39" s="32">
        <v>5</v>
      </c>
      <c r="F39" s="32">
        <v>2442</v>
      </c>
      <c r="G39" s="32">
        <v>6</v>
      </c>
      <c r="H39" s="32">
        <v>2412</v>
      </c>
      <c r="I39" s="33">
        <v>6</v>
      </c>
      <c r="J39" s="33">
        <v>2082</v>
      </c>
      <c r="L39" s="31"/>
      <c r="M39" s="30"/>
    </row>
    <row r="40" spans="1:13" s="15" customFormat="1" ht="19.5" customHeight="1">
      <c r="A40" s="179" t="s">
        <v>17</v>
      </c>
      <c r="B40" s="179"/>
      <c r="C40" s="179"/>
      <c r="D40" s="180"/>
      <c r="E40" s="32">
        <v>21</v>
      </c>
      <c r="F40" s="32">
        <v>711</v>
      </c>
      <c r="G40" s="32">
        <v>20</v>
      </c>
      <c r="H40" s="32">
        <v>696</v>
      </c>
      <c r="I40" s="33">
        <v>19</v>
      </c>
      <c r="J40" s="33">
        <v>608</v>
      </c>
      <c r="K40" s="1"/>
      <c r="L40" s="31"/>
      <c r="M40" s="30"/>
    </row>
    <row r="41" spans="1:13" s="15" customFormat="1" ht="19.5" customHeight="1">
      <c r="A41" s="179" t="s">
        <v>22</v>
      </c>
      <c r="B41" s="179"/>
      <c r="C41" s="179"/>
      <c r="D41" s="180"/>
      <c r="E41" s="32">
        <v>7</v>
      </c>
      <c r="F41" s="32">
        <v>2559</v>
      </c>
      <c r="G41" s="32">
        <v>7</v>
      </c>
      <c r="H41" s="32">
        <v>2758</v>
      </c>
      <c r="I41" s="33">
        <v>7</v>
      </c>
      <c r="J41" s="33">
        <v>2309</v>
      </c>
      <c r="L41" s="31"/>
      <c r="M41" s="30"/>
    </row>
    <row r="42" spans="1:10" s="15" customFormat="1" ht="19.5" customHeight="1">
      <c r="A42" s="179" t="s">
        <v>18</v>
      </c>
      <c r="B42" s="179"/>
      <c r="C42" s="179"/>
      <c r="D42" s="180"/>
      <c r="E42" s="32">
        <v>87</v>
      </c>
      <c r="F42" s="32">
        <v>4536</v>
      </c>
      <c r="G42" s="32">
        <v>86</v>
      </c>
      <c r="H42" s="32">
        <v>4822</v>
      </c>
      <c r="I42" s="33">
        <v>74</v>
      </c>
      <c r="J42" s="33">
        <v>4392</v>
      </c>
    </row>
    <row r="43" spans="1:10" s="1" customFormat="1" ht="19.5" customHeight="1">
      <c r="A43" s="179" t="s">
        <v>19</v>
      </c>
      <c r="B43" s="179"/>
      <c r="C43" s="179"/>
      <c r="D43" s="180"/>
      <c r="E43" s="32">
        <v>6</v>
      </c>
      <c r="F43" s="32">
        <v>51</v>
      </c>
      <c r="G43" s="32">
        <v>6</v>
      </c>
      <c r="H43" s="32">
        <v>40</v>
      </c>
      <c r="I43" s="33">
        <v>8</v>
      </c>
      <c r="J43" s="33">
        <v>65</v>
      </c>
    </row>
    <row r="44" spans="1:11" ht="9" customHeight="1">
      <c r="A44" s="15"/>
      <c r="B44" s="22"/>
      <c r="C44" s="22"/>
      <c r="D44" s="23"/>
      <c r="E44" s="32"/>
      <c r="F44" s="32"/>
      <c r="G44" s="32"/>
      <c r="H44" s="32"/>
      <c r="I44" s="33"/>
      <c r="J44" s="33"/>
      <c r="K44" s="15"/>
    </row>
    <row r="45" spans="1:11" ht="19.5" customHeight="1" thickBot="1">
      <c r="A45" s="222" t="s">
        <v>20</v>
      </c>
      <c r="B45" s="222"/>
      <c r="C45" s="222"/>
      <c r="D45" s="223"/>
      <c r="E45" s="176">
        <v>468</v>
      </c>
      <c r="F45" s="177">
        <v>21079</v>
      </c>
      <c r="G45" s="176">
        <f>SUM(G20:G43)</f>
        <v>455</v>
      </c>
      <c r="H45" s="177">
        <f>SUM(H20:H43)</f>
        <v>21391</v>
      </c>
      <c r="I45" s="178">
        <f>SUM(I20:I43)</f>
        <v>443</v>
      </c>
      <c r="J45" s="178">
        <f>SUM(J20:J43)</f>
        <v>20037</v>
      </c>
      <c r="K45" s="1"/>
    </row>
    <row r="46" spans="1:10" s="9" customFormat="1" ht="15" customHeight="1">
      <c r="A46" s="173" t="s">
        <v>25</v>
      </c>
      <c r="B46" s="33"/>
      <c r="C46" s="33"/>
      <c r="D46" s="33"/>
      <c r="E46" s="33"/>
      <c r="F46" s="174"/>
      <c r="G46" s="33"/>
      <c r="H46" s="181" t="s">
        <v>48</v>
      </c>
      <c r="I46" s="181"/>
      <c r="J46" s="181"/>
    </row>
    <row r="47" ht="12">
      <c r="A47" s="1"/>
    </row>
  </sheetData>
  <sheetProtection/>
  <mergeCells count="80">
    <mergeCell ref="B8:B9"/>
    <mergeCell ref="J12:J13"/>
    <mergeCell ref="J6:J7"/>
    <mergeCell ref="J8:J9"/>
    <mergeCell ref="C12:C13"/>
    <mergeCell ref="D12:D13"/>
    <mergeCell ref="J10:J11"/>
    <mergeCell ref="H6:H7"/>
    <mergeCell ref="C8:C9"/>
    <mergeCell ref="G6:G7"/>
    <mergeCell ref="F4:F5"/>
    <mergeCell ref="E8:E9"/>
    <mergeCell ref="F10:F11"/>
    <mergeCell ref="F12:F13"/>
    <mergeCell ref="G4:G5"/>
    <mergeCell ref="C6:C7"/>
    <mergeCell ref="D6:D7"/>
    <mergeCell ref="E6:E7"/>
    <mergeCell ref="D10:D11"/>
    <mergeCell ref="G12:G13"/>
    <mergeCell ref="A34:D34"/>
    <mergeCell ref="A33:D33"/>
    <mergeCell ref="B6:B7"/>
    <mergeCell ref="F6:F7"/>
    <mergeCell ref="F8:F9"/>
    <mergeCell ref="A24:D24"/>
    <mergeCell ref="A23:D23"/>
    <mergeCell ref="A31:D31"/>
    <mergeCell ref="D8:D9"/>
    <mergeCell ref="A6:A11"/>
    <mergeCell ref="A45:D45"/>
    <mergeCell ref="A43:D43"/>
    <mergeCell ref="A42:D42"/>
    <mergeCell ref="A30:D30"/>
    <mergeCell ref="A29:D29"/>
    <mergeCell ref="A21:D21"/>
    <mergeCell ref="A32:D32"/>
    <mergeCell ref="A37:D37"/>
    <mergeCell ref="A41:D41"/>
    <mergeCell ref="A40:D40"/>
    <mergeCell ref="A38:D38"/>
    <mergeCell ref="A36:D36"/>
    <mergeCell ref="A35:D35"/>
    <mergeCell ref="A22:D22"/>
    <mergeCell ref="H4:H5"/>
    <mergeCell ref="E12:E13"/>
    <mergeCell ref="A28:D28"/>
    <mergeCell ref="A27:D27"/>
    <mergeCell ref="A26:D26"/>
    <mergeCell ref="A25:D25"/>
    <mergeCell ref="A16:J16"/>
    <mergeCell ref="E18:F18"/>
    <mergeCell ref="I17:J17"/>
    <mergeCell ref="I18:J18"/>
    <mergeCell ref="J4:J5"/>
    <mergeCell ref="A20:D20"/>
    <mergeCell ref="A12:B13"/>
    <mergeCell ref="E10:E11"/>
    <mergeCell ref="A4:B5"/>
    <mergeCell ref="C4:C5"/>
    <mergeCell ref="A1:J1"/>
    <mergeCell ref="H10:H11"/>
    <mergeCell ref="G10:G11"/>
    <mergeCell ref="G8:G9"/>
    <mergeCell ref="H8:H9"/>
    <mergeCell ref="C10:C11"/>
    <mergeCell ref="I2:J2"/>
    <mergeCell ref="B10:B11"/>
    <mergeCell ref="D4:D5"/>
    <mergeCell ref="E4:E5"/>
    <mergeCell ref="A39:D39"/>
    <mergeCell ref="H46:J46"/>
    <mergeCell ref="H14:J14"/>
    <mergeCell ref="I12:I13"/>
    <mergeCell ref="G18:H18"/>
    <mergeCell ref="I4:I5"/>
    <mergeCell ref="I6:I7"/>
    <mergeCell ref="I8:I9"/>
    <mergeCell ref="I10:I11"/>
    <mergeCell ref="H12:H1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ignoredErrors>
    <ignoredError sqref="D6:J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3" width="4.75390625" style="53" customWidth="1"/>
    <col min="4" max="8" width="12.25390625" style="53" customWidth="1"/>
    <col min="9" max="9" width="12.25390625" style="62" customWidth="1"/>
    <col min="10" max="10" width="12.25390625" style="53" customWidth="1"/>
    <col min="11" max="12" width="9.125" style="53" customWidth="1"/>
    <col min="13" max="13" width="14.125" style="53" bestFit="1" customWidth="1"/>
    <col min="14" max="14" width="16.375" style="53" bestFit="1" customWidth="1"/>
    <col min="15" max="15" width="13.00390625" style="53" bestFit="1" customWidth="1"/>
    <col min="16" max="17" width="14.125" style="53" bestFit="1" customWidth="1"/>
    <col min="18" max="19" width="11.875" style="53" bestFit="1" customWidth="1"/>
    <col min="20" max="20" width="14.125" style="53" bestFit="1" customWidth="1"/>
    <col min="21" max="21" width="11.875" style="53" bestFit="1" customWidth="1"/>
    <col min="22" max="16384" width="9.125" style="53" customWidth="1"/>
  </cols>
  <sheetData>
    <row r="1" spans="1:10" s="42" customFormat="1" ht="18" customHeight="1">
      <c r="A1" s="233" t="s">
        <v>57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s="42" customFormat="1" ht="18.75" customHeight="1">
      <c r="A2" s="234" t="s">
        <v>58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2:10" s="42" customFormat="1" ht="12.75" thickBot="1">
      <c r="B3" s="43"/>
      <c r="E3" s="44"/>
      <c r="I3" s="235" t="s">
        <v>59</v>
      </c>
      <c r="J3" s="235"/>
    </row>
    <row r="4" spans="1:10" ht="30" customHeight="1">
      <c r="A4" s="45" t="s">
        <v>60</v>
      </c>
      <c r="B4" s="46"/>
      <c r="C4" s="47" t="s">
        <v>61</v>
      </c>
      <c r="D4" s="48" t="s">
        <v>62</v>
      </c>
      <c r="E4" s="49" t="s">
        <v>63</v>
      </c>
      <c r="F4" s="50" t="s">
        <v>64</v>
      </c>
      <c r="G4" s="51" t="s">
        <v>65</v>
      </c>
      <c r="H4" s="51" t="s">
        <v>66</v>
      </c>
      <c r="I4" s="51" t="s">
        <v>67</v>
      </c>
      <c r="J4" s="52" t="s">
        <v>68</v>
      </c>
    </row>
    <row r="5" spans="1:10" s="54" customFormat="1" ht="18" customHeight="1">
      <c r="A5" s="236" t="s">
        <v>69</v>
      </c>
      <c r="B5" s="236"/>
      <c r="C5" s="237"/>
      <c r="D5" s="240">
        <v>264</v>
      </c>
      <c r="E5" s="242">
        <v>280</v>
      </c>
      <c r="F5" s="244">
        <v>480</v>
      </c>
      <c r="G5" s="244">
        <v>509</v>
      </c>
      <c r="H5" s="244">
        <v>468</v>
      </c>
      <c r="I5" s="245">
        <v>455</v>
      </c>
      <c r="J5" s="246">
        <v>443</v>
      </c>
    </row>
    <row r="6" spans="1:10" s="54" customFormat="1" ht="18" customHeight="1">
      <c r="A6" s="238"/>
      <c r="B6" s="238"/>
      <c r="C6" s="239"/>
      <c r="D6" s="241"/>
      <c r="E6" s="243"/>
      <c r="F6" s="192"/>
      <c r="G6" s="192"/>
      <c r="H6" s="192"/>
      <c r="I6" s="187"/>
      <c r="J6" s="204"/>
    </row>
    <row r="7" spans="1:10" s="54" customFormat="1" ht="18" customHeight="1">
      <c r="A7" s="247" t="s">
        <v>70</v>
      </c>
      <c r="B7" s="250" t="s">
        <v>71</v>
      </c>
      <c r="C7" s="251"/>
      <c r="D7" s="241">
        <v>9293</v>
      </c>
      <c r="E7" s="187">
        <v>11868</v>
      </c>
      <c r="F7" s="192">
        <v>21196</v>
      </c>
      <c r="G7" s="192">
        <v>22054</v>
      </c>
      <c r="H7" s="192">
        <v>21079</v>
      </c>
      <c r="I7" s="187">
        <f>I9+I15</f>
        <v>21391</v>
      </c>
      <c r="J7" s="204">
        <f>J9+J15</f>
        <v>20037</v>
      </c>
    </row>
    <row r="8" spans="1:10" s="54" customFormat="1" ht="18" customHeight="1">
      <c r="A8" s="248"/>
      <c r="B8" s="252"/>
      <c r="C8" s="239"/>
      <c r="D8" s="241"/>
      <c r="E8" s="187"/>
      <c r="F8" s="192"/>
      <c r="G8" s="192"/>
      <c r="H8" s="192"/>
      <c r="I8" s="187"/>
      <c r="J8" s="204"/>
    </row>
    <row r="9" spans="1:10" s="54" customFormat="1" ht="18" customHeight="1">
      <c r="A9" s="248"/>
      <c r="B9" s="253" t="s">
        <v>72</v>
      </c>
      <c r="C9" s="256" t="s">
        <v>73</v>
      </c>
      <c r="D9" s="241">
        <v>9128</v>
      </c>
      <c r="E9" s="187">
        <v>11792</v>
      </c>
      <c r="F9" s="192">
        <v>21164</v>
      </c>
      <c r="G9" s="192">
        <v>22010</v>
      </c>
      <c r="H9" s="192">
        <v>21060</v>
      </c>
      <c r="I9" s="187">
        <f>SUM(I11:I14)</f>
        <v>21367</v>
      </c>
      <c r="J9" s="204">
        <f>SUM(J11:J14)</f>
        <v>20021</v>
      </c>
    </row>
    <row r="10" spans="1:10" s="54" customFormat="1" ht="18" customHeight="1">
      <c r="A10" s="248"/>
      <c r="B10" s="254"/>
      <c r="C10" s="257"/>
      <c r="D10" s="241"/>
      <c r="E10" s="187"/>
      <c r="F10" s="192"/>
      <c r="G10" s="192"/>
      <c r="H10" s="192"/>
      <c r="I10" s="187"/>
      <c r="J10" s="204"/>
    </row>
    <row r="11" spans="1:10" s="54" customFormat="1" ht="18" customHeight="1">
      <c r="A11" s="248"/>
      <c r="B11" s="254"/>
      <c r="C11" s="256" t="s">
        <v>0</v>
      </c>
      <c r="D11" s="241">
        <v>6142</v>
      </c>
      <c r="E11" s="258">
        <v>7957</v>
      </c>
      <c r="F11" s="192">
        <v>15619</v>
      </c>
      <c r="G11" s="192">
        <v>16336</v>
      </c>
      <c r="H11" s="192">
        <v>15690</v>
      </c>
      <c r="I11" s="187">
        <v>15807</v>
      </c>
      <c r="J11" s="204">
        <v>15042</v>
      </c>
    </row>
    <row r="12" spans="1:10" s="54" customFormat="1" ht="18" customHeight="1">
      <c r="A12" s="248"/>
      <c r="B12" s="254"/>
      <c r="C12" s="257"/>
      <c r="D12" s="241"/>
      <c r="E12" s="258"/>
      <c r="F12" s="192"/>
      <c r="G12" s="192"/>
      <c r="H12" s="192"/>
      <c r="I12" s="187"/>
      <c r="J12" s="204"/>
    </row>
    <row r="13" spans="1:10" s="54" customFormat="1" ht="18" customHeight="1">
      <c r="A13" s="248"/>
      <c r="B13" s="254"/>
      <c r="C13" s="256" t="s">
        <v>1</v>
      </c>
      <c r="D13" s="241">
        <v>2986</v>
      </c>
      <c r="E13" s="258">
        <v>3835</v>
      </c>
      <c r="F13" s="192">
        <v>5545</v>
      </c>
      <c r="G13" s="192">
        <v>5674</v>
      </c>
      <c r="H13" s="192">
        <v>5370</v>
      </c>
      <c r="I13" s="187">
        <v>5560</v>
      </c>
      <c r="J13" s="204">
        <v>4979</v>
      </c>
    </row>
    <row r="14" spans="1:10" s="54" customFormat="1" ht="18" customHeight="1">
      <c r="A14" s="248"/>
      <c r="B14" s="255"/>
      <c r="C14" s="257"/>
      <c r="D14" s="241"/>
      <c r="E14" s="258"/>
      <c r="F14" s="192"/>
      <c r="G14" s="192"/>
      <c r="H14" s="192"/>
      <c r="I14" s="187"/>
      <c r="J14" s="204"/>
    </row>
    <row r="15" spans="1:10" s="54" customFormat="1" ht="18" customHeight="1">
      <c r="A15" s="248"/>
      <c r="B15" s="259" t="s">
        <v>230</v>
      </c>
      <c r="C15" s="256" t="s">
        <v>73</v>
      </c>
      <c r="D15" s="241">
        <v>165</v>
      </c>
      <c r="E15" s="187">
        <v>76</v>
      </c>
      <c r="F15" s="192">
        <v>32</v>
      </c>
      <c r="G15" s="192">
        <v>44</v>
      </c>
      <c r="H15" s="192">
        <v>19</v>
      </c>
      <c r="I15" s="187">
        <f>I17+I19</f>
        <v>24</v>
      </c>
      <c r="J15" s="204">
        <f>J17+J19</f>
        <v>16</v>
      </c>
    </row>
    <row r="16" spans="1:10" s="54" customFormat="1" ht="18" customHeight="1">
      <c r="A16" s="248"/>
      <c r="B16" s="260"/>
      <c r="C16" s="257"/>
      <c r="D16" s="241"/>
      <c r="E16" s="187"/>
      <c r="F16" s="192"/>
      <c r="G16" s="192"/>
      <c r="H16" s="192"/>
      <c r="I16" s="187"/>
      <c r="J16" s="204"/>
    </row>
    <row r="17" spans="1:10" s="54" customFormat="1" ht="18" customHeight="1">
      <c r="A17" s="248"/>
      <c r="B17" s="254"/>
      <c r="C17" s="256" t="s">
        <v>0</v>
      </c>
      <c r="D17" s="241">
        <v>99</v>
      </c>
      <c r="E17" s="258">
        <v>50</v>
      </c>
      <c r="F17" s="192">
        <v>27</v>
      </c>
      <c r="G17" s="192">
        <v>33</v>
      </c>
      <c r="H17" s="192">
        <v>17</v>
      </c>
      <c r="I17" s="187">
        <v>16</v>
      </c>
      <c r="J17" s="204">
        <v>10</v>
      </c>
    </row>
    <row r="18" spans="1:10" s="54" customFormat="1" ht="18" customHeight="1">
      <c r="A18" s="248"/>
      <c r="B18" s="254"/>
      <c r="C18" s="257"/>
      <c r="D18" s="241"/>
      <c r="E18" s="258"/>
      <c r="F18" s="192"/>
      <c r="G18" s="192"/>
      <c r="H18" s="192"/>
      <c r="I18" s="187"/>
      <c r="J18" s="204"/>
    </row>
    <row r="19" spans="1:11" s="54" customFormat="1" ht="18" customHeight="1">
      <c r="A19" s="248"/>
      <c r="B19" s="254"/>
      <c r="C19" s="256" t="s">
        <v>1</v>
      </c>
      <c r="D19" s="241">
        <v>66</v>
      </c>
      <c r="E19" s="258">
        <v>26</v>
      </c>
      <c r="F19" s="192">
        <v>5</v>
      </c>
      <c r="G19" s="192">
        <v>11</v>
      </c>
      <c r="H19" s="192">
        <v>2</v>
      </c>
      <c r="I19" s="187">
        <v>8</v>
      </c>
      <c r="J19" s="204">
        <v>6</v>
      </c>
      <c r="K19" s="57"/>
    </row>
    <row r="20" spans="1:11" s="54" customFormat="1" ht="18" customHeight="1">
      <c r="A20" s="249"/>
      <c r="B20" s="255"/>
      <c r="C20" s="257"/>
      <c r="D20" s="241"/>
      <c r="E20" s="258"/>
      <c r="F20" s="192"/>
      <c r="G20" s="192"/>
      <c r="H20" s="192"/>
      <c r="I20" s="187"/>
      <c r="J20" s="204"/>
      <c r="K20" s="57"/>
    </row>
    <row r="21" spans="1:10" s="54" customFormat="1" ht="18" customHeight="1">
      <c r="A21" s="261" t="s">
        <v>74</v>
      </c>
      <c r="B21" s="262"/>
      <c r="C21" s="251"/>
      <c r="D21" s="241">
        <v>1820662</v>
      </c>
      <c r="E21" s="258">
        <v>4006792</v>
      </c>
      <c r="F21" s="192">
        <v>10092740</v>
      </c>
      <c r="G21" s="192">
        <v>10474840</v>
      </c>
      <c r="H21" s="192">
        <v>9221159</v>
      </c>
      <c r="I21" s="187">
        <v>9412352</v>
      </c>
      <c r="J21" s="204">
        <v>9286952</v>
      </c>
    </row>
    <row r="22" spans="1:10" s="54" customFormat="1" ht="18" customHeight="1">
      <c r="A22" s="238"/>
      <c r="B22" s="238"/>
      <c r="C22" s="239"/>
      <c r="D22" s="241"/>
      <c r="E22" s="258"/>
      <c r="F22" s="192"/>
      <c r="G22" s="192"/>
      <c r="H22" s="192"/>
      <c r="I22" s="187"/>
      <c r="J22" s="204"/>
    </row>
    <row r="23" spans="1:10" s="54" customFormat="1" ht="18" customHeight="1">
      <c r="A23" s="263" t="s">
        <v>75</v>
      </c>
      <c r="B23" s="264"/>
      <c r="C23" s="265"/>
      <c r="D23" s="241">
        <v>8606656</v>
      </c>
      <c r="E23" s="258">
        <v>24663747</v>
      </c>
      <c r="F23" s="192">
        <v>65738642</v>
      </c>
      <c r="G23" s="192">
        <v>86354562</v>
      </c>
      <c r="H23" s="192">
        <v>66720064</v>
      </c>
      <c r="I23" s="187">
        <v>69891609</v>
      </c>
      <c r="J23" s="204">
        <v>55208696</v>
      </c>
    </row>
    <row r="24" spans="1:10" s="54" customFormat="1" ht="18" customHeight="1">
      <c r="A24" s="266"/>
      <c r="B24" s="266"/>
      <c r="C24" s="267"/>
      <c r="D24" s="241"/>
      <c r="E24" s="258"/>
      <c r="F24" s="192"/>
      <c r="G24" s="192"/>
      <c r="H24" s="192"/>
      <c r="I24" s="187"/>
      <c r="J24" s="204"/>
    </row>
    <row r="25" spans="1:10" s="54" customFormat="1" ht="18" customHeight="1">
      <c r="A25" s="268" t="s">
        <v>76</v>
      </c>
      <c r="B25" s="250" t="s">
        <v>77</v>
      </c>
      <c r="C25" s="251"/>
      <c r="D25" s="241">
        <v>14582610</v>
      </c>
      <c r="E25" s="187">
        <v>40026531</v>
      </c>
      <c r="F25" s="271">
        <v>113208682</v>
      </c>
      <c r="G25" s="192">
        <v>133436864</v>
      </c>
      <c r="H25" s="192">
        <v>104097254</v>
      </c>
      <c r="I25" s="187">
        <f>I27+I29+I33+I35</f>
        <v>109775122</v>
      </c>
      <c r="J25" s="204">
        <f>J27+J29+J33+J35</f>
        <v>90996916</v>
      </c>
    </row>
    <row r="26" spans="1:10" s="54" customFormat="1" ht="18" customHeight="1">
      <c r="A26" s="269"/>
      <c r="B26" s="252"/>
      <c r="C26" s="239"/>
      <c r="D26" s="241"/>
      <c r="E26" s="187"/>
      <c r="F26" s="271"/>
      <c r="G26" s="192"/>
      <c r="H26" s="192"/>
      <c r="I26" s="187"/>
      <c r="J26" s="204"/>
    </row>
    <row r="27" spans="1:10" s="54" customFormat="1" ht="18" customHeight="1">
      <c r="A27" s="248"/>
      <c r="B27" s="272" t="s">
        <v>78</v>
      </c>
      <c r="C27" s="251"/>
      <c r="D27" s="241">
        <v>13861947</v>
      </c>
      <c r="E27" s="258">
        <v>38542842</v>
      </c>
      <c r="F27" s="271">
        <v>109165456</v>
      </c>
      <c r="G27" s="192">
        <v>117182977</v>
      </c>
      <c r="H27" s="192">
        <v>86480847</v>
      </c>
      <c r="I27" s="187">
        <v>89021968</v>
      </c>
      <c r="J27" s="204">
        <v>87377208</v>
      </c>
    </row>
    <row r="28" spans="1:10" s="54" customFormat="1" ht="18" customHeight="1">
      <c r="A28" s="248"/>
      <c r="B28" s="252"/>
      <c r="C28" s="239"/>
      <c r="D28" s="241"/>
      <c r="E28" s="258"/>
      <c r="F28" s="271"/>
      <c r="G28" s="192"/>
      <c r="H28" s="192"/>
      <c r="I28" s="187"/>
      <c r="J28" s="204"/>
    </row>
    <row r="29" spans="1:10" s="54" customFormat="1" ht="18" customHeight="1">
      <c r="A29" s="248"/>
      <c r="B29" s="272" t="s">
        <v>79</v>
      </c>
      <c r="C29" s="251"/>
      <c r="D29" s="241">
        <v>684645</v>
      </c>
      <c r="E29" s="258">
        <v>1426192</v>
      </c>
      <c r="F29" s="271">
        <v>4009548</v>
      </c>
      <c r="G29" s="192">
        <v>2661667</v>
      </c>
      <c r="H29" s="192">
        <v>2407402</v>
      </c>
      <c r="I29" s="187">
        <v>2446406</v>
      </c>
      <c r="J29" s="204">
        <v>2452807</v>
      </c>
    </row>
    <row r="30" spans="1:10" s="54" customFormat="1" ht="18" customHeight="1">
      <c r="A30" s="248"/>
      <c r="B30" s="252"/>
      <c r="C30" s="239"/>
      <c r="D30" s="241"/>
      <c r="E30" s="258"/>
      <c r="F30" s="271"/>
      <c r="G30" s="192"/>
      <c r="H30" s="192"/>
      <c r="I30" s="187"/>
      <c r="J30" s="204"/>
    </row>
    <row r="31" spans="1:10" s="54" customFormat="1" ht="18" customHeight="1">
      <c r="A31" s="248"/>
      <c r="B31" s="272" t="s">
        <v>80</v>
      </c>
      <c r="C31" s="251"/>
      <c r="D31" s="241">
        <v>36018</v>
      </c>
      <c r="E31" s="258">
        <v>57497</v>
      </c>
      <c r="F31" s="271">
        <v>33678</v>
      </c>
      <c r="G31" s="192" t="s">
        <v>81</v>
      </c>
      <c r="H31" s="192" t="s">
        <v>81</v>
      </c>
      <c r="I31" s="192" t="s">
        <v>81</v>
      </c>
      <c r="J31" s="192" t="s">
        <v>231</v>
      </c>
    </row>
    <row r="32" spans="1:10" s="54" customFormat="1" ht="18" customHeight="1">
      <c r="A32" s="248"/>
      <c r="B32" s="273"/>
      <c r="C32" s="274"/>
      <c r="D32" s="241"/>
      <c r="E32" s="258"/>
      <c r="F32" s="271"/>
      <c r="G32" s="192"/>
      <c r="H32" s="192"/>
      <c r="I32" s="192"/>
      <c r="J32" s="192"/>
    </row>
    <row r="33" spans="1:10" s="54" customFormat="1" ht="18" customHeight="1">
      <c r="A33" s="248"/>
      <c r="B33" s="272" t="s">
        <v>82</v>
      </c>
      <c r="C33" s="251"/>
      <c r="D33" s="275" t="s">
        <v>83</v>
      </c>
      <c r="E33" s="192" t="s">
        <v>83</v>
      </c>
      <c r="F33" s="192" t="s">
        <v>83</v>
      </c>
      <c r="G33" s="192">
        <v>48922</v>
      </c>
      <c r="H33" s="192">
        <v>23501</v>
      </c>
      <c r="I33" s="187">
        <v>12777</v>
      </c>
      <c r="J33" s="204">
        <v>3199</v>
      </c>
    </row>
    <row r="34" spans="1:10" s="54" customFormat="1" ht="18" customHeight="1">
      <c r="A34" s="248"/>
      <c r="B34" s="252"/>
      <c r="C34" s="239"/>
      <c r="D34" s="275"/>
      <c r="E34" s="192"/>
      <c r="F34" s="192"/>
      <c r="G34" s="192"/>
      <c r="H34" s="192"/>
      <c r="I34" s="187"/>
      <c r="J34" s="204"/>
    </row>
    <row r="35" spans="1:10" s="54" customFormat="1" ht="18" customHeight="1">
      <c r="A35" s="248"/>
      <c r="B35" s="272" t="s">
        <v>84</v>
      </c>
      <c r="C35" s="251"/>
      <c r="D35" s="275" t="s">
        <v>83</v>
      </c>
      <c r="E35" s="192" t="s">
        <v>83</v>
      </c>
      <c r="F35" s="192" t="s">
        <v>83</v>
      </c>
      <c r="G35" s="192">
        <v>13543298</v>
      </c>
      <c r="H35" s="192">
        <v>15185504</v>
      </c>
      <c r="I35" s="187">
        <v>18293971</v>
      </c>
      <c r="J35" s="204">
        <v>1163702</v>
      </c>
    </row>
    <row r="36" spans="1:10" s="54" customFormat="1" ht="18" customHeight="1">
      <c r="A36" s="270"/>
      <c r="B36" s="252"/>
      <c r="C36" s="239"/>
      <c r="D36" s="276"/>
      <c r="E36" s="277"/>
      <c r="F36" s="277"/>
      <c r="G36" s="277"/>
      <c r="H36" s="277"/>
      <c r="I36" s="187"/>
      <c r="J36" s="204"/>
    </row>
    <row r="37" spans="1:10" s="54" customFormat="1" ht="18" customHeight="1">
      <c r="A37" s="282" t="s">
        <v>85</v>
      </c>
      <c r="B37" s="236"/>
      <c r="C37" s="236"/>
      <c r="D37" s="284">
        <v>642083</v>
      </c>
      <c r="E37" s="286">
        <v>850767</v>
      </c>
      <c r="F37" s="244">
        <v>46248576</v>
      </c>
      <c r="G37" s="244">
        <v>33462875</v>
      </c>
      <c r="H37" s="244">
        <v>35851221</v>
      </c>
      <c r="I37" s="244">
        <v>38325842</v>
      </c>
      <c r="J37" s="280">
        <v>34154556</v>
      </c>
    </row>
    <row r="38" spans="1:10" s="54" customFormat="1" ht="18" customHeight="1" thickBot="1">
      <c r="A38" s="283"/>
      <c r="B38" s="283"/>
      <c r="C38" s="283"/>
      <c r="D38" s="285"/>
      <c r="E38" s="283"/>
      <c r="F38" s="287"/>
      <c r="G38" s="287"/>
      <c r="H38" s="287"/>
      <c r="I38" s="279"/>
      <c r="J38" s="281"/>
    </row>
    <row r="39" spans="1:10" s="42" customFormat="1" ht="15" customHeight="1">
      <c r="A39" s="59"/>
      <c r="B39" s="60"/>
      <c r="C39" s="60"/>
      <c r="D39" s="61"/>
      <c r="E39" s="60"/>
      <c r="F39" s="60"/>
      <c r="H39" s="278" t="s">
        <v>87</v>
      </c>
      <c r="I39" s="278"/>
      <c r="J39" s="278"/>
    </row>
  </sheetData>
  <sheetProtection/>
  <mergeCells count="144">
    <mergeCell ref="H39:J39"/>
    <mergeCell ref="I37:I38"/>
    <mergeCell ref="J37:J38"/>
    <mergeCell ref="A37:C38"/>
    <mergeCell ref="D37:D38"/>
    <mergeCell ref="E37:E38"/>
    <mergeCell ref="F37:F38"/>
    <mergeCell ref="G37:G38"/>
    <mergeCell ref="H37:H38"/>
    <mergeCell ref="I33:I34"/>
    <mergeCell ref="J33:J34"/>
    <mergeCell ref="B35:C36"/>
    <mergeCell ref="D35:D36"/>
    <mergeCell ref="E35:E36"/>
    <mergeCell ref="F35:F36"/>
    <mergeCell ref="G35:G36"/>
    <mergeCell ref="H35:H36"/>
    <mergeCell ref="I35:I36"/>
    <mergeCell ref="J35:J36"/>
    <mergeCell ref="G31:G32"/>
    <mergeCell ref="H31:H32"/>
    <mergeCell ref="I31:I32"/>
    <mergeCell ref="J31:J32"/>
    <mergeCell ref="B33:C34"/>
    <mergeCell ref="D33:D34"/>
    <mergeCell ref="E33:E34"/>
    <mergeCell ref="F33:F34"/>
    <mergeCell ref="G33:G34"/>
    <mergeCell ref="H33:H34"/>
    <mergeCell ref="J27:J28"/>
    <mergeCell ref="B29:C30"/>
    <mergeCell ref="D29:D30"/>
    <mergeCell ref="E29:E30"/>
    <mergeCell ref="F29:F30"/>
    <mergeCell ref="G29:G30"/>
    <mergeCell ref="H29:H30"/>
    <mergeCell ref="I29:I30"/>
    <mergeCell ref="J29:J30"/>
    <mergeCell ref="H25:H26"/>
    <mergeCell ref="I25:I26"/>
    <mergeCell ref="J25:J26"/>
    <mergeCell ref="B27:C28"/>
    <mergeCell ref="D27:D28"/>
    <mergeCell ref="E27:E28"/>
    <mergeCell ref="F27:F28"/>
    <mergeCell ref="G27:G28"/>
    <mergeCell ref="H27:H28"/>
    <mergeCell ref="I27:I28"/>
    <mergeCell ref="A25:A36"/>
    <mergeCell ref="B25:C26"/>
    <mergeCell ref="D25:D26"/>
    <mergeCell ref="E25:E26"/>
    <mergeCell ref="F25:F26"/>
    <mergeCell ref="G25:G26"/>
    <mergeCell ref="B31:C32"/>
    <mergeCell ref="D31:D32"/>
    <mergeCell ref="E31:E32"/>
    <mergeCell ref="F31:F32"/>
    <mergeCell ref="I21:I22"/>
    <mergeCell ref="J21:J22"/>
    <mergeCell ref="A23:C24"/>
    <mergeCell ref="D23:D24"/>
    <mergeCell ref="E23:E24"/>
    <mergeCell ref="F23:F24"/>
    <mergeCell ref="G23:G24"/>
    <mergeCell ref="H23:H24"/>
    <mergeCell ref="I23:I24"/>
    <mergeCell ref="J23:J24"/>
    <mergeCell ref="A21:C22"/>
    <mergeCell ref="D21:D22"/>
    <mergeCell ref="E21:E22"/>
    <mergeCell ref="F21:F22"/>
    <mergeCell ref="G21:G22"/>
    <mergeCell ref="H21:H22"/>
    <mergeCell ref="J17:J18"/>
    <mergeCell ref="C19:C20"/>
    <mergeCell ref="D19:D20"/>
    <mergeCell ref="E19:E20"/>
    <mergeCell ref="F19:F20"/>
    <mergeCell ref="G19:G20"/>
    <mergeCell ref="H19:H20"/>
    <mergeCell ref="I19:I20"/>
    <mergeCell ref="J19:J20"/>
    <mergeCell ref="H15:H16"/>
    <mergeCell ref="I15:I16"/>
    <mergeCell ref="J15:J16"/>
    <mergeCell ref="C17:C18"/>
    <mergeCell ref="D17:D18"/>
    <mergeCell ref="E17:E18"/>
    <mergeCell ref="F17:F18"/>
    <mergeCell ref="G17:G18"/>
    <mergeCell ref="H17:H18"/>
    <mergeCell ref="I17:I18"/>
    <mergeCell ref="B15:B20"/>
    <mergeCell ref="C15:C16"/>
    <mergeCell ref="D15:D16"/>
    <mergeCell ref="E15:E16"/>
    <mergeCell ref="F15:F16"/>
    <mergeCell ref="G15:G16"/>
    <mergeCell ref="J11:J12"/>
    <mergeCell ref="C13:C14"/>
    <mergeCell ref="D13:D14"/>
    <mergeCell ref="E13:E14"/>
    <mergeCell ref="F13:F14"/>
    <mergeCell ref="G13:G14"/>
    <mergeCell ref="H13:H14"/>
    <mergeCell ref="I13:I14"/>
    <mergeCell ref="J13:J14"/>
    <mergeCell ref="H9:H10"/>
    <mergeCell ref="I9:I10"/>
    <mergeCell ref="J9:J10"/>
    <mergeCell ref="C11:C12"/>
    <mergeCell ref="D11:D12"/>
    <mergeCell ref="E11:E12"/>
    <mergeCell ref="F11:F12"/>
    <mergeCell ref="G11:G12"/>
    <mergeCell ref="H11:H12"/>
    <mergeCell ref="I11:I12"/>
    <mergeCell ref="B9:B14"/>
    <mergeCell ref="C9:C10"/>
    <mergeCell ref="D9:D10"/>
    <mergeCell ref="E9:E10"/>
    <mergeCell ref="F9:F10"/>
    <mergeCell ref="G9:G10"/>
    <mergeCell ref="J5:J6"/>
    <mergeCell ref="A7:A20"/>
    <mergeCell ref="B7:C8"/>
    <mergeCell ref="D7:D8"/>
    <mergeCell ref="E7:E8"/>
    <mergeCell ref="F7:F8"/>
    <mergeCell ref="G7:G8"/>
    <mergeCell ref="H7:H8"/>
    <mergeCell ref="I7:I8"/>
    <mergeCell ref="J7:J8"/>
    <mergeCell ref="A1:J1"/>
    <mergeCell ref="A2:J2"/>
    <mergeCell ref="I3:J3"/>
    <mergeCell ref="A5:C6"/>
    <mergeCell ref="D5:D6"/>
    <mergeCell ref="E5:E6"/>
    <mergeCell ref="F5:F6"/>
    <mergeCell ref="G5:G6"/>
    <mergeCell ref="H5:H6"/>
    <mergeCell ref="I5:I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61"/>
  <sheetViews>
    <sheetView view="pageBreakPreview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6.75390625" style="24" customWidth="1"/>
    <col min="2" max="3" width="7.25390625" style="24" customWidth="1"/>
    <col min="4" max="6" width="11.875" style="24" bestFit="1" customWidth="1"/>
    <col min="7" max="7" width="12.25390625" style="24" bestFit="1" customWidth="1"/>
    <col min="8" max="8" width="12.75390625" style="24" customWidth="1"/>
    <col min="9" max="9" width="11.875" style="24" bestFit="1" customWidth="1"/>
    <col min="10" max="10" width="12.375" style="24" bestFit="1" customWidth="1"/>
    <col min="11" max="12" width="11.875" style="24" bestFit="1" customWidth="1"/>
    <col min="13" max="13" width="9.125" style="24" customWidth="1"/>
    <col min="14" max="31" width="8.25390625" style="24" customWidth="1"/>
    <col min="32" max="16384" width="9.125" style="24" customWidth="1"/>
  </cols>
  <sheetData>
    <row r="1" spans="1:10" s="63" customFormat="1" ht="17.25">
      <c r="A1" s="288" t="s">
        <v>235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9:10" s="64" customFormat="1" ht="17.25" customHeight="1" thickBot="1">
      <c r="I2" s="289" t="s">
        <v>88</v>
      </c>
      <c r="J2" s="289"/>
    </row>
    <row r="3" spans="1:10" s="54" customFormat="1" ht="24.75" customHeight="1">
      <c r="A3" s="65" t="s">
        <v>60</v>
      </c>
      <c r="B3" s="66"/>
      <c r="C3" s="67" t="s">
        <v>233</v>
      </c>
      <c r="D3" s="68" t="s">
        <v>89</v>
      </c>
      <c r="E3" s="69" t="s">
        <v>90</v>
      </c>
      <c r="F3" s="70" t="s">
        <v>91</v>
      </c>
      <c r="G3" s="70" t="s">
        <v>92</v>
      </c>
      <c r="H3" s="70" t="s">
        <v>93</v>
      </c>
      <c r="I3" s="70" t="s">
        <v>94</v>
      </c>
      <c r="J3" s="71" t="s">
        <v>95</v>
      </c>
    </row>
    <row r="4" spans="1:10" s="54" customFormat="1" ht="12" customHeight="1">
      <c r="A4" s="290" t="s">
        <v>96</v>
      </c>
      <c r="B4" s="292" t="s">
        <v>97</v>
      </c>
      <c r="C4" s="293"/>
      <c r="D4" s="284">
        <v>57</v>
      </c>
      <c r="E4" s="244">
        <v>119</v>
      </c>
      <c r="F4" s="244">
        <v>121</v>
      </c>
      <c r="G4" s="244">
        <v>129</v>
      </c>
      <c r="H4" s="244">
        <v>123</v>
      </c>
      <c r="I4" s="244">
        <v>132</v>
      </c>
      <c r="J4" s="280">
        <v>126</v>
      </c>
    </row>
    <row r="5" spans="1:10" s="54" customFormat="1" ht="12" customHeight="1">
      <c r="A5" s="248"/>
      <c r="B5" s="294"/>
      <c r="C5" s="295"/>
      <c r="D5" s="275"/>
      <c r="E5" s="192"/>
      <c r="F5" s="192"/>
      <c r="G5" s="192"/>
      <c r="H5" s="192"/>
      <c r="I5" s="192"/>
      <c r="J5" s="296"/>
    </row>
    <row r="6" spans="1:10" s="54" customFormat="1" ht="12" customHeight="1">
      <c r="A6" s="248"/>
      <c r="B6" s="297" t="s">
        <v>70</v>
      </c>
      <c r="C6" s="298"/>
      <c r="D6" s="275">
        <v>7381</v>
      </c>
      <c r="E6" s="192">
        <v>16529</v>
      </c>
      <c r="F6" s="192">
        <v>16855</v>
      </c>
      <c r="G6" s="192">
        <v>17554</v>
      </c>
      <c r="H6" s="192">
        <v>16852</v>
      </c>
      <c r="I6" s="192">
        <v>17478</v>
      </c>
      <c r="J6" s="296">
        <v>16200</v>
      </c>
    </row>
    <row r="7" spans="1:10" s="54" customFormat="1" ht="12" customHeight="1">
      <c r="A7" s="248"/>
      <c r="B7" s="294"/>
      <c r="C7" s="295"/>
      <c r="D7" s="275"/>
      <c r="E7" s="192"/>
      <c r="F7" s="192"/>
      <c r="G7" s="192"/>
      <c r="H7" s="192"/>
      <c r="I7" s="192"/>
      <c r="J7" s="296"/>
    </row>
    <row r="8" spans="1:10" s="54" customFormat="1" ht="12" customHeight="1">
      <c r="A8" s="248"/>
      <c r="B8" s="299" t="s">
        <v>98</v>
      </c>
      <c r="C8" s="298"/>
      <c r="D8" s="275">
        <v>85671</v>
      </c>
      <c r="E8" s="192">
        <v>187182</v>
      </c>
      <c r="F8" s="192">
        <v>198989</v>
      </c>
      <c r="G8" s="192">
        <v>213819</v>
      </c>
      <c r="H8" s="192">
        <v>203343</v>
      </c>
      <c r="I8" s="192">
        <v>209528</v>
      </c>
      <c r="J8" s="296">
        <v>194459</v>
      </c>
    </row>
    <row r="9" spans="1:10" s="54" customFormat="1" ht="12" customHeight="1">
      <c r="A9" s="248"/>
      <c r="B9" s="294"/>
      <c r="C9" s="295"/>
      <c r="D9" s="275"/>
      <c r="E9" s="192"/>
      <c r="F9" s="192"/>
      <c r="G9" s="192"/>
      <c r="H9" s="192"/>
      <c r="I9" s="192"/>
      <c r="J9" s="296"/>
    </row>
    <row r="10" spans="1:10" s="54" customFormat="1" ht="12" customHeight="1">
      <c r="A10" s="248"/>
      <c r="B10" s="299" t="s">
        <v>99</v>
      </c>
      <c r="C10" s="298"/>
      <c r="D10" s="275">
        <v>1554057</v>
      </c>
      <c r="E10" s="192">
        <v>8386275</v>
      </c>
      <c r="F10" s="192">
        <v>8530815</v>
      </c>
      <c r="G10" s="192">
        <v>8837997</v>
      </c>
      <c r="H10" s="192">
        <v>7737175</v>
      </c>
      <c r="I10" s="192">
        <v>8040763</v>
      </c>
      <c r="J10" s="296">
        <v>7920051</v>
      </c>
    </row>
    <row r="11" spans="1:10" s="54" customFormat="1" ht="12" customHeight="1">
      <c r="A11" s="248"/>
      <c r="B11" s="294"/>
      <c r="C11" s="295"/>
      <c r="D11" s="275"/>
      <c r="E11" s="192"/>
      <c r="F11" s="192"/>
      <c r="G11" s="192"/>
      <c r="H11" s="192"/>
      <c r="I11" s="192"/>
      <c r="J11" s="296"/>
    </row>
    <row r="12" spans="1:10" s="54" customFormat="1" ht="12" customHeight="1">
      <c r="A12" s="248"/>
      <c r="B12" s="299" t="s">
        <v>100</v>
      </c>
      <c r="C12" s="298"/>
      <c r="D12" s="275">
        <v>7970466</v>
      </c>
      <c r="E12" s="192">
        <v>58606382</v>
      </c>
      <c r="F12" s="192">
        <v>62046774</v>
      </c>
      <c r="G12" s="192">
        <v>81730091</v>
      </c>
      <c r="H12" s="192">
        <v>62794004</v>
      </c>
      <c r="I12" s="192">
        <v>66059994</v>
      </c>
      <c r="J12" s="296">
        <v>51256022</v>
      </c>
    </row>
    <row r="13" spans="1:10" s="54" customFormat="1" ht="12" customHeight="1">
      <c r="A13" s="248"/>
      <c r="B13" s="294"/>
      <c r="C13" s="295"/>
      <c r="D13" s="275"/>
      <c r="E13" s="192"/>
      <c r="F13" s="192"/>
      <c r="G13" s="192"/>
      <c r="H13" s="192"/>
      <c r="I13" s="192"/>
      <c r="J13" s="296"/>
    </row>
    <row r="14" spans="1:10" s="54" customFormat="1" ht="12" customHeight="1">
      <c r="A14" s="248"/>
      <c r="B14" s="299" t="s">
        <v>101</v>
      </c>
      <c r="C14" s="298"/>
      <c r="D14" s="275">
        <v>13301414</v>
      </c>
      <c r="E14" s="192">
        <v>92450622</v>
      </c>
      <c r="F14" s="192">
        <v>105653813</v>
      </c>
      <c r="G14" s="192">
        <v>124909023</v>
      </c>
      <c r="H14" s="192">
        <v>96867285</v>
      </c>
      <c r="I14" s="192">
        <v>102766791</v>
      </c>
      <c r="J14" s="296">
        <v>83679890</v>
      </c>
    </row>
    <row r="15" spans="1:10" s="54" customFormat="1" ht="12" customHeight="1">
      <c r="A15" s="248"/>
      <c r="B15" s="294"/>
      <c r="C15" s="295"/>
      <c r="D15" s="275"/>
      <c r="E15" s="192"/>
      <c r="F15" s="192"/>
      <c r="G15" s="192"/>
      <c r="H15" s="192"/>
      <c r="I15" s="192"/>
      <c r="J15" s="296"/>
    </row>
    <row r="16" spans="1:10" s="54" customFormat="1" ht="12" customHeight="1">
      <c r="A16" s="248"/>
      <c r="B16" s="297" t="s">
        <v>102</v>
      </c>
      <c r="C16" s="298"/>
      <c r="D16" s="275">
        <v>331100</v>
      </c>
      <c r="E16" s="192">
        <v>5986320</v>
      </c>
      <c r="F16" s="192">
        <v>8799626</v>
      </c>
      <c r="G16" s="192">
        <v>11897268</v>
      </c>
      <c r="H16" s="192">
        <v>9119293</v>
      </c>
      <c r="I16" s="192" t="s">
        <v>103</v>
      </c>
      <c r="J16" s="296" t="s">
        <v>231</v>
      </c>
    </row>
    <row r="17" spans="1:10" s="54" customFormat="1" ht="12" customHeight="1">
      <c r="A17" s="248"/>
      <c r="B17" s="294"/>
      <c r="C17" s="295"/>
      <c r="D17" s="275"/>
      <c r="E17" s="192"/>
      <c r="F17" s="192"/>
      <c r="G17" s="192"/>
      <c r="H17" s="192"/>
      <c r="I17" s="192"/>
      <c r="J17" s="296"/>
    </row>
    <row r="18" spans="1:10" s="54" customFormat="1" ht="12" customHeight="1">
      <c r="A18" s="248"/>
      <c r="B18" s="297" t="s">
        <v>104</v>
      </c>
      <c r="C18" s="298"/>
      <c r="D18" s="275">
        <v>13298587</v>
      </c>
      <c r="E18" s="192">
        <v>93475074</v>
      </c>
      <c r="F18" s="192">
        <v>105779517</v>
      </c>
      <c r="G18" s="192">
        <v>111760398</v>
      </c>
      <c r="H18" s="192">
        <v>81789549</v>
      </c>
      <c r="I18" s="192">
        <v>85082955</v>
      </c>
      <c r="J18" s="296">
        <v>81298402</v>
      </c>
    </row>
    <row r="19" spans="1:10" s="54" customFormat="1" ht="12" customHeight="1">
      <c r="A19" s="248"/>
      <c r="B19" s="294"/>
      <c r="C19" s="295"/>
      <c r="D19" s="275"/>
      <c r="E19" s="192"/>
      <c r="F19" s="192"/>
      <c r="G19" s="192"/>
      <c r="H19" s="192"/>
      <c r="I19" s="192"/>
      <c r="J19" s="296"/>
    </row>
    <row r="20" spans="1:10" s="54" customFormat="1" ht="12" customHeight="1">
      <c r="A20" s="248"/>
      <c r="B20" s="297" t="s">
        <v>105</v>
      </c>
      <c r="C20" s="298"/>
      <c r="D20" s="275">
        <v>4358484</v>
      </c>
      <c r="E20" s="192">
        <v>28331706</v>
      </c>
      <c r="F20" s="192">
        <v>33951409</v>
      </c>
      <c r="G20" s="192">
        <v>29771561</v>
      </c>
      <c r="H20" s="192">
        <v>23476375</v>
      </c>
      <c r="I20" s="303">
        <v>27743007</v>
      </c>
      <c r="J20" s="304">
        <v>21566276</v>
      </c>
    </row>
    <row r="21" spans="1:10" s="54" customFormat="1" ht="12" customHeight="1">
      <c r="A21" s="291"/>
      <c r="B21" s="300"/>
      <c r="C21" s="301"/>
      <c r="D21" s="302"/>
      <c r="E21" s="277"/>
      <c r="F21" s="277"/>
      <c r="G21" s="277"/>
      <c r="H21" s="277"/>
      <c r="I21" s="271"/>
      <c r="J21" s="305"/>
    </row>
    <row r="22" spans="1:11" s="54" customFormat="1" ht="12" customHeight="1">
      <c r="A22" s="306" t="s">
        <v>106</v>
      </c>
      <c r="B22" s="292" t="s">
        <v>97</v>
      </c>
      <c r="C22" s="293"/>
      <c r="D22" s="284">
        <v>207</v>
      </c>
      <c r="E22" s="244">
        <v>358</v>
      </c>
      <c r="F22" s="244">
        <v>359</v>
      </c>
      <c r="G22" s="244">
        <v>380</v>
      </c>
      <c r="H22" s="244">
        <v>345</v>
      </c>
      <c r="I22" s="244">
        <v>323</v>
      </c>
      <c r="J22" s="280">
        <v>317</v>
      </c>
      <c r="K22" s="204"/>
    </row>
    <row r="23" spans="1:11" s="54" customFormat="1" ht="12" customHeight="1">
      <c r="A23" s="307"/>
      <c r="B23" s="294"/>
      <c r="C23" s="295"/>
      <c r="D23" s="275"/>
      <c r="E23" s="192"/>
      <c r="F23" s="192"/>
      <c r="G23" s="192"/>
      <c r="H23" s="192"/>
      <c r="I23" s="192"/>
      <c r="J23" s="296"/>
      <c r="K23" s="204"/>
    </row>
    <row r="24" spans="1:11" s="54" customFormat="1" ht="12" customHeight="1">
      <c r="A24" s="308"/>
      <c r="B24" s="297" t="s">
        <v>70</v>
      </c>
      <c r="C24" s="298"/>
      <c r="D24" s="275">
        <v>1912</v>
      </c>
      <c r="E24" s="192">
        <v>4291</v>
      </c>
      <c r="F24" s="192">
        <v>4341</v>
      </c>
      <c r="G24" s="192">
        <v>4500</v>
      </c>
      <c r="H24" s="192">
        <v>4227</v>
      </c>
      <c r="I24" s="192">
        <v>3913</v>
      </c>
      <c r="J24" s="296">
        <v>3837</v>
      </c>
      <c r="K24" s="204"/>
    </row>
    <row r="25" spans="1:11" s="54" customFormat="1" ht="12" customHeight="1">
      <c r="A25" s="308"/>
      <c r="B25" s="294"/>
      <c r="C25" s="295"/>
      <c r="D25" s="275"/>
      <c r="E25" s="192"/>
      <c r="F25" s="192"/>
      <c r="G25" s="192"/>
      <c r="H25" s="192"/>
      <c r="I25" s="192"/>
      <c r="J25" s="296"/>
      <c r="K25" s="204"/>
    </row>
    <row r="26" spans="1:11" s="54" customFormat="1" ht="12" customHeight="1">
      <c r="A26" s="308"/>
      <c r="B26" s="299" t="s">
        <v>107</v>
      </c>
      <c r="C26" s="298"/>
      <c r="D26" s="275">
        <v>1747</v>
      </c>
      <c r="E26" s="192">
        <v>4249</v>
      </c>
      <c r="F26" s="192">
        <v>4309</v>
      </c>
      <c r="G26" s="192">
        <v>4456</v>
      </c>
      <c r="H26" s="192">
        <v>4208</v>
      </c>
      <c r="I26" s="192">
        <v>3889</v>
      </c>
      <c r="J26" s="296">
        <v>3821</v>
      </c>
      <c r="K26" s="204"/>
    </row>
    <row r="27" spans="1:11" s="54" customFormat="1" ht="12" customHeight="1">
      <c r="A27" s="308"/>
      <c r="B27" s="294"/>
      <c r="C27" s="295"/>
      <c r="D27" s="275"/>
      <c r="E27" s="192"/>
      <c r="F27" s="192"/>
      <c r="G27" s="192"/>
      <c r="H27" s="192"/>
      <c r="I27" s="192"/>
      <c r="J27" s="296"/>
      <c r="K27" s="204"/>
    </row>
    <row r="28" spans="1:11" s="54" customFormat="1" ht="12" customHeight="1">
      <c r="A28" s="308"/>
      <c r="B28" s="299" t="s">
        <v>99</v>
      </c>
      <c r="C28" s="298"/>
      <c r="D28" s="275">
        <v>266605</v>
      </c>
      <c r="E28" s="192">
        <v>1493633</v>
      </c>
      <c r="F28" s="192">
        <v>1561925</v>
      </c>
      <c r="G28" s="192">
        <v>1636843</v>
      </c>
      <c r="H28" s="192">
        <v>1483984</v>
      </c>
      <c r="I28" s="192">
        <v>1371589</v>
      </c>
      <c r="J28" s="296">
        <v>1366901</v>
      </c>
      <c r="K28" s="204"/>
    </row>
    <row r="29" spans="1:11" s="54" customFormat="1" ht="12" customHeight="1">
      <c r="A29" s="308"/>
      <c r="B29" s="294"/>
      <c r="C29" s="295"/>
      <c r="D29" s="275"/>
      <c r="E29" s="192"/>
      <c r="F29" s="192"/>
      <c r="G29" s="192"/>
      <c r="H29" s="192"/>
      <c r="I29" s="192"/>
      <c r="J29" s="296"/>
      <c r="K29" s="204"/>
    </row>
    <row r="30" spans="1:11" s="54" customFormat="1" ht="12" customHeight="1">
      <c r="A30" s="308"/>
      <c r="B30" s="299" t="s">
        <v>100</v>
      </c>
      <c r="C30" s="298"/>
      <c r="D30" s="275">
        <v>636190</v>
      </c>
      <c r="E30" s="192">
        <v>3539133</v>
      </c>
      <c r="F30" s="192">
        <v>3691868</v>
      </c>
      <c r="G30" s="192">
        <v>4624471</v>
      </c>
      <c r="H30" s="192">
        <v>3926060</v>
      </c>
      <c r="I30" s="192">
        <v>3831615</v>
      </c>
      <c r="J30" s="296">
        <v>3952674</v>
      </c>
      <c r="K30" s="204"/>
    </row>
    <row r="31" spans="1:11" s="54" customFormat="1" ht="12" customHeight="1">
      <c r="A31" s="308"/>
      <c r="B31" s="294"/>
      <c r="C31" s="295"/>
      <c r="D31" s="275"/>
      <c r="E31" s="192"/>
      <c r="F31" s="192"/>
      <c r="G31" s="192"/>
      <c r="H31" s="192"/>
      <c r="I31" s="192"/>
      <c r="J31" s="296"/>
      <c r="K31" s="204"/>
    </row>
    <row r="32" spans="1:11" s="54" customFormat="1" ht="12" customHeight="1" thickBot="1">
      <c r="A32" s="308"/>
      <c r="B32" s="299" t="s">
        <v>108</v>
      </c>
      <c r="C32" s="298"/>
      <c r="D32" s="287">
        <v>1281196</v>
      </c>
      <c r="E32" s="192">
        <v>7420600</v>
      </c>
      <c r="F32" s="192">
        <v>7554869</v>
      </c>
      <c r="G32" s="192">
        <v>8527841</v>
      </c>
      <c r="H32" s="192">
        <v>7229969</v>
      </c>
      <c r="I32" s="287">
        <v>7008331</v>
      </c>
      <c r="J32" s="314">
        <v>7317026</v>
      </c>
      <c r="K32" s="204"/>
    </row>
    <row r="33" spans="1:11" s="54" customFormat="1" ht="12" customHeight="1" thickBot="1">
      <c r="A33" s="309"/>
      <c r="B33" s="310"/>
      <c r="C33" s="311"/>
      <c r="D33" s="312"/>
      <c r="E33" s="287"/>
      <c r="F33" s="287"/>
      <c r="G33" s="287"/>
      <c r="H33" s="287"/>
      <c r="I33" s="313"/>
      <c r="J33" s="312"/>
      <c r="K33" s="211"/>
    </row>
    <row r="34" spans="1:13" s="76" customFormat="1" ht="15" customHeight="1">
      <c r="A34" s="73"/>
      <c r="B34" s="73"/>
      <c r="C34" s="73"/>
      <c r="D34" s="73"/>
      <c r="E34" s="73"/>
      <c r="F34" s="73"/>
      <c r="G34" s="74"/>
      <c r="H34" s="278" t="s">
        <v>87</v>
      </c>
      <c r="I34" s="278"/>
      <c r="J34" s="278"/>
      <c r="K34" s="74"/>
      <c r="L34" s="74"/>
      <c r="M34" s="75"/>
    </row>
    <row r="35" spans="1:13" s="54" customFormat="1" ht="24.75" customHeight="1">
      <c r="A35" s="40"/>
      <c r="B35" s="55"/>
      <c r="C35" s="55"/>
      <c r="D35" s="55"/>
      <c r="E35" s="55"/>
      <c r="F35" s="55"/>
      <c r="G35" s="55"/>
      <c r="H35" s="55"/>
      <c r="I35" s="55"/>
      <c r="J35" s="77"/>
      <c r="K35" s="55"/>
      <c r="L35" s="55"/>
      <c r="M35" s="78"/>
    </row>
    <row r="36" spans="1:10" s="79" customFormat="1" ht="17.25">
      <c r="A36" s="288" t="s">
        <v>109</v>
      </c>
      <c r="B36" s="288"/>
      <c r="C36" s="288"/>
      <c r="D36" s="288"/>
      <c r="E36" s="288"/>
      <c r="F36" s="288"/>
      <c r="G36" s="288"/>
      <c r="H36" s="288"/>
      <c r="I36" s="288"/>
      <c r="J36" s="288"/>
    </row>
    <row r="37" spans="1:10" s="81" customFormat="1" ht="15" customHeight="1" thickBot="1">
      <c r="A37" s="80" t="s">
        <v>110</v>
      </c>
      <c r="D37" s="82"/>
      <c r="E37" s="83" t="s">
        <v>111</v>
      </c>
      <c r="F37" s="84"/>
      <c r="I37" s="289" t="s">
        <v>112</v>
      </c>
      <c r="J37" s="289"/>
    </row>
    <row r="38" spans="1:10" s="54" customFormat="1" ht="24.75" customHeight="1">
      <c r="A38" s="65" t="s">
        <v>60</v>
      </c>
      <c r="B38" s="66"/>
      <c r="C38" s="67" t="s">
        <v>113</v>
      </c>
      <c r="D38" s="68" t="s">
        <v>89</v>
      </c>
      <c r="E38" s="69" t="s">
        <v>90</v>
      </c>
      <c r="F38" s="70" t="s">
        <v>91</v>
      </c>
      <c r="G38" s="70" t="s">
        <v>92</v>
      </c>
      <c r="H38" s="70" t="s">
        <v>93</v>
      </c>
      <c r="I38" s="70" t="s">
        <v>94</v>
      </c>
      <c r="J38" s="71" t="s">
        <v>95</v>
      </c>
    </row>
    <row r="39" spans="1:10" s="54" customFormat="1" ht="12" customHeight="1">
      <c r="A39" s="236" t="s">
        <v>114</v>
      </c>
      <c r="B39" s="236"/>
      <c r="C39" s="237"/>
      <c r="D39" s="240">
        <v>57</v>
      </c>
      <c r="E39" s="244">
        <v>119</v>
      </c>
      <c r="F39" s="244">
        <v>121</v>
      </c>
      <c r="G39" s="244">
        <v>129</v>
      </c>
      <c r="H39" s="244">
        <v>123</v>
      </c>
      <c r="I39" s="245">
        <v>132</v>
      </c>
      <c r="J39" s="246">
        <v>126</v>
      </c>
    </row>
    <row r="40" spans="1:10" s="54" customFormat="1" ht="12" customHeight="1">
      <c r="A40" s="315"/>
      <c r="B40" s="315"/>
      <c r="C40" s="316"/>
      <c r="D40" s="241"/>
      <c r="E40" s="192"/>
      <c r="F40" s="192"/>
      <c r="G40" s="192"/>
      <c r="H40" s="192"/>
      <c r="I40" s="187"/>
      <c r="J40" s="204"/>
    </row>
    <row r="41" spans="1:10" s="54" customFormat="1" ht="12" customHeight="1">
      <c r="A41" s="317" t="s">
        <v>115</v>
      </c>
      <c r="B41" s="262" t="s">
        <v>116</v>
      </c>
      <c r="C41" s="251"/>
      <c r="D41" s="241">
        <v>1322994</v>
      </c>
      <c r="E41" s="192">
        <v>3075444</v>
      </c>
      <c r="F41" s="192">
        <v>3192475</v>
      </c>
      <c r="G41" s="192">
        <v>3165280</v>
      </c>
      <c r="H41" s="192">
        <v>3079193</v>
      </c>
      <c r="I41" s="187">
        <v>3160360</v>
      </c>
      <c r="J41" s="204">
        <v>3078236</v>
      </c>
    </row>
    <row r="42" spans="1:10" s="54" customFormat="1" ht="12" customHeight="1">
      <c r="A42" s="318"/>
      <c r="B42" s="315"/>
      <c r="C42" s="316"/>
      <c r="D42" s="241"/>
      <c r="E42" s="192"/>
      <c r="F42" s="192"/>
      <c r="G42" s="192"/>
      <c r="H42" s="192"/>
      <c r="I42" s="187"/>
      <c r="J42" s="204"/>
    </row>
    <row r="43" spans="1:10" s="54" customFormat="1" ht="12" customHeight="1">
      <c r="A43" s="318"/>
      <c r="B43" s="262" t="s">
        <v>117</v>
      </c>
      <c r="C43" s="251"/>
      <c r="D43" s="241">
        <v>339554</v>
      </c>
      <c r="E43" s="192">
        <v>932554</v>
      </c>
      <c r="F43" s="192">
        <v>950917</v>
      </c>
      <c r="G43" s="192">
        <v>1004861</v>
      </c>
      <c r="H43" s="192">
        <v>995649</v>
      </c>
      <c r="I43" s="187">
        <v>1003679</v>
      </c>
      <c r="J43" s="204">
        <v>970411</v>
      </c>
    </row>
    <row r="44" spans="1:10" s="54" customFormat="1" ht="12" customHeight="1">
      <c r="A44" s="318"/>
      <c r="B44" s="315"/>
      <c r="C44" s="316"/>
      <c r="D44" s="241"/>
      <c r="E44" s="192"/>
      <c r="F44" s="192"/>
      <c r="G44" s="192"/>
      <c r="H44" s="192"/>
      <c r="I44" s="187"/>
      <c r="J44" s="204"/>
    </row>
    <row r="45" spans="1:10" s="54" customFormat="1" ht="12" customHeight="1">
      <c r="A45" s="318"/>
      <c r="B45" s="320" t="s">
        <v>118</v>
      </c>
      <c r="C45" s="298"/>
      <c r="D45" s="241">
        <v>396303</v>
      </c>
      <c r="E45" s="192">
        <v>1297671</v>
      </c>
      <c r="F45" s="192">
        <v>1331865</v>
      </c>
      <c r="G45" s="192">
        <v>1389566</v>
      </c>
      <c r="H45" s="192">
        <v>1380578</v>
      </c>
      <c r="I45" s="187">
        <v>1392486</v>
      </c>
      <c r="J45" s="204">
        <v>1364741</v>
      </c>
    </row>
    <row r="46" spans="1:10" s="54" customFormat="1" ht="12" customHeight="1">
      <c r="A46" s="319"/>
      <c r="B46" s="315"/>
      <c r="C46" s="316"/>
      <c r="D46" s="241"/>
      <c r="E46" s="192"/>
      <c r="F46" s="192"/>
      <c r="G46" s="192"/>
      <c r="H46" s="192"/>
      <c r="I46" s="187"/>
      <c r="J46" s="204"/>
    </row>
    <row r="47" spans="1:41" s="54" customFormat="1" ht="12" customHeight="1">
      <c r="A47" s="261" t="s">
        <v>119</v>
      </c>
      <c r="B47" s="261"/>
      <c r="C47" s="321"/>
      <c r="D47" s="241">
        <v>62484</v>
      </c>
      <c r="E47" s="192">
        <v>41910</v>
      </c>
      <c r="F47" s="192">
        <v>150588</v>
      </c>
      <c r="G47" s="192">
        <v>41532</v>
      </c>
      <c r="H47" s="192">
        <v>7561</v>
      </c>
      <c r="I47" s="192" t="s">
        <v>81</v>
      </c>
      <c r="J47" s="296" t="s">
        <v>231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0"/>
      <c r="AH47" s="14"/>
      <c r="AI47" s="14"/>
      <c r="AJ47" s="14"/>
      <c r="AK47" s="14"/>
      <c r="AL47" s="14"/>
      <c r="AM47" s="14"/>
      <c r="AN47" s="14"/>
      <c r="AO47" s="14"/>
    </row>
    <row r="48" spans="1:41" s="54" customFormat="1" ht="12" customHeight="1">
      <c r="A48" s="315"/>
      <c r="B48" s="315"/>
      <c r="C48" s="316"/>
      <c r="D48" s="241"/>
      <c r="E48" s="192"/>
      <c r="F48" s="192"/>
      <c r="G48" s="192"/>
      <c r="H48" s="192"/>
      <c r="I48" s="192"/>
      <c r="J48" s="296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0"/>
      <c r="AH48" s="14"/>
      <c r="AI48" s="14"/>
      <c r="AJ48" s="14"/>
      <c r="AK48" s="14"/>
      <c r="AL48" s="14"/>
      <c r="AM48" s="14"/>
      <c r="AN48" s="14"/>
      <c r="AO48" s="14"/>
    </row>
    <row r="49" spans="1:10" s="54" customFormat="1" ht="12" customHeight="1">
      <c r="A49" s="268" t="s">
        <v>120</v>
      </c>
      <c r="B49" s="263" t="s">
        <v>121</v>
      </c>
      <c r="C49" s="325" t="s">
        <v>122</v>
      </c>
      <c r="D49" s="241">
        <v>0</v>
      </c>
      <c r="E49" s="192">
        <v>8895</v>
      </c>
      <c r="F49" s="192">
        <v>12834</v>
      </c>
      <c r="G49" s="192">
        <v>16414</v>
      </c>
      <c r="H49" s="192">
        <v>16079</v>
      </c>
      <c r="I49" s="187">
        <v>16342</v>
      </c>
      <c r="J49" s="204">
        <v>14928</v>
      </c>
    </row>
    <row r="50" spans="1:10" s="54" customFormat="1" ht="12" customHeight="1">
      <c r="A50" s="269"/>
      <c r="B50" s="323"/>
      <c r="C50" s="326"/>
      <c r="D50" s="241"/>
      <c r="E50" s="192"/>
      <c r="F50" s="192"/>
      <c r="G50" s="192"/>
      <c r="H50" s="192"/>
      <c r="I50" s="187"/>
      <c r="J50" s="204"/>
    </row>
    <row r="51" spans="1:10" s="54" customFormat="1" ht="12" customHeight="1">
      <c r="A51" s="248"/>
      <c r="B51" s="324"/>
      <c r="C51" s="256" t="s">
        <v>123</v>
      </c>
      <c r="D51" s="241">
        <v>1563</v>
      </c>
      <c r="E51" s="192">
        <v>3354</v>
      </c>
      <c r="F51" s="192">
        <v>3277</v>
      </c>
      <c r="G51" s="192">
        <v>3908</v>
      </c>
      <c r="H51" s="192">
        <v>3394</v>
      </c>
      <c r="I51" s="187">
        <v>3225</v>
      </c>
      <c r="J51" s="204">
        <v>3793</v>
      </c>
    </row>
    <row r="52" spans="1:10" s="54" customFormat="1" ht="12" customHeight="1">
      <c r="A52" s="248"/>
      <c r="B52" s="315"/>
      <c r="C52" s="327"/>
      <c r="D52" s="241"/>
      <c r="E52" s="192"/>
      <c r="F52" s="192"/>
      <c r="G52" s="192"/>
      <c r="H52" s="192"/>
      <c r="I52" s="187"/>
      <c r="J52" s="204"/>
    </row>
    <row r="53" spans="1:10" s="54" customFormat="1" ht="12" customHeight="1">
      <c r="A53" s="248"/>
      <c r="B53" s="262" t="s">
        <v>124</v>
      </c>
      <c r="C53" s="251"/>
      <c r="D53" s="241">
        <v>267</v>
      </c>
      <c r="E53" s="192" t="s">
        <v>83</v>
      </c>
      <c r="F53" s="192" t="s">
        <v>83</v>
      </c>
      <c r="G53" s="192" t="s">
        <v>81</v>
      </c>
      <c r="H53" s="192" t="s">
        <v>81</v>
      </c>
      <c r="I53" s="192" t="s">
        <v>81</v>
      </c>
      <c r="J53" s="296" t="s">
        <v>231</v>
      </c>
    </row>
    <row r="54" spans="1:10" s="54" customFormat="1" ht="12" customHeight="1">
      <c r="A54" s="248"/>
      <c r="B54" s="315"/>
      <c r="C54" s="316"/>
      <c r="D54" s="241"/>
      <c r="E54" s="192"/>
      <c r="F54" s="192"/>
      <c r="G54" s="192"/>
      <c r="H54" s="192"/>
      <c r="I54" s="192"/>
      <c r="J54" s="296"/>
    </row>
    <row r="55" spans="1:10" s="54" customFormat="1" ht="12" customHeight="1">
      <c r="A55" s="248"/>
      <c r="B55" s="262" t="s">
        <v>125</v>
      </c>
      <c r="C55" s="251"/>
      <c r="D55" s="241">
        <v>56675</v>
      </c>
      <c r="E55" s="192">
        <v>8799</v>
      </c>
      <c r="F55" s="192">
        <v>7162</v>
      </c>
      <c r="G55" s="192">
        <v>7791</v>
      </c>
      <c r="H55" s="192">
        <v>7653</v>
      </c>
      <c r="I55" s="187">
        <v>7700</v>
      </c>
      <c r="J55" s="204">
        <v>8651</v>
      </c>
    </row>
    <row r="56" spans="1:10" s="54" customFormat="1" ht="12" customHeight="1">
      <c r="A56" s="248"/>
      <c r="B56" s="315"/>
      <c r="C56" s="316"/>
      <c r="D56" s="241"/>
      <c r="E56" s="192"/>
      <c r="F56" s="192"/>
      <c r="G56" s="192"/>
      <c r="H56" s="192"/>
      <c r="I56" s="187"/>
      <c r="J56" s="204"/>
    </row>
    <row r="57" spans="1:10" s="54" customFormat="1" ht="12" customHeight="1">
      <c r="A57" s="248"/>
      <c r="B57" s="262" t="s">
        <v>126</v>
      </c>
      <c r="C57" s="251"/>
      <c r="D57" s="187">
        <v>70</v>
      </c>
      <c r="E57" s="192">
        <v>63</v>
      </c>
      <c r="F57" s="192">
        <v>61</v>
      </c>
      <c r="G57" s="192">
        <v>3</v>
      </c>
      <c r="H57" s="192">
        <v>16</v>
      </c>
      <c r="I57" s="187">
        <v>19</v>
      </c>
      <c r="J57" s="204">
        <v>16</v>
      </c>
    </row>
    <row r="58" spans="1:10" s="54" customFormat="1" ht="12" customHeight="1">
      <c r="A58" s="248"/>
      <c r="B58" s="315"/>
      <c r="C58" s="316"/>
      <c r="D58" s="187"/>
      <c r="E58" s="192"/>
      <c r="F58" s="192"/>
      <c r="G58" s="192"/>
      <c r="H58" s="192"/>
      <c r="I58" s="187"/>
      <c r="J58" s="204"/>
    </row>
    <row r="59" spans="1:10" s="54" customFormat="1" ht="12" customHeight="1" thickBot="1">
      <c r="A59" s="248"/>
      <c r="B59" s="262" t="s">
        <v>127</v>
      </c>
      <c r="C59" s="251"/>
      <c r="D59" s="187">
        <v>3819</v>
      </c>
      <c r="E59" s="192">
        <v>3471</v>
      </c>
      <c r="F59" s="192">
        <v>11041</v>
      </c>
      <c r="G59" s="192">
        <v>13683</v>
      </c>
      <c r="H59" s="192">
        <v>14334</v>
      </c>
      <c r="I59" s="328">
        <v>13613</v>
      </c>
      <c r="J59" s="329">
        <v>13146</v>
      </c>
    </row>
    <row r="60" spans="1:10" s="54" customFormat="1" ht="12" customHeight="1" thickBot="1">
      <c r="A60" s="322"/>
      <c r="B60" s="331"/>
      <c r="C60" s="332"/>
      <c r="D60" s="283"/>
      <c r="E60" s="287"/>
      <c r="F60" s="287"/>
      <c r="G60" s="287"/>
      <c r="H60" s="287"/>
      <c r="I60" s="279"/>
      <c r="J60" s="283"/>
    </row>
    <row r="61" spans="1:10" s="82" customFormat="1" ht="14.25" customHeight="1">
      <c r="A61" s="330" t="s">
        <v>128</v>
      </c>
      <c r="B61" s="330"/>
      <c r="C61" s="330"/>
      <c r="D61" s="330"/>
      <c r="E61" s="330"/>
      <c r="F61" s="330"/>
      <c r="G61" s="330"/>
      <c r="H61" s="278" t="s">
        <v>86</v>
      </c>
      <c r="I61" s="278"/>
      <c r="J61" s="278"/>
    </row>
  </sheetData>
  <sheetProtection/>
  <mergeCells count="226">
    <mergeCell ref="A61:G61"/>
    <mergeCell ref="H61:J61"/>
    <mergeCell ref="I57:I58"/>
    <mergeCell ref="J57:J58"/>
    <mergeCell ref="B59:C60"/>
    <mergeCell ref="D59:D60"/>
    <mergeCell ref="E59:E60"/>
    <mergeCell ref="F59:F60"/>
    <mergeCell ref="G59:G60"/>
    <mergeCell ref="H59:H60"/>
    <mergeCell ref="I59:I60"/>
    <mergeCell ref="J59:J60"/>
    <mergeCell ref="G55:G56"/>
    <mergeCell ref="H55:H56"/>
    <mergeCell ref="I55:I56"/>
    <mergeCell ref="J55:J56"/>
    <mergeCell ref="B57:C58"/>
    <mergeCell ref="D57:D58"/>
    <mergeCell ref="E57:E58"/>
    <mergeCell ref="F57:F58"/>
    <mergeCell ref="G57:G58"/>
    <mergeCell ref="H57:H58"/>
    <mergeCell ref="I51:I52"/>
    <mergeCell ref="J51:J52"/>
    <mergeCell ref="B53:C54"/>
    <mergeCell ref="D53:D54"/>
    <mergeCell ref="E53:E54"/>
    <mergeCell ref="F53:F54"/>
    <mergeCell ref="G53:G54"/>
    <mergeCell ref="H53:H54"/>
    <mergeCell ref="I53:I54"/>
    <mergeCell ref="J53:J54"/>
    <mergeCell ref="G49:G50"/>
    <mergeCell ref="H49:H50"/>
    <mergeCell ref="I49:I50"/>
    <mergeCell ref="J49:J50"/>
    <mergeCell ref="C51:C52"/>
    <mergeCell ref="D51:D52"/>
    <mergeCell ref="E51:E52"/>
    <mergeCell ref="F51:F52"/>
    <mergeCell ref="G51:G52"/>
    <mergeCell ref="H51:H52"/>
    <mergeCell ref="A49:A60"/>
    <mergeCell ref="B49:B52"/>
    <mergeCell ref="C49:C50"/>
    <mergeCell ref="D49:D50"/>
    <mergeCell ref="E49:E50"/>
    <mergeCell ref="F49:F50"/>
    <mergeCell ref="B55:C56"/>
    <mergeCell ref="D55:D56"/>
    <mergeCell ref="E55:E56"/>
    <mergeCell ref="F55:F56"/>
    <mergeCell ref="I45:I46"/>
    <mergeCell ref="J45:J46"/>
    <mergeCell ref="A47:C48"/>
    <mergeCell ref="D47:D48"/>
    <mergeCell ref="E47:E48"/>
    <mergeCell ref="F47:F48"/>
    <mergeCell ref="G47:G48"/>
    <mergeCell ref="H47:H48"/>
    <mergeCell ref="I47:I48"/>
    <mergeCell ref="J47:J48"/>
    <mergeCell ref="B45:C46"/>
    <mergeCell ref="D45:D46"/>
    <mergeCell ref="E45:E46"/>
    <mergeCell ref="F45:F46"/>
    <mergeCell ref="G45:G46"/>
    <mergeCell ref="H45:H46"/>
    <mergeCell ref="J41:J42"/>
    <mergeCell ref="B43:C44"/>
    <mergeCell ref="D43:D44"/>
    <mergeCell ref="E43:E44"/>
    <mergeCell ref="F43:F44"/>
    <mergeCell ref="G43:G44"/>
    <mergeCell ref="H43:H44"/>
    <mergeCell ref="I43:I44"/>
    <mergeCell ref="J43:J44"/>
    <mergeCell ref="I39:I40"/>
    <mergeCell ref="J39:J40"/>
    <mergeCell ref="A41:A46"/>
    <mergeCell ref="B41:C42"/>
    <mergeCell ref="D41:D42"/>
    <mergeCell ref="E41:E42"/>
    <mergeCell ref="F41:F42"/>
    <mergeCell ref="G41:G42"/>
    <mergeCell ref="H41:H42"/>
    <mergeCell ref="I41:I42"/>
    <mergeCell ref="K32:K33"/>
    <mergeCell ref="H34:J34"/>
    <mergeCell ref="A36:J36"/>
    <mergeCell ref="I37:J37"/>
    <mergeCell ref="A39:C40"/>
    <mergeCell ref="D39:D40"/>
    <mergeCell ref="E39:E40"/>
    <mergeCell ref="F39:F40"/>
    <mergeCell ref="G39:G40"/>
    <mergeCell ref="H39:H40"/>
    <mergeCell ref="J30:J31"/>
    <mergeCell ref="K30:K31"/>
    <mergeCell ref="B32:C33"/>
    <mergeCell ref="D32:D33"/>
    <mergeCell ref="E32:E33"/>
    <mergeCell ref="F32:F33"/>
    <mergeCell ref="G32:G33"/>
    <mergeCell ref="H32:H33"/>
    <mergeCell ref="I32:I33"/>
    <mergeCell ref="J32:J33"/>
    <mergeCell ref="I28:I29"/>
    <mergeCell ref="J28:J29"/>
    <mergeCell ref="K28:K29"/>
    <mergeCell ref="B30:C31"/>
    <mergeCell ref="D30:D31"/>
    <mergeCell ref="E30:E31"/>
    <mergeCell ref="F30:F31"/>
    <mergeCell ref="G30:G31"/>
    <mergeCell ref="H30:H31"/>
    <mergeCell ref="I30:I31"/>
    <mergeCell ref="B28:C29"/>
    <mergeCell ref="D28:D29"/>
    <mergeCell ref="E28:E29"/>
    <mergeCell ref="F28:F29"/>
    <mergeCell ref="G28:G29"/>
    <mergeCell ref="H28:H29"/>
    <mergeCell ref="K24:K25"/>
    <mergeCell ref="B26:C27"/>
    <mergeCell ref="D26:D27"/>
    <mergeCell ref="E26:E27"/>
    <mergeCell ref="F26:F27"/>
    <mergeCell ref="G26:G27"/>
    <mergeCell ref="H26:H27"/>
    <mergeCell ref="I26:I27"/>
    <mergeCell ref="J26:J27"/>
    <mergeCell ref="K26:K27"/>
    <mergeCell ref="J22:J23"/>
    <mergeCell ref="K22:K23"/>
    <mergeCell ref="B24:C25"/>
    <mergeCell ref="D24:D25"/>
    <mergeCell ref="E24:E25"/>
    <mergeCell ref="F24:F25"/>
    <mergeCell ref="G24:G25"/>
    <mergeCell ref="H24:H25"/>
    <mergeCell ref="I24:I25"/>
    <mergeCell ref="J24:J25"/>
    <mergeCell ref="I20:I21"/>
    <mergeCell ref="J20:J21"/>
    <mergeCell ref="A22:A33"/>
    <mergeCell ref="B22:C23"/>
    <mergeCell ref="D22:D23"/>
    <mergeCell ref="E22:E23"/>
    <mergeCell ref="F22:F23"/>
    <mergeCell ref="G22:G23"/>
    <mergeCell ref="H22:H23"/>
    <mergeCell ref="I22:I23"/>
    <mergeCell ref="B20:C21"/>
    <mergeCell ref="D20:D21"/>
    <mergeCell ref="E20:E21"/>
    <mergeCell ref="F20:F21"/>
    <mergeCell ref="G20:G21"/>
    <mergeCell ref="H20:H21"/>
    <mergeCell ref="I16:I17"/>
    <mergeCell ref="J16:J17"/>
    <mergeCell ref="B18:C19"/>
    <mergeCell ref="D18:D19"/>
    <mergeCell ref="E18:E19"/>
    <mergeCell ref="F18:F19"/>
    <mergeCell ref="G18:G19"/>
    <mergeCell ref="H18:H19"/>
    <mergeCell ref="I18:I19"/>
    <mergeCell ref="J18:J19"/>
    <mergeCell ref="B16:C17"/>
    <mergeCell ref="D16:D17"/>
    <mergeCell ref="E16:E17"/>
    <mergeCell ref="F16:F17"/>
    <mergeCell ref="G16:G17"/>
    <mergeCell ref="H16:H17"/>
    <mergeCell ref="I12:I13"/>
    <mergeCell ref="J12:J13"/>
    <mergeCell ref="B14:C15"/>
    <mergeCell ref="D14:D15"/>
    <mergeCell ref="E14:E15"/>
    <mergeCell ref="F14:F15"/>
    <mergeCell ref="G14:G15"/>
    <mergeCell ref="H14:H15"/>
    <mergeCell ref="I14:I15"/>
    <mergeCell ref="J14:J15"/>
    <mergeCell ref="B12:C13"/>
    <mergeCell ref="D12:D13"/>
    <mergeCell ref="E12:E13"/>
    <mergeCell ref="F12:F13"/>
    <mergeCell ref="G12:G13"/>
    <mergeCell ref="H12:H13"/>
    <mergeCell ref="I8:I9"/>
    <mergeCell ref="J8:J9"/>
    <mergeCell ref="B10:C11"/>
    <mergeCell ref="D10:D11"/>
    <mergeCell ref="E10:E11"/>
    <mergeCell ref="F10:F11"/>
    <mergeCell ref="G10:G11"/>
    <mergeCell ref="H10:H11"/>
    <mergeCell ref="I10:I11"/>
    <mergeCell ref="J10:J11"/>
    <mergeCell ref="B8:C9"/>
    <mergeCell ref="D8:D9"/>
    <mergeCell ref="E8:E9"/>
    <mergeCell ref="F8:F9"/>
    <mergeCell ref="G8:G9"/>
    <mergeCell ref="H8:H9"/>
    <mergeCell ref="J4:J5"/>
    <mergeCell ref="B6:C7"/>
    <mergeCell ref="D6:D7"/>
    <mergeCell ref="E6:E7"/>
    <mergeCell ref="F6:F7"/>
    <mergeCell ref="G6:G7"/>
    <mergeCell ref="H6:H7"/>
    <mergeCell ref="I6:I7"/>
    <mergeCell ref="J6:J7"/>
    <mergeCell ref="A1:J1"/>
    <mergeCell ref="I2:J2"/>
    <mergeCell ref="A4:A21"/>
    <mergeCell ref="B4:C5"/>
    <mergeCell ref="D4:D5"/>
    <mergeCell ref="E4:E5"/>
    <mergeCell ref="F4:F5"/>
    <mergeCell ref="G4:G5"/>
    <mergeCell ref="H4:H5"/>
    <mergeCell ref="I4:I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E45"/>
  <sheetViews>
    <sheetView defaultGridColor="0" view="pageBreakPreview" zoomScale="85" zoomScaleNormal="75" zoomScaleSheetLayoutView="85" zoomScalePageLayoutView="0" colorId="22" workbookViewId="0" topLeftCell="A1">
      <selection activeCell="A1" sqref="A1:L1"/>
    </sheetView>
  </sheetViews>
  <sheetFormatPr defaultColWidth="10.875" defaultRowHeight="12.75"/>
  <cols>
    <col min="1" max="1" width="3.75390625" style="94" bestFit="1" customWidth="1"/>
    <col min="2" max="2" width="26.125" style="94" bestFit="1" customWidth="1"/>
    <col min="3" max="3" width="6.625" style="94" bestFit="1" customWidth="1"/>
    <col min="4" max="5" width="8.125" style="94" bestFit="1" customWidth="1"/>
    <col min="6" max="8" width="8.875" style="94" bestFit="1" customWidth="1"/>
    <col min="9" max="9" width="8.00390625" style="94" bestFit="1" customWidth="1"/>
    <col min="10" max="10" width="6.625" style="94" bestFit="1" customWidth="1"/>
    <col min="11" max="11" width="12.375" style="94" bestFit="1" customWidth="1"/>
    <col min="12" max="12" width="12.25390625" style="94" customWidth="1"/>
    <col min="13" max="13" width="3.75390625" style="94" customWidth="1"/>
    <col min="14" max="14" width="26.25390625" style="94" customWidth="1"/>
    <col min="15" max="15" width="13.75390625" style="94" customWidth="1"/>
    <col min="16" max="16" width="11.75390625" style="94" customWidth="1"/>
    <col min="17" max="17" width="10.375" style="94" customWidth="1"/>
    <col min="18" max="18" width="8.875" style="94" bestFit="1" customWidth="1"/>
    <col min="19" max="19" width="11.75390625" style="94" bestFit="1" customWidth="1"/>
    <col min="20" max="20" width="11.75390625" style="94" customWidth="1"/>
    <col min="21" max="21" width="14.00390625" style="94" customWidth="1"/>
    <col min="22" max="22" width="13.625" style="94" bestFit="1" customWidth="1"/>
    <col min="23" max="23" width="12.375" style="94" bestFit="1" customWidth="1"/>
    <col min="24" max="24" width="11.25390625" style="94" bestFit="1" customWidth="1"/>
    <col min="25" max="25" width="10.875" style="94" customWidth="1"/>
    <col min="26" max="28" width="12.375" style="94" bestFit="1" customWidth="1"/>
    <col min="29" max="16384" width="10.875" style="94" customWidth="1"/>
  </cols>
  <sheetData>
    <row r="1" spans="1:21" s="85" customFormat="1" ht="18">
      <c r="A1" s="335" t="s">
        <v>129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 t="s">
        <v>129</v>
      </c>
      <c r="N1" s="335"/>
      <c r="O1" s="335"/>
      <c r="P1" s="335"/>
      <c r="Q1" s="335"/>
      <c r="R1" s="335"/>
      <c r="S1" s="335"/>
      <c r="T1" s="335"/>
      <c r="U1" s="335"/>
    </row>
    <row r="2" spans="2:21" s="86" customFormat="1" ht="18.75">
      <c r="B2" s="335" t="s">
        <v>130</v>
      </c>
      <c r="C2" s="335"/>
      <c r="D2" s="335"/>
      <c r="E2" s="335"/>
      <c r="F2" s="335"/>
      <c r="G2" s="335"/>
      <c r="H2" s="335"/>
      <c r="I2" s="335"/>
      <c r="J2" s="335"/>
      <c r="K2" s="87"/>
      <c r="L2" s="87"/>
      <c r="N2" s="335" t="s">
        <v>131</v>
      </c>
      <c r="O2" s="335"/>
      <c r="P2" s="335"/>
      <c r="Q2" s="335"/>
      <c r="R2" s="335"/>
      <c r="S2" s="335"/>
      <c r="T2" s="88"/>
      <c r="U2" s="88"/>
    </row>
    <row r="3" spans="9:21" s="89" customFormat="1" ht="18" customHeight="1" thickBot="1">
      <c r="I3" s="90"/>
      <c r="J3" s="91"/>
      <c r="K3" s="336" t="s">
        <v>88</v>
      </c>
      <c r="L3" s="336"/>
      <c r="T3" s="336" t="s">
        <v>132</v>
      </c>
      <c r="U3" s="336"/>
    </row>
    <row r="4" spans="1:21" ht="15" customHeight="1">
      <c r="A4" s="337" t="s">
        <v>133</v>
      </c>
      <c r="B4" s="338"/>
      <c r="C4" s="343" t="s">
        <v>114</v>
      </c>
      <c r="D4" s="92" t="s">
        <v>134</v>
      </c>
      <c r="E4" s="92"/>
      <c r="F4" s="92"/>
      <c r="G4" s="92"/>
      <c r="H4" s="92"/>
      <c r="I4" s="92"/>
      <c r="J4" s="92"/>
      <c r="K4" s="365" t="s">
        <v>135</v>
      </c>
      <c r="L4" s="368" t="s">
        <v>136</v>
      </c>
      <c r="M4" s="337" t="s">
        <v>133</v>
      </c>
      <c r="N4" s="338"/>
      <c r="O4" s="93" t="s">
        <v>137</v>
      </c>
      <c r="P4" s="92"/>
      <c r="Q4" s="92"/>
      <c r="R4" s="92"/>
      <c r="S4" s="92"/>
      <c r="T4" s="346" t="s">
        <v>138</v>
      </c>
      <c r="U4" s="349" t="s">
        <v>139</v>
      </c>
    </row>
    <row r="5" spans="1:21" ht="15" customHeight="1">
      <c r="A5" s="339"/>
      <c r="B5" s="340"/>
      <c r="C5" s="344"/>
      <c r="D5" s="352" t="s">
        <v>140</v>
      </c>
      <c r="E5" s="354" t="s">
        <v>141</v>
      </c>
      <c r="F5" s="354"/>
      <c r="G5" s="354"/>
      <c r="H5" s="95" t="s">
        <v>142</v>
      </c>
      <c r="I5" s="95"/>
      <c r="J5" s="95"/>
      <c r="K5" s="366"/>
      <c r="L5" s="369"/>
      <c r="M5" s="339"/>
      <c r="N5" s="340"/>
      <c r="O5" s="356" t="s">
        <v>143</v>
      </c>
      <c r="P5" s="347" t="s">
        <v>144</v>
      </c>
      <c r="Q5" s="347" t="s">
        <v>145</v>
      </c>
      <c r="R5" s="358" t="s">
        <v>146</v>
      </c>
      <c r="S5" s="361" t="s">
        <v>147</v>
      </c>
      <c r="T5" s="347"/>
      <c r="U5" s="350"/>
    </row>
    <row r="6" spans="1:21" ht="15" customHeight="1">
      <c r="A6" s="339"/>
      <c r="B6" s="340"/>
      <c r="C6" s="344"/>
      <c r="D6" s="352"/>
      <c r="E6" s="355"/>
      <c r="F6" s="355"/>
      <c r="G6" s="355"/>
      <c r="H6" s="96" t="s">
        <v>148</v>
      </c>
      <c r="I6" s="96"/>
      <c r="J6" s="96"/>
      <c r="K6" s="366"/>
      <c r="L6" s="369"/>
      <c r="M6" s="339"/>
      <c r="N6" s="340"/>
      <c r="O6" s="356"/>
      <c r="P6" s="347"/>
      <c r="Q6" s="347"/>
      <c r="R6" s="359"/>
      <c r="S6" s="361"/>
      <c r="T6" s="347"/>
      <c r="U6" s="350"/>
    </row>
    <row r="7" spans="1:21" ht="15" customHeight="1">
      <c r="A7" s="341"/>
      <c r="B7" s="342"/>
      <c r="C7" s="345"/>
      <c r="D7" s="353"/>
      <c r="E7" s="97" t="s">
        <v>149</v>
      </c>
      <c r="F7" s="97" t="s">
        <v>150</v>
      </c>
      <c r="G7" s="97" t="s">
        <v>151</v>
      </c>
      <c r="H7" s="97" t="s">
        <v>149</v>
      </c>
      <c r="I7" s="97" t="s">
        <v>150</v>
      </c>
      <c r="J7" s="97" t="s">
        <v>151</v>
      </c>
      <c r="K7" s="367"/>
      <c r="L7" s="370"/>
      <c r="M7" s="341"/>
      <c r="N7" s="342"/>
      <c r="O7" s="357"/>
      <c r="P7" s="348"/>
      <c r="Q7" s="348"/>
      <c r="R7" s="360"/>
      <c r="S7" s="362"/>
      <c r="T7" s="348"/>
      <c r="U7" s="351"/>
    </row>
    <row r="8" spans="1:21" ht="27" customHeight="1" hidden="1">
      <c r="A8" s="363" t="s">
        <v>152</v>
      </c>
      <c r="B8" s="364"/>
      <c r="C8" s="98">
        <v>351</v>
      </c>
      <c r="D8" s="99"/>
      <c r="E8" s="99">
        <v>9920</v>
      </c>
      <c r="F8" s="99">
        <v>6437</v>
      </c>
      <c r="G8" s="99">
        <v>3483</v>
      </c>
      <c r="H8" s="99">
        <v>236</v>
      </c>
      <c r="I8" s="99">
        <v>151</v>
      </c>
      <c r="J8" s="99">
        <v>85</v>
      </c>
      <c r="K8" s="99">
        <v>2351303</v>
      </c>
      <c r="L8" s="99">
        <v>13048207</v>
      </c>
      <c r="M8" s="363" t="s">
        <v>152</v>
      </c>
      <c r="N8" s="364"/>
      <c r="O8" s="99">
        <v>22555979</v>
      </c>
      <c r="P8" s="99">
        <v>21721241</v>
      </c>
      <c r="Q8" s="99">
        <v>777019</v>
      </c>
      <c r="R8" s="99"/>
      <c r="S8" s="99">
        <v>57719</v>
      </c>
      <c r="T8" s="99" t="s">
        <v>153</v>
      </c>
      <c r="U8" s="99" t="s">
        <v>153</v>
      </c>
    </row>
    <row r="9" spans="1:21" ht="27" customHeight="1" hidden="1">
      <c r="A9" s="333" t="s">
        <v>154</v>
      </c>
      <c r="B9" s="334"/>
      <c r="C9" s="100">
        <v>282</v>
      </c>
      <c r="D9" s="101">
        <v>11285</v>
      </c>
      <c r="E9" s="101">
        <v>11179</v>
      </c>
      <c r="F9" s="101">
        <v>7243</v>
      </c>
      <c r="G9" s="101">
        <v>3936</v>
      </c>
      <c r="H9" s="101">
        <v>106</v>
      </c>
      <c r="I9" s="102">
        <v>65</v>
      </c>
      <c r="J9" s="102">
        <v>41</v>
      </c>
      <c r="K9" s="101">
        <v>3118478</v>
      </c>
      <c r="L9" s="101">
        <v>20288878</v>
      </c>
      <c r="M9" s="333" t="s">
        <v>154</v>
      </c>
      <c r="N9" s="334"/>
      <c r="O9" s="101">
        <v>33032356</v>
      </c>
      <c r="P9" s="101">
        <v>31810277</v>
      </c>
      <c r="Q9" s="101">
        <v>1147868</v>
      </c>
      <c r="R9" s="101"/>
      <c r="S9" s="101">
        <v>74211</v>
      </c>
      <c r="T9" s="101">
        <v>924914</v>
      </c>
      <c r="U9" s="101" t="s">
        <v>153</v>
      </c>
    </row>
    <row r="10" spans="1:21" ht="27" customHeight="1" hidden="1">
      <c r="A10" s="333" t="s">
        <v>155</v>
      </c>
      <c r="B10" s="334"/>
      <c r="C10" s="100">
        <v>291</v>
      </c>
      <c r="D10" s="101">
        <v>13570</v>
      </c>
      <c r="E10" s="101">
        <v>13511</v>
      </c>
      <c r="F10" s="101">
        <v>9229</v>
      </c>
      <c r="G10" s="101">
        <v>4282</v>
      </c>
      <c r="H10" s="101">
        <v>59</v>
      </c>
      <c r="I10" s="102">
        <v>41</v>
      </c>
      <c r="J10" s="102">
        <v>18</v>
      </c>
      <c r="K10" s="101">
        <v>4866781</v>
      </c>
      <c r="L10" s="101">
        <v>29056565</v>
      </c>
      <c r="M10" s="333" t="s">
        <v>155</v>
      </c>
      <c r="N10" s="334"/>
      <c r="O10" s="101">
        <v>44603766</v>
      </c>
      <c r="P10" s="101">
        <v>43232595</v>
      </c>
      <c r="Q10" s="101">
        <v>1319116</v>
      </c>
      <c r="R10" s="101"/>
      <c r="S10" s="101">
        <v>52055</v>
      </c>
      <c r="T10" s="101">
        <v>14659316</v>
      </c>
      <c r="U10" s="101" t="s">
        <v>153</v>
      </c>
    </row>
    <row r="11" spans="1:21" ht="27" customHeight="1" hidden="1">
      <c r="A11" s="333" t="s">
        <v>157</v>
      </c>
      <c r="B11" s="334"/>
      <c r="C11" s="100">
        <v>342</v>
      </c>
      <c r="D11" s="102">
        <v>16776</v>
      </c>
      <c r="E11" s="102">
        <v>16726</v>
      </c>
      <c r="F11" s="102">
        <v>11787</v>
      </c>
      <c r="G11" s="102">
        <v>4939</v>
      </c>
      <c r="H11" s="102">
        <v>50</v>
      </c>
      <c r="I11" s="102">
        <v>35</v>
      </c>
      <c r="J11" s="102">
        <v>15</v>
      </c>
      <c r="K11" s="102">
        <v>7166737</v>
      </c>
      <c r="L11" s="102">
        <v>36675733</v>
      </c>
      <c r="M11" s="333" t="s">
        <v>157</v>
      </c>
      <c r="N11" s="334"/>
      <c r="O11" s="102">
        <v>59906238</v>
      </c>
      <c r="P11" s="102">
        <v>58276633</v>
      </c>
      <c r="Q11" s="102">
        <v>1507854</v>
      </c>
      <c r="R11" s="102"/>
      <c r="S11" s="102">
        <v>121751</v>
      </c>
      <c r="T11" s="102">
        <v>22539460</v>
      </c>
      <c r="U11" s="101" t="s">
        <v>153</v>
      </c>
    </row>
    <row r="12" spans="1:21" ht="27" customHeight="1" hidden="1">
      <c r="A12" s="333" t="s">
        <v>158</v>
      </c>
      <c r="B12" s="334"/>
      <c r="C12" s="100">
        <v>289</v>
      </c>
      <c r="D12" s="102">
        <v>14343</v>
      </c>
      <c r="E12" s="102">
        <v>14320</v>
      </c>
      <c r="F12" s="102">
        <v>10554</v>
      </c>
      <c r="G12" s="102">
        <v>3766</v>
      </c>
      <c r="H12" s="102">
        <v>23</v>
      </c>
      <c r="I12" s="102">
        <v>15</v>
      </c>
      <c r="J12" s="102">
        <v>8</v>
      </c>
      <c r="K12" s="102">
        <v>6807121</v>
      </c>
      <c r="L12" s="102">
        <v>28425700</v>
      </c>
      <c r="M12" s="333" t="s">
        <v>158</v>
      </c>
      <c r="N12" s="334"/>
      <c r="O12" s="102">
        <v>47905350</v>
      </c>
      <c r="P12" s="102">
        <v>46695383</v>
      </c>
      <c r="Q12" s="102">
        <v>1149269</v>
      </c>
      <c r="R12" s="102"/>
      <c r="S12" s="102">
        <v>60698</v>
      </c>
      <c r="T12" s="102">
        <v>18811003</v>
      </c>
      <c r="U12" s="102">
        <v>15108497</v>
      </c>
    </row>
    <row r="13" spans="1:21" ht="27" customHeight="1" hidden="1">
      <c r="A13" s="333" t="s">
        <v>156</v>
      </c>
      <c r="B13" s="334"/>
      <c r="C13" s="100">
        <v>286</v>
      </c>
      <c r="D13" s="101">
        <v>11624</v>
      </c>
      <c r="E13" s="101">
        <v>11515</v>
      </c>
      <c r="F13" s="101">
        <v>7679</v>
      </c>
      <c r="G13" s="101">
        <v>3836</v>
      </c>
      <c r="H13" s="101">
        <v>109</v>
      </c>
      <c r="I13" s="102">
        <v>69</v>
      </c>
      <c r="J13" s="102">
        <v>40</v>
      </c>
      <c r="K13" s="101">
        <v>3785812</v>
      </c>
      <c r="L13" s="101">
        <v>22976643</v>
      </c>
      <c r="M13" s="333" t="s">
        <v>156</v>
      </c>
      <c r="N13" s="334"/>
      <c r="O13" s="101">
        <v>36777414</v>
      </c>
      <c r="P13" s="101">
        <v>35161590</v>
      </c>
      <c r="Q13" s="101">
        <v>1555230</v>
      </c>
      <c r="R13" s="101"/>
      <c r="S13" s="101">
        <v>60954</v>
      </c>
      <c r="T13" s="101">
        <v>12899991</v>
      </c>
      <c r="U13" s="101"/>
    </row>
    <row r="14" spans="1:21" ht="27" customHeight="1" hidden="1">
      <c r="A14" s="333" t="s">
        <v>159</v>
      </c>
      <c r="B14" s="334"/>
      <c r="C14" s="100">
        <v>339</v>
      </c>
      <c r="D14" s="102">
        <v>15644</v>
      </c>
      <c r="E14" s="102">
        <v>15593</v>
      </c>
      <c r="F14" s="102">
        <v>11383</v>
      </c>
      <c r="G14" s="102">
        <v>4210</v>
      </c>
      <c r="H14" s="102">
        <v>51</v>
      </c>
      <c r="I14" s="102">
        <v>36</v>
      </c>
      <c r="J14" s="102">
        <v>15</v>
      </c>
      <c r="K14" s="102">
        <v>7239657</v>
      </c>
      <c r="L14" s="102">
        <v>33721104</v>
      </c>
      <c r="M14" s="333" t="s">
        <v>159</v>
      </c>
      <c r="N14" s="334"/>
      <c r="O14" s="102">
        <v>56353056</v>
      </c>
      <c r="P14" s="102">
        <v>54857844</v>
      </c>
      <c r="Q14" s="102">
        <v>1333990</v>
      </c>
      <c r="R14" s="102"/>
      <c r="S14" s="102">
        <v>161222</v>
      </c>
      <c r="T14" s="102">
        <v>21992359</v>
      </c>
      <c r="U14" s="102">
        <v>19102269</v>
      </c>
    </row>
    <row r="15" spans="1:21" ht="27" customHeight="1" hidden="1">
      <c r="A15" s="333" t="s">
        <v>160</v>
      </c>
      <c r="B15" s="334"/>
      <c r="C15" s="41">
        <v>268</v>
      </c>
      <c r="D15" s="103">
        <v>16391</v>
      </c>
      <c r="E15" s="103">
        <v>16380</v>
      </c>
      <c r="F15" s="103">
        <v>12323</v>
      </c>
      <c r="G15" s="103">
        <v>4057</v>
      </c>
      <c r="H15" s="103">
        <v>11</v>
      </c>
      <c r="I15" s="38">
        <v>9</v>
      </c>
      <c r="J15" s="38">
        <v>2</v>
      </c>
      <c r="K15" s="103">
        <v>8035911</v>
      </c>
      <c r="L15" s="103">
        <v>55280860</v>
      </c>
      <c r="M15" s="333" t="s">
        <v>160</v>
      </c>
      <c r="N15" s="334"/>
      <c r="O15" s="103">
        <v>86981993</v>
      </c>
      <c r="P15" s="103">
        <v>85625420</v>
      </c>
      <c r="Q15" s="103">
        <v>1292715</v>
      </c>
      <c r="R15" s="103"/>
      <c r="S15" s="103">
        <v>63858</v>
      </c>
      <c r="T15" s="103">
        <v>31206597</v>
      </c>
      <c r="U15" s="103">
        <v>27292655</v>
      </c>
    </row>
    <row r="16" spans="1:21" ht="27" customHeight="1" hidden="1">
      <c r="A16" s="333" t="s">
        <v>161</v>
      </c>
      <c r="B16" s="334"/>
      <c r="C16" s="41">
        <v>477</v>
      </c>
      <c r="D16" s="103">
        <v>20820</v>
      </c>
      <c r="E16" s="103">
        <v>20778</v>
      </c>
      <c r="F16" s="103">
        <v>15431</v>
      </c>
      <c r="G16" s="103">
        <v>5347</v>
      </c>
      <c r="H16" s="103">
        <v>42</v>
      </c>
      <c r="I16" s="38">
        <v>32</v>
      </c>
      <c r="J16" s="38">
        <v>10</v>
      </c>
      <c r="K16" s="103">
        <v>9879908</v>
      </c>
      <c r="L16" s="103">
        <v>62145515</v>
      </c>
      <c r="M16" s="333" t="s">
        <v>161</v>
      </c>
      <c r="N16" s="334"/>
      <c r="O16" s="103">
        <v>99871222</v>
      </c>
      <c r="P16" s="103">
        <v>97420517</v>
      </c>
      <c r="Q16" s="103">
        <v>2413717</v>
      </c>
      <c r="R16" s="103" t="s">
        <v>162</v>
      </c>
      <c r="S16" s="103">
        <v>36988</v>
      </c>
      <c r="T16" s="103">
        <v>36937807</v>
      </c>
      <c r="U16" s="103">
        <v>31975939</v>
      </c>
    </row>
    <row r="17" spans="1:21" s="104" customFormat="1" ht="27" customHeight="1" hidden="1">
      <c r="A17" s="333" t="s">
        <v>163</v>
      </c>
      <c r="B17" s="333"/>
      <c r="C17" s="41">
        <v>468</v>
      </c>
      <c r="D17" s="38">
        <v>21079</v>
      </c>
      <c r="E17" s="38">
        <f>F17+G17</f>
        <v>21060</v>
      </c>
      <c r="F17" s="38">
        <v>15690</v>
      </c>
      <c r="G17" s="38">
        <v>5370</v>
      </c>
      <c r="H17" s="38">
        <f>I17+J17</f>
        <v>19</v>
      </c>
      <c r="I17" s="38">
        <v>17</v>
      </c>
      <c r="J17" s="38">
        <v>2</v>
      </c>
      <c r="K17" s="38">
        <v>9221159</v>
      </c>
      <c r="L17" s="38">
        <v>66720064</v>
      </c>
      <c r="M17" s="333" t="s">
        <v>163</v>
      </c>
      <c r="N17" s="334"/>
      <c r="O17" s="38">
        <v>104097254</v>
      </c>
      <c r="P17" s="38">
        <v>86480847</v>
      </c>
      <c r="Q17" s="38">
        <v>2407402</v>
      </c>
      <c r="R17" s="38">
        <v>23501</v>
      </c>
      <c r="S17" s="38">
        <v>15185504</v>
      </c>
      <c r="T17" s="38">
        <v>35851221</v>
      </c>
      <c r="U17" s="38">
        <v>26597948</v>
      </c>
    </row>
    <row r="18" spans="1:31" s="104" customFormat="1" ht="27" customHeight="1">
      <c r="A18" s="333" t="s">
        <v>164</v>
      </c>
      <c r="B18" s="333"/>
      <c r="C18" s="39">
        <v>455</v>
      </c>
      <c r="D18" s="105">
        <v>21391</v>
      </c>
      <c r="E18" s="106">
        <f>SUM(E20:E42)</f>
        <v>19958</v>
      </c>
      <c r="F18" s="105">
        <v>15807</v>
      </c>
      <c r="G18" s="105">
        <v>5560</v>
      </c>
      <c r="H18" s="106">
        <f>SUM(H20:H42)</f>
        <v>14</v>
      </c>
      <c r="I18" s="40">
        <v>16</v>
      </c>
      <c r="J18" s="40">
        <v>8</v>
      </c>
      <c r="K18" s="105">
        <v>9412352</v>
      </c>
      <c r="L18" s="105">
        <v>69891609</v>
      </c>
      <c r="M18" s="333" t="s">
        <v>164</v>
      </c>
      <c r="N18" s="334"/>
      <c r="O18" s="38">
        <v>109775122</v>
      </c>
      <c r="P18" s="38">
        <v>89021968</v>
      </c>
      <c r="Q18" s="38">
        <v>2446406</v>
      </c>
      <c r="R18" s="38">
        <v>12777</v>
      </c>
      <c r="S18" s="38">
        <v>18293971</v>
      </c>
      <c r="T18" s="38">
        <v>38325842</v>
      </c>
      <c r="U18" s="38">
        <v>30746781</v>
      </c>
      <c r="Y18" s="107"/>
      <c r="Z18" s="107"/>
      <c r="AA18" s="107"/>
      <c r="AB18" s="107"/>
      <c r="AC18" s="107"/>
      <c r="AD18" s="107"/>
      <c r="AE18" s="107"/>
    </row>
    <row r="19" spans="1:21" s="109" customFormat="1" ht="27" customHeight="1">
      <c r="A19" s="374" t="s">
        <v>165</v>
      </c>
      <c r="B19" s="375"/>
      <c r="C19" s="108">
        <f>SUM(C21:C43)</f>
        <v>443</v>
      </c>
      <c r="D19" s="37">
        <f>SUM(D21:D43)</f>
        <v>20037</v>
      </c>
      <c r="E19" s="37">
        <f>SUM(E21:E43)</f>
        <v>20021</v>
      </c>
      <c r="F19" s="37">
        <f>SUM(F21:F43)</f>
        <v>15042</v>
      </c>
      <c r="G19" s="37">
        <f>SUM(G21:G43)</f>
        <v>4979</v>
      </c>
      <c r="H19" s="37">
        <f>SUM(H21:H43)</f>
        <v>16</v>
      </c>
      <c r="I19" s="37">
        <f>SUM(I21:I43)</f>
        <v>10</v>
      </c>
      <c r="J19" s="37">
        <f>SUM(J21:J43)</f>
        <v>6</v>
      </c>
      <c r="K19" s="37">
        <f>SUM(K21:K43)</f>
        <v>9286952</v>
      </c>
      <c r="L19" s="37">
        <f>SUM(L21:L43)</f>
        <v>55208696</v>
      </c>
      <c r="M19" s="374" t="s">
        <v>165</v>
      </c>
      <c r="N19" s="375"/>
      <c r="O19" s="72">
        <f aca="true" t="shared" si="0" ref="O19:U19">SUM(O21:O43)</f>
        <v>90996916</v>
      </c>
      <c r="P19" s="72">
        <f t="shared" si="0"/>
        <v>87377208</v>
      </c>
      <c r="Q19" s="72">
        <f t="shared" si="0"/>
        <v>2452807</v>
      </c>
      <c r="R19" s="72">
        <f t="shared" si="0"/>
        <v>3199</v>
      </c>
      <c r="S19" s="72">
        <f t="shared" si="0"/>
        <v>1163702</v>
      </c>
      <c r="T19" s="72">
        <f t="shared" si="0"/>
        <v>34154556</v>
      </c>
      <c r="U19" s="72">
        <f t="shared" si="0"/>
        <v>24710090</v>
      </c>
    </row>
    <row r="20" spans="1:21" ht="12" customHeight="1">
      <c r="A20" s="110"/>
      <c r="B20" s="111"/>
      <c r="C20" s="41"/>
      <c r="D20" s="103"/>
      <c r="E20" s="112"/>
      <c r="F20" s="113"/>
      <c r="G20" s="113"/>
      <c r="H20" s="112"/>
      <c r="I20" s="103"/>
      <c r="J20" s="103"/>
      <c r="K20" s="103"/>
      <c r="L20" s="103"/>
      <c r="M20" s="110"/>
      <c r="N20" s="111"/>
      <c r="O20" s="103"/>
      <c r="P20" s="103"/>
      <c r="Q20" s="103"/>
      <c r="R20" s="103"/>
      <c r="S20" s="103"/>
      <c r="T20" s="103"/>
      <c r="U20" s="103"/>
    </row>
    <row r="21" spans="1:21" ht="27" customHeight="1">
      <c r="A21" s="110" t="s">
        <v>166</v>
      </c>
      <c r="B21" s="114" t="s">
        <v>5</v>
      </c>
      <c r="C21" s="58">
        <v>22</v>
      </c>
      <c r="D21" s="103">
        <f>E21+H21</f>
        <v>1037</v>
      </c>
      <c r="E21" s="115">
        <f>F21+G21</f>
        <v>1032</v>
      </c>
      <c r="F21" s="116">
        <v>411</v>
      </c>
      <c r="G21" s="116">
        <v>621</v>
      </c>
      <c r="H21" s="115">
        <f>I21+J21</f>
        <v>5</v>
      </c>
      <c r="I21" s="58">
        <v>3</v>
      </c>
      <c r="J21" s="58">
        <v>2</v>
      </c>
      <c r="K21" s="58">
        <v>423045</v>
      </c>
      <c r="L21" s="58">
        <v>1823820</v>
      </c>
      <c r="M21" s="110" t="s">
        <v>166</v>
      </c>
      <c r="N21" s="114" t="s">
        <v>5</v>
      </c>
      <c r="O21" s="58">
        <f>SUM(P21:S21)</f>
        <v>2592590</v>
      </c>
      <c r="P21" s="58">
        <v>2172436</v>
      </c>
      <c r="Q21" s="58">
        <v>187165</v>
      </c>
      <c r="R21" s="58" t="s">
        <v>83</v>
      </c>
      <c r="S21" s="58">
        <v>232989</v>
      </c>
      <c r="T21" s="58">
        <v>733101</v>
      </c>
      <c r="U21" s="58">
        <v>714894</v>
      </c>
    </row>
    <row r="22" spans="1:21" ht="27" customHeight="1">
      <c r="A22" s="110" t="s">
        <v>167</v>
      </c>
      <c r="B22" s="114" t="s">
        <v>168</v>
      </c>
      <c r="C22" s="58">
        <v>19</v>
      </c>
      <c r="D22" s="103">
        <f aca="true" t="shared" si="1" ref="D22:D43">E22+H22</f>
        <v>492</v>
      </c>
      <c r="E22" s="115">
        <f aca="true" t="shared" si="2" ref="E22:E43">F22+G22</f>
        <v>492</v>
      </c>
      <c r="F22" s="116">
        <v>341</v>
      </c>
      <c r="G22" s="116">
        <v>151</v>
      </c>
      <c r="H22" s="115">
        <f aca="true" t="shared" si="3" ref="H22:H43">I22+J22</f>
        <v>0</v>
      </c>
      <c r="I22" s="58">
        <v>0</v>
      </c>
      <c r="J22" s="58">
        <v>0</v>
      </c>
      <c r="K22" s="58">
        <v>201062</v>
      </c>
      <c r="L22" s="58">
        <v>892482</v>
      </c>
      <c r="M22" s="110" t="s">
        <v>167</v>
      </c>
      <c r="N22" s="114" t="s">
        <v>168</v>
      </c>
      <c r="O22" s="58">
        <f aca="true" t="shared" si="4" ref="O22:O43">SUM(P22:S22)</f>
        <v>2076261</v>
      </c>
      <c r="P22" s="58">
        <v>2032799</v>
      </c>
      <c r="Q22" s="58">
        <v>11980</v>
      </c>
      <c r="R22" s="58" t="s">
        <v>83</v>
      </c>
      <c r="S22" s="58">
        <v>31482</v>
      </c>
      <c r="T22" s="58">
        <v>1006352</v>
      </c>
      <c r="U22" s="58">
        <v>957821</v>
      </c>
    </row>
    <row r="23" spans="1:21" ht="27" customHeight="1">
      <c r="A23" s="110" t="s">
        <v>169</v>
      </c>
      <c r="B23" s="117" t="s">
        <v>170</v>
      </c>
      <c r="C23" s="58">
        <v>18</v>
      </c>
      <c r="D23" s="103">
        <f t="shared" si="1"/>
        <v>477</v>
      </c>
      <c r="E23" s="115">
        <f t="shared" si="2"/>
        <v>475</v>
      </c>
      <c r="F23" s="116">
        <v>114</v>
      </c>
      <c r="G23" s="116">
        <v>361</v>
      </c>
      <c r="H23" s="115">
        <f t="shared" si="3"/>
        <v>2</v>
      </c>
      <c r="I23" s="58">
        <v>1</v>
      </c>
      <c r="J23" s="58">
        <v>1</v>
      </c>
      <c r="K23" s="58">
        <v>108618</v>
      </c>
      <c r="L23" s="58">
        <v>234904</v>
      </c>
      <c r="M23" s="110" t="s">
        <v>169</v>
      </c>
      <c r="N23" s="117" t="s">
        <v>170</v>
      </c>
      <c r="O23" s="58">
        <f t="shared" si="4"/>
        <v>468180</v>
      </c>
      <c r="P23" s="58">
        <v>350568</v>
      </c>
      <c r="Q23" s="58">
        <v>115667</v>
      </c>
      <c r="R23" s="58" t="s">
        <v>83</v>
      </c>
      <c r="S23" s="58">
        <v>1945</v>
      </c>
      <c r="T23" s="58">
        <v>223488</v>
      </c>
      <c r="U23" s="58">
        <v>219810</v>
      </c>
    </row>
    <row r="24" spans="1:21" ht="27" customHeight="1">
      <c r="A24" s="110" t="s">
        <v>171</v>
      </c>
      <c r="B24" s="114" t="s">
        <v>172</v>
      </c>
      <c r="C24" s="58">
        <v>10</v>
      </c>
      <c r="D24" s="103">
        <f t="shared" si="1"/>
        <v>114</v>
      </c>
      <c r="E24" s="115">
        <f t="shared" si="2"/>
        <v>110</v>
      </c>
      <c r="F24" s="116">
        <v>86</v>
      </c>
      <c r="G24" s="116">
        <v>24</v>
      </c>
      <c r="H24" s="115">
        <f t="shared" si="3"/>
        <v>4</v>
      </c>
      <c r="I24" s="58">
        <v>1</v>
      </c>
      <c r="J24" s="58">
        <v>3</v>
      </c>
      <c r="K24" s="58">
        <v>39350</v>
      </c>
      <c r="L24" s="58">
        <v>73444</v>
      </c>
      <c r="M24" s="110" t="s">
        <v>171</v>
      </c>
      <c r="N24" s="114" t="s">
        <v>172</v>
      </c>
      <c r="O24" s="58">
        <f t="shared" si="4"/>
        <v>133648</v>
      </c>
      <c r="P24" s="58">
        <v>119837</v>
      </c>
      <c r="Q24" s="58">
        <v>3242</v>
      </c>
      <c r="R24" s="58" t="s">
        <v>83</v>
      </c>
      <c r="S24" s="58">
        <v>10569</v>
      </c>
      <c r="T24" s="58">
        <v>57338</v>
      </c>
      <c r="U24" s="58">
        <v>57338</v>
      </c>
    </row>
    <row r="25" spans="1:21" ht="27" customHeight="1">
      <c r="A25" s="110" t="s">
        <v>173</v>
      </c>
      <c r="B25" s="114" t="s">
        <v>7</v>
      </c>
      <c r="C25" s="58">
        <v>8</v>
      </c>
      <c r="D25" s="103">
        <f t="shared" si="1"/>
        <v>323</v>
      </c>
      <c r="E25" s="115">
        <f t="shared" si="2"/>
        <v>323</v>
      </c>
      <c r="F25" s="116">
        <v>229</v>
      </c>
      <c r="G25" s="116">
        <v>94</v>
      </c>
      <c r="H25" s="115">
        <f t="shared" si="3"/>
        <v>0</v>
      </c>
      <c r="I25" s="58">
        <v>0</v>
      </c>
      <c r="J25" s="58">
        <v>0</v>
      </c>
      <c r="K25" s="58">
        <v>118476</v>
      </c>
      <c r="L25" s="58">
        <v>254357</v>
      </c>
      <c r="M25" s="110" t="s">
        <v>173</v>
      </c>
      <c r="N25" s="114" t="s">
        <v>7</v>
      </c>
      <c r="O25" s="58">
        <f t="shared" si="4"/>
        <v>585102</v>
      </c>
      <c r="P25" s="58">
        <v>510648</v>
      </c>
      <c r="Q25" s="58">
        <v>67788</v>
      </c>
      <c r="R25" s="58" t="s">
        <v>83</v>
      </c>
      <c r="S25" s="58">
        <v>6666</v>
      </c>
      <c r="T25" s="58">
        <v>317394</v>
      </c>
      <c r="U25" s="58">
        <v>353112</v>
      </c>
    </row>
    <row r="26" spans="1:21" ht="27" customHeight="1">
      <c r="A26" s="110" t="s">
        <v>174</v>
      </c>
      <c r="B26" s="114" t="s">
        <v>175</v>
      </c>
      <c r="C26" s="58">
        <v>6</v>
      </c>
      <c r="D26" s="103">
        <f t="shared" si="1"/>
        <v>189</v>
      </c>
      <c r="E26" s="115">
        <f t="shared" si="2"/>
        <v>189</v>
      </c>
      <c r="F26" s="116">
        <v>132</v>
      </c>
      <c r="G26" s="116">
        <v>57</v>
      </c>
      <c r="H26" s="115">
        <f t="shared" si="3"/>
        <v>0</v>
      </c>
      <c r="I26" s="58">
        <v>0</v>
      </c>
      <c r="J26" s="58">
        <v>0</v>
      </c>
      <c r="K26" s="58">
        <v>68713</v>
      </c>
      <c r="L26" s="58">
        <v>354368</v>
      </c>
      <c r="M26" s="110" t="s">
        <v>174</v>
      </c>
      <c r="N26" s="114" t="s">
        <v>175</v>
      </c>
      <c r="O26" s="58">
        <f t="shared" si="4"/>
        <v>537878</v>
      </c>
      <c r="P26" s="58">
        <v>486392</v>
      </c>
      <c r="Q26" s="58">
        <v>21553</v>
      </c>
      <c r="R26" s="58" t="s">
        <v>83</v>
      </c>
      <c r="S26" s="58">
        <v>29933</v>
      </c>
      <c r="T26" s="58">
        <v>175637</v>
      </c>
      <c r="U26" s="58">
        <v>154115</v>
      </c>
    </row>
    <row r="27" spans="1:21" ht="27" customHeight="1">
      <c r="A27" s="110" t="s">
        <v>176</v>
      </c>
      <c r="B27" s="114" t="s">
        <v>177</v>
      </c>
      <c r="C27" s="58">
        <v>7</v>
      </c>
      <c r="D27" s="103">
        <f t="shared" si="1"/>
        <v>300</v>
      </c>
      <c r="E27" s="115">
        <f t="shared" si="2"/>
        <v>300</v>
      </c>
      <c r="F27" s="116">
        <v>189</v>
      </c>
      <c r="G27" s="116">
        <v>111</v>
      </c>
      <c r="H27" s="115">
        <f t="shared" si="3"/>
        <v>0</v>
      </c>
      <c r="I27" s="58">
        <v>0</v>
      </c>
      <c r="J27" s="58">
        <v>0</v>
      </c>
      <c r="K27" s="58">
        <v>111294</v>
      </c>
      <c r="L27" s="58">
        <v>292282</v>
      </c>
      <c r="M27" s="110" t="s">
        <v>176</v>
      </c>
      <c r="N27" s="114" t="s">
        <v>177</v>
      </c>
      <c r="O27" s="58">
        <f t="shared" si="4"/>
        <v>473400</v>
      </c>
      <c r="P27" s="58">
        <v>397708</v>
      </c>
      <c r="Q27" s="58">
        <v>25421</v>
      </c>
      <c r="R27" s="58" t="s">
        <v>83</v>
      </c>
      <c r="S27" s="58">
        <v>50271</v>
      </c>
      <c r="T27" s="58">
        <v>173234</v>
      </c>
      <c r="U27" s="58">
        <v>169543</v>
      </c>
    </row>
    <row r="28" spans="1:21" ht="27" customHeight="1">
      <c r="A28" s="110" t="s">
        <v>178</v>
      </c>
      <c r="B28" s="114" t="s">
        <v>8</v>
      </c>
      <c r="C28" s="58">
        <v>8</v>
      </c>
      <c r="D28" s="103">
        <f t="shared" si="1"/>
        <v>203</v>
      </c>
      <c r="E28" s="115">
        <f t="shared" si="2"/>
        <v>203</v>
      </c>
      <c r="F28" s="116">
        <v>180</v>
      </c>
      <c r="G28" s="116">
        <v>23</v>
      </c>
      <c r="H28" s="115">
        <f t="shared" si="3"/>
        <v>0</v>
      </c>
      <c r="I28" s="58">
        <v>0</v>
      </c>
      <c r="J28" s="58">
        <v>0</v>
      </c>
      <c r="K28" s="58">
        <v>79311</v>
      </c>
      <c r="L28" s="58">
        <v>521393</v>
      </c>
      <c r="M28" s="110" t="s">
        <v>178</v>
      </c>
      <c r="N28" s="114" t="s">
        <v>8</v>
      </c>
      <c r="O28" s="58">
        <f t="shared" si="4"/>
        <v>723285</v>
      </c>
      <c r="P28" s="58">
        <v>671347</v>
      </c>
      <c r="Q28" s="58">
        <v>6626</v>
      </c>
      <c r="R28" s="58" t="s">
        <v>83</v>
      </c>
      <c r="S28" s="58">
        <v>45312</v>
      </c>
      <c r="T28" s="58">
        <v>193184</v>
      </c>
      <c r="U28" s="58">
        <v>156630</v>
      </c>
    </row>
    <row r="29" spans="1:21" ht="27" customHeight="1">
      <c r="A29" s="110" t="s">
        <v>179</v>
      </c>
      <c r="B29" s="114" t="s">
        <v>9</v>
      </c>
      <c r="C29" s="58">
        <v>6</v>
      </c>
      <c r="D29" s="103">
        <f t="shared" si="1"/>
        <v>55</v>
      </c>
      <c r="E29" s="115">
        <f t="shared" si="2"/>
        <v>55</v>
      </c>
      <c r="F29" s="116">
        <v>42</v>
      </c>
      <c r="G29" s="116">
        <v>13</v>
      </c>
      <c r="H29" s="115">
        <f t="shared" si="3"/>
        <v>0</v>
      </c>
      <c r="I29" s="58">
        <v>0</v>
      </c>
      <c r="J29" s="58">
        <v>0</v>
      </c>
      <c r="K29" s="58">
        <v>29424</v>
      </c>
      <c r="L29" s="58">
        <v>147170</v>
      </c>
      <c r="M29" s="110" t="s">
        <v>179</v>
      </c>
      <c r="N29" s="114" t="s">
        <v>9</v>
      </c>
      <c r="O29" s="58">
        <f t="shared" si="4"/>
        <v>218816</v>
      </c>
      <c r="P29" s="58">
        <v>195741</v>
      </c>
      <c r="Q29" s="58">
        <v>2500</v>
      </c>
      <c r="R29" s="58" t="s">
        <v>83</v>
      </c>
      <c r="S29" s="58">
        <v>20575</v>
      </c>
      <c r="T29" s="58">
        <v>68234</v>
      </c>
      <c r="U29" s="58">
        <v>68234</v>
      </c>
    </row>
    <row r="30" spans="1:21" ht="27" customHeight="1">
      <c r="A30" s="110" t="s">
        <v>180</v>
      </c>
      <c r="B30" s="114" t="s">
        <v>181</v>
      </c>
      <c r="C30" s="58">
        <v>31</v>
      </c>
      <c r="D30" s="103">
        <f t="shared" si="1"/>
        <v>2054</v>
      </c>
      <c r="E30" s="115">
        <f t="shared" si="2"/>
        <v>2053</v>
      </c>
      <c r="F30" s="116">
        <v>1346</v>
      </c>
      <c r="G30" s="116">
        <v>707</v>
      </c>
      <c r="H30" s="115">
        <f t="shared" si="3"/>
        <v>1</v>
      </c>
      <c r="I30" s="58">
        <v>1</v>
      </c>
      <c r="J30" s="58">
        <v>0</v>
      </c>
      <c r="K30" s="58">
        <v>724703</v>
      </c>
      <c r="L30" s="58">
        <v>2312875</v>
      </c>
      <c r="M30" s="110" t="s">
        <v>180</v>
      </c>
      <c r="N30" s="114" t="s">
        <v>181</v>
      </c>
      <c r="O30" s="58">
        <f t="shared" si="4"/>
        <v>4012688</v>
      </c>
      <c r="P30" s="58">
        <v>3937840</v>
      </c>
      <c r="Q30" s="58">
        <v>29609</v>
      </c>
      <c r="R30" s="58" t="s">
        <v>83</v>
      </c>
      <c r="S30" s="58">
        <v>45239</v>
      </c>
      <c r="T30" s="58">
        <v>1622373</v>
      </c>
      <c r="U30" s="58">
        <v>1485403</v>
      </c>
    </row>
    <row r="31" spans="1:21" ht="27" customHeight="1">
      <c r="A31" s="110" t="s">
        <v>182</v>
      </c>
      <c r="B31" s="114" t="s">
        <v>11</v>
      </c>
      <c r="C31" s="58">
        <v>3</v>
      </c>
      <c r="D31" s="103">
        <f t="shared" si="1"/>
        <v>28</v>
      </c>
      <c r="E31" s="115">
        <f t="shared" si="2"/>
        <v>28</v>
      </c>
      <c r="F31" s="116">
        <v>11</v>
      </c>
      <c r="G31" s="116">
        <v>17</v>
      </c>
      <c r="H31" s="115">
        <f t="shared" si="3"/>
        <v>0</v>
      </c>
      <c r="I31" s="58">
        <v>0</v>
      </c>
      <c r="J31" s="58">
        <v>0</v>
      </c>
      <c r="K31" s="58">
        <v>6520</v>
      </c>
      <c r="L31" s="58">
        <v>64829</v>
      </c>
      <c r="M31" s="110" t="s">
        <v>182</v>
      </c>
      <c r="N31" s="114" t="s">
        <v>11</v>
      </c>
      <c r="O31" s="58">
        <f t="shared" si="4"/>
        <v>108659</v>
      </c>
      <c r="P31" s="58">
        <v>106676</v>
      </c>
      <c r="Q31" s="58">
        <v>1983</v>
      </c>
      <c r="R31" s="58" t="s">
        <v>83</v>
      </c>
      <c r="S31" s="58" t="s">
        <v>231</v>
      </c>
      <c r="T31" s="58">
        <v>41743</v>
      </c>
      <c r="U31" s="58">
        <v>41743</v>
      </c>
    </row>
    <row r="32" spans="1:21" ht="27" customHeight="1">
      <c r="A32" s="110" t="s">
        <v>183</v>
      </c>
      <c r="B32" s="114" t="s">
        <v>13</v>
      </c>
      <c r="C32" s="58">
        <v>16</v>
      </c>
      <c r="D32" s="103">
        <f t="shared" si="1"/>
        <v>330</v>
      </c>
      <c r="E32" s="115">
        <f t="shared" si="2"/>
        <v>330</v>
      </c>
      <c r="F32" s="116">
        <v>262</v>
      </c>
      <c r="G32" s="116">
        <v>68</v>
      </c>
      <c r="H32" s="115">
        <f t="shared" si="3"/>
        <v>0</v>
      </c>
      <c r="I32" s="58">
        <v>0</v>
      </c>
      <c r="J32" s="58">
        <v>0</v>
      </c>
      <c r="K32" s="58">
        <v>129715</v>
      </c>
      <c r="L32" s="58">
        <v>434446</v>
      </c>
      <c r="M32" s="110" t="s">
        <v>183</v>
      </c>
      <c r="N32" s="114" t="s">
        <v>13</v>
      </c>
      <c r="O32" s="58">
        <f t="shared" si="4"/>
        <v>764913</v>
      </c>
      <c r="P32" s="58">
        <v>716367</v>
      </c>
      <c r="Q32" s="58">
        <v>13774</v>
      </c>
      <c r="R32" s="58" t="s">
        <v>83</v>
      </c>
      <c r="S32" s="58">
        <v>34772</v>
      </c>
      <c r="T32" s="58">
        <v>315088</v>
      </c>
      <c r="U32" s="58">
        <v>311802</v>
      </c>
    </row>
    <row r="33" spans="1:21" ht="27" customHeight="1">
      <c r="A33" s="110" t="s">
        <v>184</v>
      </c>
      <c r="B33" s="114" t="s">
        <v>14</v>
      </c>
      <c r="C33" s="58">
        <v>15</v>
      </c>
      <c r="D33" s="103">
        <f t="shared" si="1"/>
        <v>548</v>
      </c>
      <c r="E33" s="115">
        <f t="shared" si="2"/>
        <v>548</v>
      </c>
      <c r="F33" s="116">
        <v>489</v>
      </c>
      <c r="G33" s="116">
        <v>59</v>
      </c>
      <c r="H33" s="115">
        <f t="shared" si="3"/>
        <v>0</v>
      </c>
      <c r="I33" s="58">
        <v>0</v>
      </c>
      <c r="J33" s="58">
        <v>0</v>
      </c>
      <c r="K33" s="58">
        <v>262765</v>
      </c>
      <c r="L33" s="58">
        <v>1741676</v>
      </c>
      <c r="M33" s="110" t="s">
        <v>184</v>
      </c>
      <c r="N33" s="114" t="s">
        <v>14</v>
      </c>
      <c r="O33" s="58">
        <f t="shared" si="4"/>
        <v>2904812</v>
      </c>
      <c r="P33" s="58">
        <v>2789062</v>
      </c>
      <c r="Q33" s="58">
        <v>89551</v>
      </c>
      <c r="R33" s="58" t="s">
        <v>83</v>
      </c>
      <c r="S33" s="58">
        <v>26199</v>
      </c>
      <c r="T33" s="58">
        <v>1109099</v>
      </c>
      <c r="U33" s="58">
        <v>1044886</v>
      </c>
    </row>
    <row r="34" spans="1:21" ht="27" customHeight="1">
      <c r="A34" s="110" t="s">
        <v>185</v>
      </c>
      <c r="B34" s="114" t="s">
        <v>15</v>
      </c>
      <c r="C34" s="58">
        <v>5</v>
      </c>
      <c r="D34" s="103">
        <f t="shared" si="1"/>
        <v>153</v>
      </c>
      <c r="E34" s="115">
        <f t="shared" si="2"/>
        <v>152</v>
      </c>
      <c r="F34" s="116">
        <v>102</v>
      </c>
      <c r="G34" s="116">
        <v>50</v>
      </c>
      <c r="H34" s="115">
        <f t="shared" si="3"/>
        <v>1</v>
      </c>
      <c r="I34" s="58">
        <v>1</v>
      </c>
      <c r="J34" s="58">
        <v>0</v>
      </c>
      <c r="K34" s="58">
        <v>73074</v>
      </c>
      <c r="L34" s="58">
        <v>513581</v>
      </c>
      <c r="M34" s="110" t="s">
        <v>185</v>
      </c>
      <c r="N34" s="114" t="s">
        <v>15</v>
      </c>
      <c r="O34" s="58">
        <f t="shared" si="4"/>
        <v>596292</v>
      </c>
      <c r="P34" s="58">
        <v>581495</v>
      </c>
      <c r="Q34" s="58">
        <v>14797</v>
      </c>
      <c r="R34" s="58" t="s">
        <v>83</v>
      </c>
      <c r="S34" s="58" t="s">
        <v>232</v>
      </c>
      <c r="T34" s="58">
        <v>79509</v>
      </c>
      <c r="U34" s="58">
        <v>83192</v>
      </c>
    </row>
    <row r="35" spans="1:21" ht="27" customHeight="1">
      <c r="A35" s="110" t="s">
        <v>186</v>
      </c>
      <c r="B35" s="114" t="s">
        <v>16</v>
      </c>
      <c r="C35" s="58">
        <v>76</v>
      </c>
      <c r="D35" s="103">
        <f t="shared" si="1"/>
        <v>1362</v>
      </c>
      <c r="E35" s="115">
        <f t="shared" si="2"/>
        <v>1362</v>
      </c>
      <c r="F35" s="116">
        <v>1080</v>
      </c>
      <c r="G35" s="116">
        <v>282</v>
      </c>
      <c r="H35" s="115">
        <f t="shared" si="3"/>
        <v>0</v>
      </c>
      <c r="I35" s="58">
        <v>0</v>
      </c>
      <c r="J35" s="58">
        <v>0</v>
      </c>
      <c r="K35" s="58">
        <v>544466</v>
      </c>
      <c r="L35" s="58">
        <v>1696505</v>
      </c>
      <c r="M35" s="110" t="s">
        <v>186</v>
      </c>
      <c r="N35" s="114" t="s">
        <v>16</v>
      </c>
      <c r="O35" s="58">
        <f t="shared" si="4"/>
        <v>3190531</v>
      </c>
      <c r="P35" s="58">
        <v>2155955</v>
      </c>
      <c r="Q35" s="58">
        <v>522068</v>
      </c>
      <c r="R35" s="58" t="s">
        <v>83</v>
      </c>
      <c r="S35" s="58">
        <v>512508</v>
      </c>
      <c r="T35" s="58">
        <v>1427658</v>
      </c>
      <c r="U35" s="58">
        <v>1205621</v>
      </c>
    </row>
    <row r="36" spans="1:21" ht="27" customHeight="1">
      <c r="A36" s="110" t="s">
        <v>187</v>
      </c>
      <c r="B36" s="114" t="s">
        <v>188</v>
      </c>
      <c r="C36" s="58">
        <v>13</v>
      </c>
      <c r="D36" s="103">
        <f t="shared" si="1"/>
        <v>213</v>
      </c>
      <c r="E36" s="115">
        <f t="shared" si="2"/>
        <v>213</v>
      </c>
      <c r="F36" s="116">
        <v>178</v>
      </c>
      <c r="G36" s="116">
        <v>35</v>
      </c>
      <c r="H36" s="115">
        <f t="shared" si="3"/>
        <v>0</v>
      </c>
      <c r="I36" s="58">
        <v>0</v>
      </c>
      <c r="J36" s="58">
        <v>0</v>
      </c>
      <c r="K36" s="58">
        <v>94444</v>
      </c>
      <c r="L36" s="58">
        <v>193524</v>
      </c>
      <c r="M36" s="110" t="s">
        <v>187</v>
      </c>
      <c r="N36" s="114" t="s">
        <v>188</v>
      </c>
      <c r="O36" s="58">
        <f t="shared" si="4"/>
        <v>370887</v>
      </c>
      <c r="P36" s="58">
        <v>354120</v>
      </c>
      <c r="Q36" s="58">
        <v>10842</v>
      </c>
      <c r="R36" s="58" t="s">
        <v>83</v>
      </c>
      <c r="S36" s="58">
        <v>5925</v>
      </c>
      <c r="T36" s="58">
        <v>168957</v>
      </c>
      <c r="U36" s="58">
        <v>160427</v>
      </c>
    </row>
    <row r="37" spans="1:21" ht="27" customHeight="1">
      <c r="A37" s="110" t="s">
        <v>189</v>
      </c>
      <c r="B37" s="114" t="s">
        <v>42</v>
      </c>
      <c r="C37" s="58">
        <v>58</v>
      </c>
      <c r="D37" s="103">
        <f t="shared" si="1"/>
        <v>2175</v>
      </c>
      <c r="E37" s="115">
        <f t="shared" si="2"/>
        <v>2175</v>
      </c>
      <c r="F37" s="116">
        <v>1847</v>
      </c>
      <c r="G37" s="116">
        <v>328</v>
      </c>
      <c r="H37" s="115">
        <f t="shared" si="3"/>
        <v>0</v>
      </c>
      <c r="I37" s="58">
        <v>0</v>
      </c>
      <c r="J37" s="58">
        <v>0</v>
      </c>
      <c r="K37" s="58">
        <v>1227740</v>
      </c>
      <c r="L37" s="58">
        <v>4239193</v>
      </c>
      <c r="M37" s="110" t="s">
        <v>189</v>
      </c>
      <c r="N37" s="114" t="s">
        <v>42</v>
      </c>
      <c r="O37" s="58">
        <f t="shared" si="4"/>
        <v>7317288</v>
      </c>
      <c r="P37" s="58">
        <v>6919087</v>
      </c>
      <c r="Q37" s="58">
        <v>351925</v>
      </c>
      <c r="R37" s="58">
        <v>324</v>
      </c>
      <c r="S37" s="58">
        <v>45952</v>
      </c>
      <c r="T37" s="58">
        <v>2957160</v>
      </c>
      <c r="U37" s="58">
        <v>3005480</v>
      </c>
    </row>
    <row r="38" spans="1:21" ht="27" customHeight="1">
      <c r="A38" s="110" t="s">
        <v>190</v>
      </c>
      <c r="B38" s="114" t="s">
        <v>43</v>
      </c>
      <c r="C38" s="58">
        <v>8</v>
      </c>
      <c r="D38" s="103">
        <f t="shared" si="1"/>
        <v>528</v>
      </c>
      <c r="E38" s="115">
        <f t="shared" si="2"/>
        <v>528</v>
      </c>
      <c r="F38" s="116">
        <v>355</v>
      </c>
      <c r="G38" s="116">
        <v>173</v>
      </c>
      <c r="H38" s="115">
        <f t="shared" si="3"/>
        <v>0</v>
      </c>
      <c r="I38" s="58">
        <v>0</v>
      </c>
      <c r="J38" s="58">
        <v>0</v>
      </c>
      <c r="K38" s="58">
        <v>248874</v>
      </c>
      <c r="L38" s="58">
        <v>538786</v>
      </c>
      <c r="M38" s="110" t="s">
        <v>190</v>
      </c>
      <c r="N38" s="114" t="s">
        <v>43</v>
      </c>
      <c r="O38" s="58">
        <f t="shared" si="4"/>
        <v>1153720</v>
      </c>
      <c r="P38" s="58">
        <v>1102742</v>
      </c>
      <c r="Q38" s="58">
        <v>50391</v>
      </c>
      <c r="R38" s="58" t="s">
        <v>83</v>
      </c>
      <c r="S38" s="58">
        <v>587</v>
      </c>
      <c r="T38" s="58">
        <v>602646</v>
      </c>
      <c r="U38" s="58">
        <v>525067</v>
      </c>
    </row>
    <row r="39" spans="1:21" ht="27" customHeight="1">
      <c r="A39" s="110" t="s">
        <v>191</v>
      </c>
      <c r="B39" s="117" t="s">
        <v>192</v>
      </c>
      <c r="C39" s="58">
        <v>6</v>
      </c>
      <c r="D39" s="103">
        <f t="shared" si="1"/>
        <v>2082</v>
      </c>
      <c r="E39" s="115">
        <f t="shared" si="2"/>
        <v>2082</v>
      </c>
      <c r="F39" s="116">
        <v>1822</v>
      </c>
      <c r="G39" s="116">
        <v>260</v>
      </c>
      <c r="H39" s="115">
        <f t="shared" si="3"/>
        <v>0</v>
      </c>
      <c r="I39" s="58">
        <v>0</v>
      </c>
      <c r="J39" s="58">
        <v>0</v>
      </c>
      <c r="K39" s="58">
        <v>1022005</v>
      </c>
      <c r="L39" s="58">
        <v>7326684</v>
      </c>
      <c r="M39" s="110" t="s">
        <v>191</v>
      </c>
      <c r="N39" s="117" t="s">
        <v>192</v>
      </c>
      <c r="O39" s="58">
        <f t="shared" si="4"/>
        <v>14941037</v>
      </c>
      <c r="P39" s="58">
        <v>14897142</v>
      </c>
      <c r="Q39" s="58">
        <v>20859</v>
      </c>
      <c r="R39" s="58" t="s">
        <v>83</v>
      </c>
      <c r="S39" s="58">
        <v>23036</v>
      </c>
      <c r="T39" s="58">
        <v>7310027</v>
      </c>
      <c r="U39" s="58">
        <v>777791</v>
      </c>
    </row>
    <row r="40" spans="1:21" ht="27" customHeight="1">
      <c r="A40" s="110" t="s">
        <v>193</v>
      </c>
      <c r="B40" s="114" t="s">
        <v>17</v>
      </c>
      <c r="C40" s="58">
        <v>19</v>
      </c>
      <c r="D40" s="103">
        <f t="shared" si="1"/>
        <v>608</v>
      </c>
      <c r="E40" s="115">
        <f t="shared" si="2"/>
        <v>607</v>
      </c>
      <c r="F40" s="116">
        <v>481</v>
      </c>
      <c r="G40" s="116">
        <v>126</v>
      </c>
      <c r="H40" s="115">
        <f t="shared" si="3"/>
        <v>1</v>
      </c>
      <c r="I40" s="58">
        <v>1</v>
      </c>
      <c r="J40" s="58">
        <v>0</v>
      </c>
      <c r="K40" s="58">
        <v>307167</v>
      </c>
      <c r="L40" s="58">
        <v>2729753</v>
      </c>
      <c r="M40" s="110" t="s">
        <v>193</v>
      </c>
      <c r="N40" s="114" t="s">
        <v>17</v>
      </c>
      <c r="O40" s="58">
        <f t="shared" si="4"/>
        <v>3356582</v>
      </c>
      <c r="P40" s="58">
        <v>3297427</v>
      </c>
      <c r="Q40" s="58">
        <v>29232</v>
      </c>
      <c r="R40" s="58">
        <v>108</v>
      </c>
      <c r="S40" s="58">
        <v>29815</v>
      </c>
      <c r="T40" s="58">
        <v>606125</v>
      </c>
      <c r="U40" s="58">
        <v>469973</v>
      </c>
    </row>
    <row r="41" spans="1:21" ht="27" customHeight="1">
      <c r="A41" s="110" t="s">
        <v>194</v>
      </c>
      <c r="B41" s="114" t="s">
        <v>195</v>
      </c>
      <c r="C41" s="58">
        <v>7</v>
      </c>
      <c r="D41" s="103">
        <f t="shared" si="1"/>
        <v>2309</v>
      </c>
      <c r="E41" s="115">
        <f t="shared" si="2"/>
        <v>2309</v>
      </c>
      <c r="F41" s="116">
        <v>1721</v>
      </c>
      <c r="G41" s="116">
        <v>588</v>
      </c>
      <c r="H41" s="115">
        <f t="shared" si="3"/>
        <v>0</v>
      </c>
      <c r="I41" s="58">
        <v>0</v>
      </c>
      <c r="J41" s="58">
        <v>0</v>
      </c>
      <c r="K41" s="58">
        <v>1369478</v>
      </c>
      <c r="L41" s="58">
        <v>17503757</v>
      </c>
      <c r="M41" s="110" t="s">
        <v>194</v>
      </c>
      <c r="N41" s="114" t="s">
        <v>195</v>
      </c>
      <c r="O41" s="58">
        <f t="shared" si="4"/>
        <v>26824636</v>
      </c>
      <c r="P41" s="58">
        <v>26651194</v>
      </c>
      <c r="Q41" s="58">
        <v>173442</v>
      </c>
      <c r="R41" s="58" t="s">
        <v>83</v>
      </c>
      <c r="S41" s="58" t="s">
        <v>231</v>
      </c>
      <c r="T41" s="58">
        <v>8885229</v>
      </c>
      <c r="U41" s="58">
        <v>8236603</v>
      </c>
    </row>
    <row r="42" spans="1:21" ht="27" customHeight="1">
      <c r="A42" s="110" t="s">
        <v>196</v>
      </c>
      <c r="B42" s="114" t="s">
        <v>18</v>
      </c>
      <c r="C42" s="58">
        <v>74</v>
      </c>
      <c r="D42" s="103">
        <f t="shared" si="1"/>
        <v>4392</v>
      </c>
      <c r="E42" s="115">
        <f t="shared" si="2"/>
        <v>4392</v>
      </c>
      <c r="F42" s="116">
        <v>3578</v>
      </c>
      <c r="G42" s="116">
        <v>814</v>
      </c>
      <c r="H42" s="115">
        <f t="shared" si="3"/>
        <v>0</v>
      </c>
      <c r="I42" s="58">
        <v>0</v>
      </c>
      <c r="J42" s="58">
        <v>0</v>
      </c>
      <c r="K42" s="58">
        <v>2077907</v>
      </c>
      <c r="L42" s="58">
        <v>11287831</v>
      </c>
      <c r="M42" s="110" t="s">
        <v>196</v>
      </c>
      <c r="N42" s="114" t="s">
        <v>18</v>
      </c>
      <c r="O42" s="58">
        <f t="shared" si="4"/>
        <v>17584024</v>
      </c>
      <c r="P42" s="58">
        <v>16883333</v>
      </c>
      <c r="Q42" s="58">
        <v>691249</v>
      </c>
      <c r="R42" s="58">
        <v>2767</v>
      </c>
      <c r="S42" s="58">
        <v>6675</v>
      </c>
      <c r="T42" s="58">
        <v>6051789</v>
      </c>
      <c r="U42" s="58">
        <v>4481414</v>
      </c>
    </row>
    <row r="43" spans="1:21" ht="27" customHeight="1" thickBot="1">
      <c r="A43" s="118" t="s">
        <v>197</v>
      </c>
      <c r="B43" s="119" t="s">
        <v>19</v>
      </c>
      <c r="C43" s="120">
        <v>8</v>
      </c>
      <c r="D43" s="121">
        <f t="shared" si="1"/>
        <v>65</v>
      </c>
      <c r="E43" s="122">
        <f t="shared" si="2"/>
        <v>63</v>
      </c>
      <c r="F43" s="121">
        <v>46</v>
      </c>
      <c r="G43" s="121">
        <v>17</v>
      </c>
      <c r="H43" s="122">
        <f t="shared" si="3"/>
        <v>2</v>
      </c>
      <c r="I43" s="123">
        <v>2</v>
      </c>
      <c r="J43" s="123">
        <v>0</v>
      </c>
      <c r="K43" s="123">
        <v>18801</v>
      </c>
      <c r="L43" s="123">
        <v>31036</v>
      </c>
      <c r="M43" s="118" t="s">
        <v>197</v>
      </c>
      <c r="N43" s="119" t="s">
        <v>19</v>
      </c>
      <c r="O43" s="58">
        <f t="shared" si="4"/>
        <v>61687</v>
      </c>
      <c r="P43" s="123">
        <v>47292</v>
      </c>
      <c r="Q43" s="58">
        <v>11143</v>
      </c>
      <c r="R43" s="58" t="s">
        <v>83</v>
      </c>
      <c r="S43" s="58">
        <v>3252</v>
      </c>
      <c r="T43" s="58">
        <v>29191</v>
      </c>
      <c r="U43" s="58">
        <v>29191</v>
      </c>
    </row>
    <row r="44" spans="3:21" s="89" customFormat="1" ht="17.25" customHeight="1">
      <c r="C44" s="124"/>
      <c r="D44" s="124"/>
      <c r="E44" s="124"/>
      <c r="F44" s="124"/>
      <c r="G44" s="124"/>
      <c r="I44" s="371" t="s">
        <v>198</v>
      </c>
      <c r="J44" s="371"/>
      <c r="K44" s="371"/>
      <c r="L44" s="371"/>
      <c r="M44" s="372" t="s">
        <v>199</v>
      </c>
      <c r="N44" s="372"/>
      <c r="O44" s="372"/>
      <c r="P44" s="372"/>
      <c r="Q44" s="372"/>
      <c r="R44" s="371" t="s">
        <v>198</v>
      </c>
      <c r="S44" s="371"/>
      <c r="T44" s="371"/>
      <c r="U44" s="371"/>
    </row>
    <row r="45" spans="8:19" ht="16.5" customHeight="1">
      <c r="H45" s="125"/>
      <c r="I45" s="125"/>
      <c r="J45" s="125"/>
      <c r="M45" s="373" t="s">
        <v>236</v>
      </c>
      <c r="N45" s="373"/>
      <c r="O45" s="373"/>
      <c r="P45" s="373"/>
      <c r="Q45" s="373"/>
      <c r="R45" s="32"/>
      <c r="S45" s="32"/>
    </row>
  </sheetData>
  <sheetProtection/>
  <mergeCells count="48">
    <mergeCell ref="I44:L44"/>
    <mergeCell ref="M44:Q44"/>
    <mergeCell ref="R44:U44"/>
    <mergeCell ref="M45:Q45"/>
    <mergeCell ref="A17:B17"/>
    <mergeCell ref="M17:N17"/>
    <mergeCell ref="A18:B18"/>
    <mergeCell ref="M18:N18"/>
    <mergeCell ref="A19:B19"/>
    <mergeCell ref="M19:N19"/>
    <mergeCell ref="A14:B14"/>
    <mergeCell ref="M14:N14"/>
    <mergeCell ref="A15:B15"/>
    <mergeCell ref="M15:N15"/>
    <mergeCell ref="A16:B16"/>
    <mergeCell ref="M16:N16"/>
    <mergeCell ref="A10:B10"/>
    <mergeCell ref="M10:N10"/>
    <mergeCell ref="A11:B11"/>
    <mergeCell ref="M11:N11"/>
    <mergeCell ref="A12:B12"/>
    <mergeCell ref="M12:N12"/>
    <mergeCell ref="A8:B8"/>
    <mergeCell ref="M8:N8"/>
    <mergeCell ref="A9:B9"/>
    <mergeCell ref="M9:N9"/>
    <mergeCell ref="K4:K7"/>
    <mergeCell ref="L4:L7"/>
    <mergeCell ref="M4:N7"/>
    <mergeCell ref="T4:T7"/>
    <mergeCell ref="U4:U7"/>
    <mergeCell ref="D5:D7"/>
    <mergeCell ref="E5:G6"/>
    <mergeCell ref="O5:O7"/>
    <mergeCell ref="P5:P7"/>
    <mergeCell ref="Q5:Q7"/>
    <mergeCell ref="R5:R7"/>
    <mergeCell ref="S5:S7"/>
    <mergeCell ref="A13:B13"/>
    <mergeCell ref="M13:N13"/>
    <mergeCell ref="A1:L1"/>
    <mergeCell ref="M1:U1"/>
    <mergeCell ref="B2:J2"/>
    <mergeCell ref="N2:S2"/>
    <mergeCell ref="K3:L3"/>
    <mergeCell ref="T3:U3"/>
    <mergeCell ref="A4:B7"/>
    <mergeCell ref="C4:C7"/>
  </mergeCells>
  <printOptions horizontalCentered="1"/>
  <pageMargins left="0.5118110236220472" right="0.5118110236220472" top="0.5905511811023623" bottom="0.5905511811023623" header="0.35433070866141736" footer="0.35433070866141736"/>
  <pageSetup firstPageNumber="70" useFirstPageNumber="1" horizontalDpi="600" verticalDpi="600" orientation="portrait" paperSize="9" scale="85" r:id="rId1"/>
  <colBreaks count="1" manualBreakCount="1">
    <brk id="12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4"/>
  <sheetViews>
    <sheetView defaultGridColor="0" view="pageBreakPreview" zoomScaleSheetLayoutView="100" zoomScalePageLayoutView="0" colorId="22" workbookViewId="0" topLeftCell="A1">
      <selection activeCell="A1" sqref="A1:K1"/>
    </sheetView>
  </sheetViews>
  <sheetFormatPr defaultColWidth="10.875" defaultRowHeight="12.75"/>
  <cols>
    <col min="1" max="1" width="11.125" style="130" bestFit="1" customWidth="1"/>
    <col min="2" max="2" width="6.75390625" style="130" customWidth="1"/>
    <col min="3" max="3" width="6.75390625" style="131" customWidth="1"/>
    <col min="4" max="4" width="8.875" style="130" bestFit="1" customWidth="1"/>
    <col min="5" max="5" width="6.75390625" style="130" customWidth="1"/>
    <col min="6" max="6" width="13.125" style="130" bestFit="1" customWidth="1"/>
    <col min="7" max="7" width="13.00390625" style="130" bestFit="1" customWidth="1"/>
    <col min="8" max="8" width="14.375" style="130" bestFit="1" customWidth="1"/>
    <col min="9" max="9" width="6.75390625" style="130" customWidth="1"/>
    <col min="10" max="10" width="13.125" style="130" bestFit="1" customWidth="1"/>
    <col min="11" max="11" width="6.75390625" style="130" customWidth="1"/>
    <col min="12" max="13" width="10.875" style="130" customWidth="1"/>
    <col min="14" max="14" width="12.00390625" style="130" bestFit="1" customWidth="1"/>
    <col min="15" max="15" width="13.125" style="131" bestFit="1" customWidth="1"/>
    <col min="16" max="16384" width="10.875" style="130" customWidth="1"/>
  </cols>
  <sheetData>
    <row r="1" spans="1:15" s="126" customFormat="1" ht="20.25" customHeight="1">
      <c r="A1" s="377" t="s">
        <v>234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O1" s="127"/>
    </row>
    <row r="2" spans="1:15" s="126" customFormat="1" ht="18">
      <c r="A2" s="378" t="s">
        <v>200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O2" s="127"/>
    </row>
    <row r="3" spans="1:15" s="126" customFormat="1" ht="15" customHeight="1" thickBot="1">
      <c r="A3" s="128"/>
      <c r="B3" s="128"/>
      <c r="C3" s="129"/>
      <c r="D3" s="128"/>
      <c r="E3" s="128"/>
      <c r="F3" s="128"/>
      <c r="G3" s="128"/>
      <c r="H3" s="128"/>
      <c r="I3" s="379" t="s">
        <v>201</v>
      </c>
      <c r="J3" s="379"/>
      <c r="K3" s="379"/>
      <c r="O3" s="127"/>
    </row>
    <row r="4" spans="2:11" ht="20.25" customHeight="1">
      <c r="B4" s="380" t="s">
        <v>202</v>
      </c>
      <c r="C4" s="381"/>
      <c r="D4" s="381" t="s">
        <v>203</v>
      </c>
      <c r="E4" s="381"/>
      <c r="F4" s="382" t="s">
        <v>204</v>
      </c>
      <c r="G4" s="382" t="s">
        <v>205</v>
      </c>
      <c r="H4" s="384" t="s">
        <v>206</v>
      </c>
      <c r="I4" s="385"/>
      <c r="J4" s="384" t="s">
        <v>207</v>
      </c>
      <c r="K4" s="385"/>
    </row>
    <row r="5" spans="1:11" ht="20.25" customHeight="1">
      <c r="A5" s="132" t="s">
        <v>208</v>
      </c>
      <c r="B5" s="133" t="s">
        <v>209</v>
      </c>
      <c r="C5" s="134" t="s">
        <v>210</v>
      </c>
      <c r="D5" s="135" t="s">
        <v>209</v>
      </c>
      <c r="E5" s="135" t="s">
        <v>210</v>
      </c>
      <c r="F5" s="383"/>
      <c r="G5" s="383"/>
      <c r="H5" s="135" t="s">
        <v>211</v>
      </c>
      <c r="I5" s="136" t="s">
        <v>212</v>
      </c>
      <c r="J5" s="135" t="s">
        <v>211</v>
      </c>
      <c r="K5" s="136" t="s">
        <v>212</v>
      </c>
    </row>
    <row r="6" spans="1:11" ht="31.5" customHeight="1">
      <c r="A6" s="137" t="s">
        <v>213</v>
      </c>
      <c r="B6" s="138">
        <v>5346</v>
      </c>
      <c r="C6" s="139">
        <v>100</v>
      </c>
      <c r="D6" s="140">
        <v>204366</v>
      </c>
      <c r="E6" s="141">
        <v>100</v>
      </c>
      <c r="F6" s="142">
        <v>92828861</v>
      </c>
      <c r="G6" s="142">
        <v>557604970</v>
      </c>
      <c r="H6" s="143">
        <v>834280954</v>
      </c>
      <c r="I6" s="141">
        <v>100</v>
      </c>
      <c r="J6" s="143">
        <v>273546974</v>
      </c>
      <c r="K6" s="144">
        <v>100</v>
      </c>
    </row>
    <row r="7" spans="1:11" ht="2.25" customHeight="1">
      <c r="A7" s="145"/>
      <c r="B7" s="146"/>
      <c r="C7" s="147"/>
      <c r="D7" s="106"/>
      <c r="E7" s="148"/>
      <c r="F7" s="106"/>
      <c r="G7" s="106"/>
      <c r="H7" s="106"/>
      <c r="I7" s="148"/>
      <c r="J7" s="56"/>
      <c r="K7" s="149"/>
    </row>
    <row r="8" spans="1:16" ht="31.5" customHeight="1">
      <c r="A8" s="150" t="s">
        <v>214</v>
      </c>
      <c r="B8" s="151">
        <f>SUM(B10:B23)</f>
        <v>4957</v>
      </c>
      <c r="C8" s="152">
        <f>ROUND(B8/B6*100,1)</f>
        <v>92.7</v>
      </c>
      <c r="D8" s="153">
        <f>SUM(D10:D23)</f>
        <v>181793</v>
      </c>
      <c r="E8" s="154">
        <f>ROUND(D8/D6*100,1)</f>
        <v>89</v>
      </c>
      <c r="F8" s="153">
        <f>SUM(F10:F23)</f>
        <v>81566236</v>
      </c>
      <c r="G8" s="153">
        <f>SUM(G10:G23)</f>
        <v>506476655</v>
      </c>
      <c r="H8" s="153">
        <f>SUM(H10:H23)</f>
        <v>764750475</v>
      </c>
      <c r="I8" s="154">
        <f>ROUND(H8/H6*100,1)</f>
        <v>91.7</v>
      </c>
      <c r="J8" s="153">
        <f>SUM(J10:J23)</f>
        <v>254964407</v>
      </c>
      <c r="K8" s="154">
        <f>ROUND(J8/J6*100,1)</f>
        <v>93.2</v>
      </c>
      <c r="P8" s="155"/>
    </row>
    <row r="9" spans="1:11" ht="2.25" customHeight="1">
      <c r="A9" s="145"/>
      <c r="B9" s="156"/>
      <c r="C9" s="147"/>
      <c r="D9" s="106"/>
      <c r="E9" s="148"/>
      <c r="F9" s="106"/>
      <c r="G9" s="106"/>
      <c r="H9" s="106"/>
      <c r="I9" s="148"/>
      <c r="J9" s="56"/>
      <c r="K9" s="148"/>
    </row>
    <row r="10" spans="1:16" ht="31.5" customHeight="1">
      <c r="A10" s="145" t="s">
        <v>215</v>
      </c>
      <c r="B10" s="157">
        <v>1296</v>
      </c>
      <c r="C10" s="147">
        <f>ROUND(B10/B6*100,1)</f>
        <v>24.2</v>
      </c>
      <c r="D10" s="56">
        <v>52013</v>
      </c>
      <c r="E10" s="147">
        <f>ROUND(D10/D6*100,1)</f>
        <v>25.5</v>
      </c>
      <c r="F10" s="58">
        <v>23912883</v>
      </c>
      <c r="G10" s="58">
        <v>145299155</v>
      </c>
      <c r="H10" s="56">
        <v>219873813</v>
      </c>
      <c r="I10" s="147">
        <f>ROUND(H10/H6*100,1)</f>
        <v>26.4</v>
      </c>
      <c r="J10" s="56">
        <v>75528759</v>
      </c>
      <c r="K10" s="147">
        <f>ROUND(J10/J6*100,1)</f>
        <v>27.6</v>
      </c>
      <c r="L10" s="158"/>
      <c r="M10" s="158"/>
      <c r="N10" s="158"/>
      <c r="P10" s="159"/>
    </row>
    <row r="11" spans="1:16" ht="31.5" customHeight="1">
      <c r="A11" s="145" t="s">
        <v>216</v>
      </c>
      <c r="B11" s="157">
        <v>449</v>
      </c>
      <c r="C11" s="147">
        <f>ROUND(B11/B6*100,1)</f>
        <v>8.4</v>
      </c>
      <c r="D11" s="56">
        <v>18465</v>
      </c>
      <c r="E11" s="147">
        <f>ROUND(D11/D6*100,1)</f>
        <v>9</v>
      </c>
      <c r="F11" s="58">
        <v>7865963</v>
      </c>
      <c r="G11" s="58">
        <v>52606917</v>
      </c>
      <c r="H11" s="56">
        <v>89665270</v>
      </c>
      <c r="I11" s="147">
        <f>ROUND(H11/H6*100,1)</f>
        <v>10.7</v>
      </c>
      <c r="J11" s="56">
        <v>35841295</v>
      </c>
      <c r="K11" s="147">
        <f>ROUND(J11/J6*100,1)</f>
        <v>13.1</v>
      </c>
      <c r="L11" s="158"/>
      <c r="M11" s="158"/>
      <c r="N11" s="158"/>
      <c r="P11" s="159"/>
    </row>
    <row r="12" spans="1:16" ht="31.5" customHeight="1">
      <c r="A12" s="145" t="s">
        <v>217</v>
      </c>
      <c r="B12" s="157">
        <v>53</v>
      </c>
      <c r="C12" s="147">
        <f>ROUND(B12/B6*100,1)</f>
        <v>1</v>
      </c>
      <c r="D12" s="56">
        <v>1660</v>
      </c>
      <c r="E12" s="147">
        <f>ROUND(D12/D6*100,1)</f>
        <v>0.8</v>
      </c>
      <c r="F12" s="58">
        <v>671809</v>
      </c>
      <c r="G12" s="58">
        <v>9220641</v>
      </c>
      <c r="H12" s="56">
        <v>11595882</v>
      </c>
      <c r="I12" s="147">
        <f>ROUND(H12/H6*100,1)</f>
        <v>1.4</v>
      </c>
      <c r="J12" s="56">
        <v>2280181</v>
      </c>
      <c r="K12" s="147">
        <f>ROUND(J12/J6*100,1)</f>
        <v>0.8</v>
      </c>
      <c r="L12" s="158"/>
      <c r="M12" s="158"/>
      <c r="N12" s="158"/>
      <c r="P12" s="159"/>
    </row>
    <row r="13" spans="1:16" ht="31.5" customHeight="1">
      <c r="A13" s="145" t="s">
        <v>218</v>
      </c>
      <c r="B13" s="157">
        <v>212</v>
      </c>
      <c r="C13" s="147">
        <f>ROUND(B13/B6*100,1)</f>
        <v>4</v>
      </c>
      <c r="D13" s="56">
        <v>9812</v>
      </c>
      <c r="E13" s="147">
        <f>ROUND(D13/D6*100,1)</f>
        <v>4.8</v>
      </c>
      <c r="F13" s="58">
        <v>5083968</v>
      </c>
      <c r="G13" s="58">
        <v>23513510</v>
      </c>
      <c r="H13" s="56">
        <v>38079228</v>
      </c>
      <c r="I13" s="147">
        <f>ROUND(H13/H6*100,1)</f>
        <v>4.6</v>
      </c>
      <c r="J13" s="56">
        <v>14020443</v>
      </c>
      <c r="K13" s="147">
        <f>ROUND(J13/J6*100,1)</f>
        <v>5.1</v>
      </c>
      <c r="L13" s="158"/>
      <c r="M13" s="158"/>
      <c r="N13" s="158"/>
      <c r="P13" s="159"/>
    </row>
    <row r="14" spans="1:16" ht="31.5" customHeight="1">
      <c r="A14" s="145" t="s">
        <v>219</v>
      </c>
      <c r="B14" s="157">
        <v>413</v>
      </c>
      <c r="C14" s="147">
        <f>ROUND(B14/B6*100,1)</f>
        <v>7.7</v>
      </c>
      <c r="D14" s="56">
        <v>14196</v>
      </c>
      <c r="E14" s="147">
        <f>ROUND(D14/D6*100,1)</f>
        <v>6.9</v>
      </c>
      <c r="F14" s="58">
        <v>5901865</v>
      </c>
      <c r="G14" s="58">
        <v>36058767</v>
      </c>
      <c r="H14" s="56">
        <v>56418343</v>
      </c>
      <c r="I14" s="147">
        <f>ROUND(H14/H6*100,1)</f>
        <v>6.8</v>
      </c>
      <c r="J14" s="56">
        <v>19717984</v>
      </c>
      <c r="K14" s="147">
        <f>ROUND(J14/J6*100,1)</f>
        <v>7.2</v>
      </c>
      <c r="L14" s="158"/>
      <c r="M14" s="158"/>
      <c r="N14" s="158"/>
      <c r="P14" s="159"/>
    </row>
    <row r="15" spans="1:16" ht="31.5" customHeight="1">
      <c r="A15" s="145" t="s">
        <v>220</v>
      </c>
      <c r="B15" s="157">
        <v>1297</v>
      </c>
      <c r="C15" s="147">
        <f>ROUND(B15/B6*100,1)</f>
        <v>24.3</v>
      </c>
      <c r="D15" s="56">
        <v>38032</v>
      </c>
      <c r="E15" s="147">
        <f>ROUND(D15/D6*100,1)</f>
        <v>18.6</v>
      </c>
      <c r="F15" s="58">
        <v>17459517</v>
      </c>
      <c r="G15" s="58">
        <v>136856205</v>
      </c>
      <c r="H15" s="56">
        <v>173779707</v>
      </c>
      <c r="I15" s="147">
        <f>ROUND(H15/H6*100,1)</f>
        <v>20.8</v>
      </c>
      <c r="J15" s="56">
        <v>38102083</v>
      </c>
      <c r="K15" s="147">
        <f>ROUND(J15/J6*100,1)</f>
        <v>13.9</v>
      </c>
      <c r="L15" s="158"/>
      <c r="M15" s="158"/>
      <c r="N15" s="158"/>
      <c r="P15" s="159"/>
    </row>
    <row r="16" spans="1:16" ht="31.5" customHeight="1">
      <c r="A16" s="145" t="s">
        <v>221</v>
      </c>
      <c r="B16" s="157">
        <v>254</v>
      </c>
      <c r="C16" s="147">
        <f>ROUND(B16/B6*100,1)</f>
        <v>4.8</v>
      </c>
      <c r="D16" s="56">
        <v>6927</v>
      </c>
      <c r="E16" s="147">
        <f>ROUND(D16/D6*100,1)</f>
        <v>3.4</v>
      </c>
      <c r="F16" s="58">
        <v>2950559</v>
      </c>
      <c r="G16" s="58">
        <v>8503564</v>
      </c>
      <c r="H16" s="56">
        <v>17285752</v>
      </c>
      <c r="I16" s="147">
        <f>ROUND(H16/H6*100,1)</f>
        <v>2.1</v>
      </c>
      <c r="J16" s="56">
        <v>8561206</v>
      </c>
      <c r="K16" s="147">
        <f>ROUND(J16/J6*100,1)</f>
        <v>3.1</v>
      </c>
      <c r="L16" s="158"/>
      <c r="M16" s="158"/>
      <c r="N16" s="158"/>
      <c r="P16" s="159"/>
    </row>
    <row r="17" spans="1:16" ht="31.5" customHeight="1">
      <c r="A17" s="145" t="s">
        <v>222</v>
      </c>
      <c r="B17" s="157">
        <v>96</v>
      </c>
      <c r="C17" s="147">
        <f>ROUND(B17/B6*100,1)</f>
        <v>1.8</v>
      </c>
      <c r="D17" s="56">
        <v>3818</v>
      </c>
      <c r="E17" s="147">
        <f>ROUND(D17/D6*100,1)</f>
        <v>1.9</v>
      </c>
      <c r="F17" s="58">
        <v>1667434</v>
      </c>
      <c r="G17" s="58">
        <v>6876302</v>
      </c>
      <c r="H17" s="56">
        <v>10859508</v>
      </c>
      <c r="I17" s="147">
        <f>ROUND(H17/H6*100,1)</f>
        <v>1.3</v>
      </c>
      <c r="J17" s="56">
        <v>3817164</v>
      </c>
      <c r="K17" s="147">
        <f>ROUND(J17/J6*100,1)</f>
        <v>1.4</v>
      </c>
      <c r="L17" s="158"/>
      <c r="M17" s="158"/>
      <c r="N17" s="158"/>
      <c r="P17" s="159"/>
    </row>
    <row r="18" spans="1:16" ht="31.5" customHeight="1">
      <c r="A18" s="145" t="s">
        <v>223</v>
      </c>
      <c r="B18" s="157">
        <v>78</v>
      </c>
      <c r="C18" s="147">
        <f>ROUND(B18/B6*100,1)</f>
        <v>1.5</v>
      </c>
      <c r="D18" s="56">
        <v>2056</v>
      </c>
      <c r="E18" s="147">
        <f>ROUND(D18/D6*100,1)</f>
        <v>1</v>
      </c>
      <c r="F18" s="58">
        <v>722320</v>
      </c>
      <c r="G18" s="58">
        <v>2185668</v>
      </c>
      <c r="H18" s="56">
        <v>3931430</v>
      </c>
      <c r="I18" s="147">
        <f>ROUND(H18/H6*100,1)</f>
        <v>0.5</v>
      </c>
      <c r="J18" s="56">
        <v>1669652</v>
      </c>
      <c r="K18" s="147">
        <f>ROUND(J18/J6*100,1)</f>
        <v>0.6</v>
      </c>
      <c r="L18" s="158"/>
      <c r="M18" s="158"/>
      <c r="N18" s="158"/>
      <c r="P18" s="159"/>
    </row>
    <row r="19" spans="1:16" ht="31.5" customHeight="1">
      <c r="A19" s="145" t="s">
        <v>224</v>
      </c>
      <c r="B19" s="157">
        <v>53</v>
      </c>
      <c r="C19" s="147">
        <f>ROUND(B19/B6*100,1)</f>
        <v>1</v>
      </c>
      <c r="D19" s="56">
        <v>3967</v>
      </c>
      <c r="E19" s="147">
        <f>ROUND(D19/D6*100,1)</f>
        <v>1.9</v>
      </c>
      <c r="F19" s="58">
        <v>2130058</v>
      </c>
      <c r="G19" s="58">
        <v>13787032</v>
      </c>
      <c r="H19" s="56">
        <v>23700882</v>
      </c>
      <c r="I19" s="147">
        <f>ROUND(H19/H6*100,1)</f>
        <v>2.8</v>
      </c>
      <c r="J19" s="56">
        <v>9726584</v>
      </c>
      <c r="K19" s="147">
        <f>ROUND(J19/J6*100,1)</f>
        <v>3.6</v>
      </c>
      <c r="L19" s="158"/>
      <c r="M19" s="158"/>
      <c r="N19" s="158"/>
      <c r="P19" s="159"/>
    </row>
    <row r="20" spans="1:16" s="126" customFormat="1" ht="31.5" customHeight="1">
      <c r="A20" s="160" t="s">
        <v>225</v>
      </c>
      <c r="B20" s="161">
        <v>443</v>
      </c>
      <c r="C20" s="162">
        <f>ROUND(B20/B6*100,1)</f>
        <v>8.3</v>
      </c>
      <c r="D20" s="163">
        <v>20037</v>
      </c>
      <c r="E20" s="162">
        <f>ROUND(D20/D6*100,1)</f>
        <v>9.8</v>
      </c>
      <c r="F20" s="77">
        <v>9286952</v>
      </c>
      <c r="G20" s="77">
        <v>55208696</v>
      </c>
      <c r="H20" s="163">
        <v>90996916</v>
      </c>
      <c r="I20" s="162">
        <f>ROUND(H20/H6*100,1)</f>
        <v>10.9</v>
      </c>
      <c r="J20" s="163">
        <v>34154556</v>
      </c>
      <c r="K20" s="162">
        <f>ROUND(J20/J6*100,1)</f>
        <v>12.5</v>
      </c>
      <c r="L20" s="164"/>
      <c r="M20" s="164"/>
      <c r="N20" s="158"/>
      <c r="O20" s="131"/>
      <c r="P20" s="159"/>
    </row>
    <row r="21" spans="1:16" ht="31.5" customHeight="1">
      <c r="A21" s="145" t="s">
        <v>226</v>
      </c>
      <c r="B21" s="157">
        <v>167</v>
      </c>
      <c r="C21" s="147">
        <f>ROUND(B21/B6*100,1)</f>
        <v>3.1</v>
      </c>
      <c r="D21" s="56">
        <v>6667</v>
      </c>
      <c r="E21" s="147">
        <f>ROUND(D21/D6*100,1)</f>
        <v>3.3</v>
      </c>
      <c r="F21" s="58">
        <v>2303217</v>
      </c>
      <c r="G21" s="58">
        <v>9369403</v>
      </c>
      <c r="H21" s="56">
        <v>16914336</v>
      </c>
      <c r="I21" s="147">
        <f>ROUND(H21/H6*100,1)</f>
        <v>2</v>
      </c>
      <c r="J21" s="56">
        <v>7086863</v>
      </c>
      <c r="K21" s="147">
        <f>ROUND(J21/J6*100,1)</f>
        <v>2.6</v>
      </c>
      <c r="L21" s="158"/>
      <c r="M21" s="158"/>
      <c r="N21" s="158"/>
      <c r="P21" s="159"/>
    </row>
    <row r="22" spans="1:16" ht="31.5" customHeight="1">
      <c r="A22" s="145" t="s">
        <v>227</v>
      </c>
      <c r="B22" s="157">
        <v>99</v>
      </c>
      <c r="C22" s="147">
        <f>ROUND(B22/B6*100,1)</f>
        <v>1.9</v>
      </c>
      <c r="D22" s="56">
        <v>3211</v>
      </c>
      <c r="E22" s="147">
        <f>ROUND(D22/D6*100,1)</f>
        <v>1.6</v>
      </c>
      <c r="F22" s="58">
        <v>1185630</v>
      </c>
      <c r="G22" s="58">
        <v>6194531</v>
      </c>
      <c r="H22" s="56">
        <v>9968590</v>
      </c>
      <c r="I22" s="147">
        <f>ROUND(H22/H6*100,1)</f>
        <v>1.2</v>
      </c>
      <c r="J22" s="56">
        <v>3611296</v>
      </c>
      <c r="K22" s="147">
        <f>ROUND(J22/J6*100,1)</f>
        <v>1.3</v>
      </c>
      <c r="L22" s="158"/>
      <c r="M22" s="158"/>
      <c r="N22" s="158"/>
      <c r="P22" s="159"/>
    </row>
    <row r="23" spans="1:16" ht="31.5" customHeight="1" thickBot="1">
      <c r="A23" s="165" t="s">
        <v>228</v>
      </c>
      <c r="B23" s="120">
        <v>47</v>
      </c>
      <c r="C23" s="166">
        <f>ROUND(B23/B6*100,1)</f>
        <v>0.9</v>
      </c>
      <c r="D23" s="167">
        <v>932</v>
      </c>
      <c r="E23" s="166">
        <f>ROUND(D23/D6*100,1)</f>
        <v>0.5</v>
      </c>
      <c r="F23" s="123">
        <v>424061</v>
      </c>
      <c r="G23" s="123">
        <v>796264</v>
      </c>
      <c r="H23" s="167">
        <v>1680818</v>
      </c>
      <c r="I23" s="166">
        <f>ROUND(H23/H6*100,1)</f>
        <v>0.2</v>
      </c>
      <c r="J23" s="167">
        <v>846341</v>
      </c>
      <c r="K23" s="166">
        <f>ROUND(J23/J6*100,1)</f>
        <v>0.3</v>
      </c>
      <c r="L23" s="158"/>
      <c r="M23" s="158"/>
      <c r="N23" s="158"/>
      <c r="P23" s="159"/>
    </row>
    <row r="24" spans="1:13" ht="15.75" customHeight="1">
      <c r="A24" s="168"/>
      <c r="B24" s="168"/>
      <c r="C24" s="169"/>
      <c r="D24" s="168"/>
      <c r="E24" s="168"/>
      <c r="F24" s="168"/>
      <c r="G24" s="376" t="s">
        <v>229</v>
      </c>
      <c r="H24" s="376"/>
      <c r="I24" s="376"/>
      <c r="J24" s="376"/>
      <c r="K24" s="376"/>
      <c r="M24" s="155"/>
    </row>
  </sheetData>
  <sheetProtection/>
  <mergeCells count="10">
    <mergeCell ref="G24:K24"/>
    <mergeCell ref="A1:K1"/>
    <mergeCell ref="A2:K2"/>
    <mergeCell ref="I3:K3"/>
    <mergeCell ref="B4:C4"/>
    <mergeCell ref="D4:E4"/>
    <mergeCell ref="F4:F5"/>
    <mergeCell ref="G4:G5"/>
    <mergeCell ref="H4:I4"/>
    <mergeCell ref="J4:K4"/>
  </mergeCells>
  <printOptions/>
  <pageMargins left="0.5905511811023623" right="0.5905511811023623" top="0.5905511811023623" bottom="0.4330708661417323" header="0.2755905511811024" footer="0.2755905511811024"/>
  <pageSetup firstPageNumber="72" useFirstPageNumber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HGH</cp:lastModifiedBy>
  <cp:lastPrinted>2014-04-26T07:28:08Z</cp:lastPrinted>
  <dcterms:created xsi:type="dcterms:W3CDTF">1997-06-12T17:59:17Z</dcterms:created>
  <dcterms:modified xsi:type="dcterms:W3CDTF">2014-09-10T06:55:11Z</dcterms:modified>
  <cp:category/>
  <cp:version/>
  <cp:contentType/>
  <cp:contentStatus/>
</cp:coreProperties>
</file>