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521" windowWidth="7170" windowHeight="9945" activeTab="0"/>
  </bookViews>
  <sheets>
    <sheet name="7-1鉄道乗車,2車登録数" sheetId="1" r:id="rId1"/>
    <sheet name="7-3ＩＣ流入出" sheetId="2" r:id="rId2"/>
  </sheets>
  <definedNames>
    <definedName name="_xlnm.Print_Area" localSheetId="0">'7-1鉄道乗車,2車登録数'!$A$1:$I$42</definedName>
  </definedNames>
  <calcPr fullCalcOnLoad="1"/>
</workbook>
</file>

<file path=xl/sharedStrings.xml><?xml version="1.0" encoding="utf-8"?>
<sst xmlns="http://schemas.openxmlformats.org/spreadsheetml/2006/main" count="164" uniqueCount="90">
  <si>
    <t>新幹線</t>
  </si>
  <si>
    <t>区分</t>
  </si>
  <si>
    <t xml:space="preserve">  乗           用            車</t>
  </si>
  <si>
    <t xml:space="preserve">  三           輪            車</t>
  </si>
  <si>
    <t xml:space="preserve">  貨 物 車  （ライトバンを含む）</t>
  </si>
  <si>
    <t xml:space="preserve">  け ん 引 車 ・ 被 け ん 引 車</t>
  </si>
  <si>
    <t xml:space="preserve">  バ                         ス</t>
  </si>
  <si>
    <t xml:space="preserve">  特    殊     用     途     車</t>
  </si>
  <si>
    <t xml:space="preserve">  二輪小型自動車（250cc超えるもの）</t>
  </si>
  <si>
    <t xml:space="preserve">  四    輪    乗    用</t>
  </si>
  <si>
    <t xml:space="preserve">  四    輪    貨    物</t>
  </si>
  <si>
    <t xml:space="preserve">  小  型  特  殊  自  動  車</t>
  </si>
  <si>
    <t xml:space="preserve">  50cc 超 ～ 90cc 以下</t>
  </si>
  <si>
    <t>安芸津</t>
  </si>
  <si>
    <t>河内</t>
  </si>
  <si>
    <t>旧市内</t>
  </si>
  <si>
    <t>軽自動車</t>
  </si>
  <si>
    <t>入　　　　野　　　　駅</t>
  </si>
  <si>
    <t>河　　　　内　　　　駅</t>
  </si>
  <si>
    <t>安　　芸　　津　　駅</t>
  </si>
  <si>
    <t>風　　　　早　　　　駅</t>
  </si>
  <si>
    <t>各年4月1日現在　西部県税事務所・市民税課</t>
  </si>
  <si>
    <t>　年度</t>
  </si>
  <si>
    <t>八　　本　　松　　駅</t>
  </si>
  <si>
    <t>西　　　　条　　　　駅</t>
  </si>
  <si>
    <t>白　　　　市　　　　駅</t>
  </si>
  <si>
    <t>小　　　　　　　　　　計</t>
  </si>
  <si>
    <t>小　　　　　　　　　　計</t>
  </si>
  <si>
    <t>総     　　　　　       計</t>
  </si>
  <si>
    <t>2．車種別自動車等登録台数の推移</t>
  </si>
  <si>
    <t xml:space="preserve">  90cc 超 ～ 125cc 以下</t>
  </si>
  <si>
    <t xml:space="preserve">  50cc 以下</t>
  </si>
  <si>
    <t>ＪＲ西日本</t>
  </si>
  <si>
    <t>単位：台</t>
  </si>
  <si>
    <t>単位：人／日</t>
  </si>
  <si>
    <t>1．ＪＲ西日本各駅別乗車人員の推移（1日当たり）</t>
  </si>
  <si>
    <t>単位：台</t>
  </si>
  <si>
    <t>月別</t>
  </si>
  <si>
    <t>2010（平成22）年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</si>
  <si>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</si>
  <si>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</si>
  <si>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</si>
  <si>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</si>
  <si>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</si>
  <si>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</si>
  <si>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</si>
  <si>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</si>
  <si>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</si>
  <si>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</si>
  <si>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</si>
  <si>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</si>
  <si>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</si>
  <si>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志和IC</t>
  </si>
  <si>
    <t>西条IC</t>
  </si>
  <si>
    <t>河内IC</t>
  </si>
  <si>
    <t>平成22年度</t>
  </si>
  <si>
    <t>2011（平成23）年</t>
  </si>
  <si>
    <t>平成23年度</t>
  </si>
  <si>
    <t>2011(平成23）年</t>
  </si>
  <si>
    <t>2012（平成24）年</t>
  </si>
  <si>
    <t>高屋JCT・IC</t>
  </si>
  <si>
    <t>平成24年度</t>
  </si>
  <si>
    <t>2012(平成24）年</t>
  </si>
  <si>
    <t>2013（平成25）年</t>
  </si>
  <si>
    <t>高屋JCT・IC</t>
  </si>
  <si>
    <t>西日本高速道路株式会社</t>
  </si>
  <si>
    <t>　年度</t>
  </si>
  <si>
    <t>西　　高　　屋　　駅</t>
  </si>
  <si>
    <t>合　　　　　　　　　計</t>
  </si>
  <si>
    <t>東　　広　　島　　駅</t>
  </si>
  <si>
    <t>4月</t>
  </si>
  <si>
    <t>平成25年度</t>
  </si>
  <si>
    <t>2013(平成25）年</t>
  </si>
  <si>
    <t>2014（平成26）年</t>
  </si>
  <si>
    <t>平成26年度</t>
  </si>
  <si>
    <t>2014(平成26）年</t>
  </si>
  <si>
    <t>2015（平成27）年</t>
  </si>
  <si>
    <t>（平22）</t>
  </si>
  <si>
    <t>（平23）</t>
  </si>
  <si>
    <t>（平24）</t>
  </si>
  <si>
    <t>（平25）</t>
  </si>
  <si>
    <t>（平25）</t>
  </si>
  <si>
    <t>（平26）</t>
  </si>
  <si>
    <t>（平27）</t>
  </si>
  <si>
    <t>3．市内各ＩＣ流入流出台数</t>
  </si>
  <si>
    <t xml:space="preserve">  二輪125cc 超～250cc 以下</t>
  </si>
  <si>
    <t>自転車
原動機付</t>
  </si>
  <si>
    <t>注　本データは、無料車抜きの数値となる。</t>
  </si>
  <si>
    <t xml:space="preserve">  三       　          輪</t>
  </si>
  <si>
    <t xml:space="preserve">  総                         数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</si>
</sst>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yyyy"/>
    <numFmt numFmtId="185" formatCode="[$-411]\(gge\)"/>
    <numFmt numFmtId="186" formatCode="[$-411]\(gg&quot;元&quot;\)"/>
    <numFmt numFmtId="187" formatCode="[$-411]\(\ \ \ e\)"/>
    <numFmt numFmtId="188" formatCode="[$-411]yyyy\(gge\)&quot;年&quot;m&quot;月&quot;"/>
    <numFmt numFmtId="189" formatCode="[$-411]yyyy\(gge\)&quot;年度&quot;"/>
    <numFmt numFmtId="190" formatCode="[$-411]yyyy\(gg&quot;元&quot;\)&quot;年度&quot;"/>
    <numFmt numFmtId="191" formatCode="[$-411]yyyy\(\ \ \ e\)&quot;年度&quot;"/>
    <numFmt numFmtId="192" formatCode="[$-411]yyyy\(\ \ e\)&quot;年&quot;m&quot;月&quot;"/>
    <numFmt numFmtId="193" formatCode="[$-411]yyyy\(\ \ e\)&quot;年&quot;\ m&quot;月&quot;"/>
    <numFmt numFmtId="194" formatCode="[$-411]yyyy\(\ e\)&quot;年&quot;\ m&quot;月&quot;"/>
    <numFmt numFmtId="195" formatCode="[$-411]yyyy\(\ e\)&quot;年&quot;m&quot;月&quot;"/>
    <numFmt numFmtId="196" formatCode="[$-411]yyyy\(e\)&quot;年&quot;\ m&quot;月&quot;"/>
    <numFmt numFmtId="197" formatCode="[$-411]yyyy\(gge\)\.m\.d"/>
    <numFmt numFmtId="198" formatCode="[$-411]yyyy\(gg\ e\)\.m\.d"/>
    <numFmt numFmtId="199" formatCode="[$-411]yyyy\(gge\)\.\ m\.d"/>
    <numFmt numFmtId="200" formatCode="[$-411]yyyy\(gge\)\.\ m\.d\ \ \ \ "/>
    <numFmt numFmtId="201" formatCode="[$-411]yyyy\(gge\)\.\ m\.d\ \ \ \ \ \ \ \ "/>
    <numFmt numFmtId="202" formatCode="[$-411]yyyy\(gg\ e\)\.m\.d\ \ \ \ \ \ \ \ "/>
    <numFmt numFmtId="203" formatCode="[$-411]yyyy\(gge\)\.\ m\.d\ \ \ \ \ \ \ \ \ \ "/>
    <numFmt numFmtId="204" formatCode="[$-411]yyyy\(gg\ e\)\.m\.d\ \ \ \ \ \ \ \ \ \ "/>
    <numFmt numFmtId="205" formatCode="#,##0;;\-"/>
    <numFmt numFmtId="206" formatCode="\ m&quot;月&quot;"/>
    <numFmt numFmtId="207" formatCode="m&quot;月&quot;"/>
    <numFmt numFmtId="208" formatCode="[$-411]yyyy\(\ \ \ e\)&quot;年&quot;\ m&quot;月&quot;"/>
    <numFmt numFmtId="209" formatCode="[$-411]yyyy\(ggge\)\.\ m\.d"/>
    <numFmt numFmtId="210" formatCode="[$-411]yyyy\(ggg\ e\)\.m\.d"/>
    <numFmt numFmtId="211" formatCode="0;&quot;△ &quot;0"/>
    <numFmt numFmtId="212" formatCode="[$-411]\(\ \ e\)"/>
    <numFmt numFmtId="213" formatCode="[$-411]yyyy\(\ \ e\)&quot;年度&quot;"/>
    <numFmt numFmtId="214" formatCode="[$-411]\(gg\ e\)"/>
    <numFmt numFmtId="215" formatCode="[$-411]yyyy\(gge\)&quot;年&quot;\ m&quot;月&quot;"/>
    <numFmt numFmtId="216" formatCode="[$-411]yyyy\(gg\ e\)&quot;年度&quot;"/>
    <numFmt numFmtId="217" formatCode="mmm\-yyyy"/>
    <numFmt numFmtId="218" formatCode="[$-411]yyyy\(\ \ \ \ e\)&quot;年度&quot;"/>
    <numFmt numFmtId="219" formatCode="[$-411]yyyy\(ggg\ e\)"/>
    <numFmt numFmtId="220" formatCode="[$-411]yyyy\(gge\)"/>
    <numFmt numFmtId="221" formatCode="[$-411]yyyy\(\ \ e\)"/>
    <numFmt numFmtId="222" formatCode="[$-411]yyyy\(\ e\)"/>
    <numFmt numFmtId="223" formatCode="[$-411]\(\ e\)"/>
    <numFmt numFmtId="224" formatCode="[$-411]\(\ &quot;平&quot;e\)"/>
    <numFmt numFmtId="225" formatCode="#,##0_ "/>
    <numFmt numFmtId="226" formatCode="[$-411]yyyy\(gg\ e\)"/>
    <numFmt numFmtId="227" formatCode="[$-411]yyyy\(\ \ \ e\)"/>
    <numFmt numFmtId="228" formatCode="#,##0;\-#,##0;\-"/>
  </numFmts>
  <fonts count="49">
    <font>
      <sz val="11"/>
      <name val="ＭＳ Ｐゴシック"/>
      <family val="3"/>
    </font>
    <font>
      <sz val="10"/>
      <name val="標準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name val="標準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10" xfId="61" applyFont="1" applyBorder="1" applyAlignment="1" applyProtection="1">
      <alignment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61" applyFont="1" applyBorder="1" applyAlignment="1" applyProtection="1">
      <alignment/>
      <protection/>
    </xf>
    <xf numFmtId="0" fontId="5" fillId="0" borderId="0" xfId="0" applyFont="1" applyAlignment="1">
      <alignment/>
    </xf>
    <xf numFmtId="184" fontId="4" fillId="0" borderId="15" xfId="61" applyNumberFormat="1" applyFont="1" applyBorder="1" applyAlignment="1" applyProtection="1">
      <alignment horizontal="center" vertical="center"/>
      <protection/>
    </xf>
    <xf numFmtId="0" fontId="5" fillId="0" borderId="0" xfId="61" applyFont="1">
      <alignment/>
      <protection/>
    </xf>
    <xf numFmtId="184" fontId="5" fillId="0" borderId="15" xfId="61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5" fillId="0" borderId="16" xfId="61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9" fillId="0" borderId="13" xfId="0" applyFont="1" applyBorder="1" applyAlignment="1">
      <alignment horizontal="right" vertical="center"/>
    </xf>
    <xf numFmtId="0" fontId="9" fillId="0" borderId="0" xfId="61" applyFont="1" applyProtection="1">
      <alignment/>
      <protection/>
    </xf>
    <xf numFmtId="0" fontId="9" fillId="0" borderId="0" xfId="61" applyFont="1">
      <alignment/>
      <protection/>
    </xf>
    <xf numFmtId="0" fontId="9" fillId="0" borderId="13" xfId="61" applyFont="1" applyBorder="1" applyAlignment="1" applyProtection="1">
      <alignment horizontal="right"/>
      <protection/>
    </xf>
    <xf numFmtId="0" fontId="4" fillId="0" borderId="10" xfId="61" applyFont="1" applyBorder="1" applyAlignment="1" applyProtection="1">
      <alignment horizontal="center" vertical="top"/>
      <protection/>
    </xf>
    <xf numFmtId="0" fontId="4" fillId="0" borderId="0" xfId="61" applyFont="1" applyBorder="1" applyAlignment="1" applyProtection="1">
      <alignment horizontal="center" vertical="top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0" fontId="4" fillId="0" borderId="17" xfId="6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5" fontId="4" fillId="0" borderId="0" xfId="0" applyNumberFormat="1" applyFont="1" applyBorder="1" applyAlignment="1" applyProtection="1">
      <alignment vertical="center"/>
      <protection/>
    </xf>
    <xf numFmtId="205" fontId="5" fillId="0" borderId="0" xfId="0" applyNumberFormat="1" applyFont="1" applyBorder="1" applyAlignment="1" applyProtection="1">
      <alignment vertical="center"/>
      <protection/>
    </xf>
    <xf numFmtId="38" fontId="10" fillId="0" borderId="0" xfId="48" applyFont="1" applyAlignment="1">
      <alignment vertical="center"/>
    </xf>
    <xf numFmtId="38" fontId="11" fillId="0" borderId="0" xfId="48" applyFont="1" applyAlignment="1">
      <alignment vertical="center"/>
    </xf>
    <xf numFmtId="41" fontId="4" fillId="0" borderId="0" xfId="61" applyNumberFormat="1" applyFont="1" applyBorder="1" applyAlignment="1">
      <alignment vertical="center"/>
      <protection/>
    </xf>
    <xf numFmtId="41" fontId="4" fillId="0" borderId="17" xfId="61" applyNumberFormat="1" applyFont="1" applyBorder="1" applyAlignment="1" applyProtection="1">
      <alignment vertical="center"/>
      <protection/>
    </xf>
    <xf numFmtId="41" fontId="5" fillId="0" borderId="17" xfId="61" applyNumberFormat="1" applyFont="1" applyBorder="1" applyAlignment="1" applyProtection="1">
      <alignment vertical="center"/>
      <protection/>
    </xf>
    <xf numFmtId="41" fontId="4" fillId="0" borderId="0" xfId="61" applyNumberFormat="1" applyFont="1" applyAlignment="1" applyProtection="1">
      <alignment vertical="center"/>
      <protection/>
    </xf>
    <xf numFmtId="41" fontId="5" fillId="0" borderId="0" xfId="61" applyNumberFormat="1" applyFont="1" applyAlignment="1" applyProtection="1">
      <alignment vertical="center"/>
      <protection/>
    </xf>
    <xf numFmtId="41" fontId="4" fillId="0" borderId="18" xfId="61" applyNumberFormat="1" applyFont="1" applyBorder="1" applyAlignment="1" applyProtection="1">
      <alignment vertical="center"/>
      <protection/>
    </xf>
    <xf numFmtId="41" fontId="5" fillId="0" borderId="18" xfId="61" applyNumberFormat="1" applyFont="1" applyBorder="1" applyAlignment="1" applyProtection="1">
      <alignment vertical="center"/>
      <protection/>
    </xf>
    <xf numFmtId="41" fontId="4" fillId="0" borderId="18" xfId="61" applyNumberFormat="1" applyFont="1" applyBorder="1" applyAlignment="1">
      <alignment vertical="center"/>
      <protection/>
    </xf>
    <xf numFmtId="225" fontId="4" fillId="0" borderId="19" xfId="61" applyNumberFormat="1" applyFont="1" applyBorder="1" applyAlignment="1">
      <alignment vertical="center"/>
      <protection/>
    </xf>
    <xf numFmtId="225" fontId="5" fillId="0" borderId="19" xfId="61" applyNumberFormat="1" applyFont="1" applyBorder="1" applyAlignment="1">
      <alignment vertical="center"/>
      <protection/>
    </xf>
    <xf numFmtId="0" fontId="7" fillId="0" borderId="0" xfId="62" applyFont="1" applyFill="1" applyAlignment="1">
      <alignment horizontal="left"/>
      <protection/>
    </xf>
    <xf numFmtId="0" fontId="7" fillId="0" borderId="0" xfId="62" applyFont="1" applyFill="1" applyAlignment="1">
      <alignment horizontal="center"/>
      <protection/>
    </xf>
    <xf numFmtId="0" fontId="8" fillId="0" borderId="0" xfId="0" applyFont="1" applyFill="1" applyAlignment="1">
      <alignment/>
    </xf>
    <xf numFmtId="215" fontId="4" fillId="0" borderId="20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215" fontId="5" fillId="0" borderId="20" xfId="62" applyNumberFormat="1" applyFont="1" applyFill="1" applyBorder="1" applyAlignment="1">
      <alignment horizontal="center" vertical="center"/>
      <protection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10" xfId="61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4" fillId="0" borderId="24" xfId="61" applyFont="1" applyBorder="1" applyAlignment="1" applyProtection="1">
      <alignment horizontal="right" vertical="center"/>
      <protection/>
    </xf>
    <xf numFmtId="0" fontId="4" fillId="0" borderId="11" xfId="61" applyFont="1" applyBorder="1" applyAlignment="1" applyProtection="1">
      <alignment horizontal="left" vertical="center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206" fontId="5" fillId="0" borderId="33" xfId="62" applyNumberFormat="1" applyFont="1" applyFill="1" applyBorder="1" applyAlignment="1">
      <alignment horizontal="center" vertical="center"/>
      <protection/>
    </xf>
    <xf numFmtId="206" fontId="5" fillId="0" borderId="34" xfId="62" applyNumberFormat="1" applyFont="1" applyFill="1" applyBorder="1" applyAlignment="1">
      <alignment horizontal="center" vertical="center"/>
      <protection/>
    </xf>
    <xf numFmtId="206" fontId="4" fillId="0" borderId="33" xfId="62" applyNumberFormat="1" applyFont="1" applyFill="1" applyBorder="1" applyAlignment="1">
      <alignment horizontal="center" vertical="center"/>
      <protection/>
    </xf>
    <xf numFmtId="206" fontId="4" fillId="0" borderId="34" xfId="62" applyNumberFormat="1" applyFont="1" applyFill="1" applyBorder="1" applyAlignment="1">
      <alignment horizontal="center" vertical="center"/>
      <protection/>
    </xf>
    <xf numFmtId="0" fontId="4" fillId="0" borderId="15" xfId="61" applyNumberFormat="1" applyFont="1" applyBorder="1" applyAlignment="1" applyProtection="1">
      <alignment horizontal="center" vertical="center"/>
      <protection/>
    </xf>
    <xf numFmtId="0" fontId="5" fillId="0" borderId="15" xfId="61" applyNumberFormat="1" applyFont="1" applyBorder="1" applyAlignment="1" applyProtection="1">
      <alignment horizontal="center" vertical="center"/>
      <protection/>
    </xf>
    <xf numFmtId="215" fontId="4" fillId="0" borderId="35" xfId="62" applyNumberFormat="1" applyFont="1" applyFill="1" applyBorder="1" applyAlignment="1">
      <alignment horizontal="center" vertical="center"/>
      <protection/>
    </xf>
    <xf numFmtId="215" fontId="5" fillId="0" borderId="35" xfId="62" applyNumberFormat="1" applyFont="1" applyFill="1" applyBorder="1" applyAlignment="1">
      <alignment horizontal="center" vertical="center"/>
      <protection/>
    </xf>
    <xf numFmtId="41" fontId="5" fillId="0" borderId="0" xfId="61" applyNumberFormat="1" applyFont="1" applyBorder="1" applyAlignment="1">
      <alignment vertical="center"/>
      <protection/>
    </xf>
    <xf numFmtId="41" fontId="5" fillId="0" borderId="18" xfId="61" applyNumberFormat="1" applyFont="1" applyBorder="1" applyAlignment="1">
      <alignment vertical="center"/>
      <protection/>
    </xf>
    <xf numFmtId="0" fontId="9" fillId="0" borderId="10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7" fillId="0" borderId="0" xfId="61" applyFont="1" applyAlignment="1" applyProtection="1">
      <alignment horizontal="left"/>
      <protection/>
    </xf>
    <xf numFmtId="0" fontId="4" fillId="0" borderId="38" xfId="61" applyFont="1" applyBorder="1" applyAlignment="1" applyProtection="1">
      <alignment horizontal="center" vertical="center" textRotation="255"/>
      <protection/>
    </xf>
    <xf numFmtId="0" fontId="4" fillId="0" borderId="39" xfId="61" applyFont="1" applyBorder="1" applyAlignment="1" applyProtection="1">
      <alignment horizontal="center" vertical="center" textRotation="255"/>
      <protection/>
    </xf>
    <xf numFmtId="0" fontId="4" fillId="0" borderId="40" xfId="61" applyFont="1" applyBorder="1" applyAlignment="1" applyProtection="1">
      <alignment horizontal="distributed" vertical="center" indent="1"/>
      <protection/>
    </xf>
    <xf numFmtId="0" fontId="4" fillId="0" borderId="41" xfId="61" applyFont="1" applyBorder="1" applyAlignment="1" applyProtection="1">
      <alignment horizontal="distributed" vertical="center" indent="1"/>
      <protection/>
    </xf>
    <xf numFmtId="0" fontId="4" fillId="0" borderId="42" xfId="61" applyFont="1" applyBorder="1" applyAlignment="1" applyProtection="1">
      <alignment horizontal="distributed" vertical="center" indent="1"/>
      <protection/>
    </xf>
    <xf numFmtId="0" fontId="4" fillId="0" borderId="43" xfId="61" applyFont="1" applyBorder="1" applyAlignment="1" applyProtection="1">
      <alignment horizontal="distributed" vertical="center" indent="1"/>
      <protection/>
    </xf>
    <xf numFmtId="0" fontId="4" fillId="0" borderId="0" xfId="61" applyFont="1" applyBorder="1" applyAlignment="1" applyProtection="1">
      <alignment horizontal="distributed" vertical="center" indent="1"/>
      <protection/>
    </xf>
    <xf numFmtId="0" fontId="4" fillId="0" borderId="44" xfId="61" applyFont="1" applyBorder="1" applyAlignment="1" applyProtection="1">
      <alignment horizontal="distributed" vertical="center" indent="1"/>
      <protection/>
    </xf>
    <xf numFmtId="0" fontId="4" fillId="0" borderId="45" xfId="61" applyFont="1" applyBorder="1" applyAlignment="1" applyProtection="1">
      <alignment horizontal="distributed" vertical="center" indent="1"/>
      <protection/>
    </xf>
    <xf numFmtId="0" fontId="4" fillId="0" borderId="46" xfId="61" applyFont="1" applyBorder="1" applyAlignment="1" applyProtection="1">
      <alignment horizontal="distributed" vertical="center" indent="1"/>
      <protection/>
    </xf>
    <xf numFmtId="0" fontId="4" fillId="0" borderId="47" xfId="61" applyFont="1" applyBorder="1" applyAlignment="1" applyProtection="1">
      <alignment horizontal="distributed" vertical="center" indent="1"/>
      <protection/>
    </xf>
    <xf numFmtId="0" fontId="4" fillId="0" borderId="48" xfId="61" applyFont="1" applyBorder="1" applyAlignment="1" applyProtection="1">
      <alignment horizontal="distributed" vertical="center" indent="1"/>
      <protection/>
    </xf>
    <xf numFmtId="0" fontId="4" fillId="0" borderId="17" xfId="61" applyFont="1" applyBorder="1" applyAlignment="1" applyProtection="1">
      <alignment horizontal="distributed" vertical="center" indent="1"/>
      <protection/>
    </xf>
    <xf numFmtId="0" fontId="4" fillId="0" borderId="49" xfId="61" applyFont="1" applyBorder="1" applyAlignment="1" applyProtection="1">
      <alignment horizontal="distributed" vertical="center" indent="1"/>
      <protection/>
    </xf>
    <xf numFmtId="0" fontId="4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19" xfId="61" applyFont="1" applyBorder="1" applyAlignment="1" applyProtection="1">
      <alignment horizontal="center" vertical="center"/>
      <protection/>
    </xf>
    <xf numFmtId="0" fontId="4" fillId="0" borderId="50" xfId="61" applyFont="1" applyBorder="1" applyAlignment="1" applyProtection="1">
      <alignment horizontal="center" vertical="center"/>
      <protection/>
    </xf>
    <xf numFmtId="0" fontId="4" fillId="0" borderId="51" xfId="0" applyFont="1" applyBorder="1" applyAlignment="1">
      <alignment vertical="center" textRotation="255" wrapText="1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6" fillId="0" borderId="39" xfId="0" applyFont="1" applyBorder="1" applyAlignment="1">
      <alignment vertical="center"/>
    </xf>
    <xf numFmtId="0" fontId="4" fillId="0" borderId="18" xfId="61" applyFont="1" applyBorder="1" applyAlignment="1" applyProtection="1">
      <alignment horizontal="center" vertical="center"/>
      <protection/>
    </xf>
    <xf numFmtId="0" fontId="4" fillId="0" borderId="37" xfId="61" applyFont="1" applyBorder="1" applyAlignment="1" applyProtection="1">
      <alignment horizontal="center" vertical="center"/>
      <protection/>
    </xf>
    <xf numFmtId="0" fontId="4" fillId="0" borderId="18" xfId="61" applyFont="1" applyBorder="1" applyAlignment="1" applyProtection="1">
      <alignment horizontal="distributed" vertical="center" indent="1"/>
      <protection/>
    </xf>
    <xf numFmtId="0" fontId="4" fillId="0" borderId="37" xfId="61" applyFont="1" applyBorder="1" applyAlignment="1" applyProtection="1">
      <alignment horizontal="distributed" vertical="center" indent="1"/>
      <protection/>
    </xf>
    <xf numFmtId="0" fontId="4" fillId="0" borderId="18" xfId="0" applyFont="1" applyBorder="1" applyAlignment="1">
      <alignment horizontal="left" vertical="center" indent="2"/>
    </xf>
    <xf numFmtId="0" fontId="4" fillId="0" borderId="37" xfId="0" applyFont="1" applyBorder="1" applyAlignment="1">
      <alignment horizontal="left" vertical="center" indent="2"/>
    </xf>
    <xf numFmtId="0" fontId="4" fillId="0" borderId="54" xfId="0" applyFont="1" applyBorder="1" applyAlignment="1">
      <alignment horizontal="left" vertical="center" indent="2"/>
    </xf>
    <xf numFmtId="0" fontId="4" fillId="0" borderId="55" xfId="0" applyFont="1" applyBorder="1" applyAlignment="1">
      <alignment horizontal="left" vertical="center" indent="2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9" fillId="0" borderId="25" xfId="62" applyFont="1" applyBorder="1" applyAlignment="1">
      <alignment horizontal="right" vertical="center"/>
      <protection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62" applyFont="1" applyFill="1" applyAlignment="1">
      <alignment horizontal="left"/>
      <protection/>
    </xf>
    <xf numFmtId="0" fontId="5" fillId="0" borderId="33" xfId="0" applyFont="1" applyFill="1" applyBorder="1" applyAlignment="1">
      <alignment horizontal="right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98統計書07-01ＪＲ西日本各駅別乗車人員" xfId="61"/>
    <cellStyle name="標準_98統計書07-0506志和西条ＩＣ流入流出台数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4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0"/>
          <a:ext cx="2552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</xdr:row>
      <xdr:rowOff>180975</xdr:rowOff>
    </xdr:from>
    <xdr:to>
      <xdr:col>4</xdr:col>
      <xdr:colOff>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400050"/>
          <a:ext cx="2552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476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2</xdr:col>
      <xdr:colOff>19050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9525" y="218122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2</xdr:col>
      <xdr:colOff>19050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>
          <a:off x="9525" y="423862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</xdr:rowOff>
    </xdr:from>
    <xdr:to>
      <xdr:col>2</xdr:col>
      <xdr:colOff>19050</xdr:colOff>
      <xdr:row>31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835342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2</xdr:col>
      <xdr:colOff>19050</xdr:colOff>
      <xdr:row>24</xdr:row>
      <xdr:rowOff>0</xdr:rowOff>
    </xdr:to>
    <xdr:sp>
      <xdr:nvSpPr>
        <xdr:cNvPr id="5" name="Line 8"/>
        <xdr:cNvSpPr>
          <a:spLocks/>
        </xdr:cNvSpPr>
      </xdr:nvSpPr>
      <xdr:spPr>
        <a:xfrm>
          <a:off x="9525" y="629602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Y44"/>
  <sheetViews>
    <sheetView tabSelected="1" defaultGridColor="0" view="pageBreakPreview" zoomScaleSheetLayoutView="100" zoomScalePageLayoutView="0" colorId="22" workbookViewId="0" topLeftCell="A1">
      <selection activeCell="N15" sqref="N15"/>
    </sheetView>
  </sheetViews>
  <sheetFormatPr defaultColWidth="9.50390625" defaultRowHeight="13.5"/>
  <cols>
    <col min="1" max="1" width="7.625" style="1" customWidth="1"/>
    <col min="2" max="4" width="8.625" style="1" customWidth="1"/>
    <col min="5" max="9" width="10.625" style="1" customWidth="1"/>
    <col min="10" max="16384" width="9.50390625" style="1" customWidth="1"/>
  </cols>
  <sheetData>
    <row r="1" spans="1:9" s="21" customFormat="1" ht="17.25">
      <c r="A1" s="112" t="s">
        <v>35</v>
      </c>
      <c r="B1" s="112"/>
      <c r="C1" s="112"/>
      <c r="D1" s="112"/>
      <c r="E1" s="112"/>
      <c r="F1" s="112"/>
      <c r="G1" s="112"/>
      <c r="H1" s="112"/>
      <c r="I1" s="112"/>
    </row>
    <row r="2" spans="1:9" s="26" customFormat="1" ht="15" customHeight="1" thickBot="1">
      <c r="A2" s="25"/>
      <c r="B2" s="25"/>
      <c r="C2" s="25"/>
      <c r="D2" s="25"/>
      <c r="E2" s="25"/>
      <c r="F2" s="25"/>
      <c r="H2" s="27"/>
      <c r="I2" s="27" t="s">
        <v>34</v>
      </c>
    </row>
    <row r="3" spans="1:233" ht="17.25" customHeight="1">
      <c r="A3" s="2"/>
      <c r="B3" s="2"/>
      <c r="C3" s="28"/>
      <c r="D3" s="76" t="s">
        <v>66</v>
      </c>
      <c r="E3" s="14">
        <v>40269</v>
      </c>
      <c r="F3" s="14">
        <v>40634</v>
      </c>
      <c r="G3" s="14">
        <v>41000</v>
      </c>
      <c r="H3" s="14">
        <v>41365</v>
      </c>
      <c r="I3" s="16">
        <v>41730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33" ht="17.25" customHeight="1">
      <c r="A4" s="77" t="s">
        <v>1</v>
      </c>
      <c r="B4" s="12"/>
      <c r="C4" s="29"/>
      <c r="D4" s="30"/>
      <c r="E4" s="18" t="s">
        <v>77</v>
      </c>
      <c r="F4" s="18" t="s">
        <v>78</v>
      </c>
      <c r="G4" s="18" t="s">
        <v>79</v>
      </c>
      <c r="H4" s="18" t="s">
        <v>81</v>
      </c>
      <c r="I4" s="19" t="s">
        <v>82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</row>
    <row r="5" spans="1:9" ht="19.5" customHeight="1">
      <c r="A5" s="113" t="s">
        <v>15</v>
      </c>
      <c r="B5" s="121" t="s">
        <v>23</v>
      </c>
      <c r="C5" s="122"/>
      <c r="D5" s="123"/>
      <c r="E5" s="41">
        <v>5011</v>
      </c>
      <c r="F5" s="41">
        <v>4880</v>
      </c>
      <c r="G5" s="41">
        <v>4714</v>
      </c>
      <c r="H5" s="41">
        <v>4643</v>
      </c>
      <c r="I5" s="105">
        <v>4529</v>
      </c>
    </row>
    <row r="6" spans="1:9" ht="19.5" customHeight="1">
      <c r="A6" s="114"/>
      <c r="B6" s="118" t="s">
        <v>24</v>
      </c>
      <c r="C6" s="119"/>
      <c r="D6" s="120"/>
      <c r="E6" s="41">
        <v>9420</v>
      </c>
      <c r="F6" s="41">
        <v>9371</v>
      </c>
      <c r="G6" s="41">
        <v>9562</v>
      </c>
      <c r="H6" s="41">
        <v>9897</v>
      </c>
      <c r="I6" s="105">
        <v>9710</v>
      </c>
    </row>
    <row r="7" spans="1:9" ht="19.5" customHeight="1">
      <c r="A7" s="114"/>
      <c r="B7" s="118" t="s">
        <v>67</v>
      </c>
      <c r="C7" s="119"/>
      <c r="D7" s="120"/>
      <c r="E7" s="41">
        <v>5746</v>
      </c>
      <c r="F7" s="41">
        <v>5617</v>
      </c>
      <c r="G7" s="41">
        <v>5556</v>
      </c>
      <c r="H7" s="41">
        <v>5588</v>
      </c>
      <c r="I7" s="105">
        <v>5247</v>
      </c>
    </row>
    <row r="8" spans="1:9" ht="19.5" customHeight="1">
      <c r="A8" s="114"/>
      <c r="B8" s="118" t="s">
        <v>25</v>
      </c>
      <c r="C8" s="119"/>
      <c r="D8" s="120"/>
      <c r="E8" s="41">
        <v>1952</v>
      </c>
      <c r="F8" s="41">
        <v>1937</v>
      </c>
      <c r="G8" s="41">
        <v>1923</v>
      </c>
      <c r="H8" s="41">
        <v>1983</v>
      </c>
      <c r="I8" s="105">
        <v>1887</v>
      </c>
    </row>
    <row r="9" spans="1:9" ht="19.5" customHeight="1">
      <c r="A9" s="114"/>
      <c r="B9" s="124" t="s">
        <v>26</v>
      </c>
      <c r="C9" s="125"/>
      <c r="D9" s="126"/>
      <c r="E9" s="42">
        <f>SUM(E5:E8)</f>
        <v>22129</v>
      </c>
      <c r="F9" s="42">
        <f>SUM(F5:F8)</f>
        <v>21805</v>
      </c>
      <c r="G9" s="42">
        <f>SUM(G5:G8)</f>
        <v>21755</v>
      </c>
      <c r="H9" s="42">
        <f>SUM(H5:H8)</f>
        <v>22111</v>
      </c>
      <c r="I9" s="43">
        <f>SUM(I5:I8)</f>
        <v>21373</v>
      </c>
    </row>
    <row r="10" spans="1:9" ht="19.5" customHeight="1">
      <c r="A10" s="114" t="s">
        <v>14</v>
      </c>
      <c r="B10" s="115" t="s">
        <v>17</v>
      </c>
      <c r="C10" s="116"/>
      <c r="D10" s="117"/>
      <c r="E10" s="44">
        <v>227</v>
      </c>
      <c r="F10" s="44">
        <v>232</v>
      </c>
      <c r="G10" s="44">
        <v>241</v>
      </c>
      <c r="H10" s="44">
        <v>240</v>
      </c>
      <c r="I10" s="45">
        <v>236</v>
      </c>
    </row>
    <row r="11" spans="1:9" ht="19.5" customHeight="1">
      <c r="A11" s="114"/>
      <c r="B11" s="118" t="s">
        <v>18</v>
      </c>
      <c r="C11" s="119"/>
      <c r="D11" s="120"/>
      <c r="E11" s="44">
        <v>767</v>
      </c>
      <c r="F11" s="44">
        <v>693</v>
      </c>
      <c r="G11" s="44">
        <v>673</v>
      </c>
      <c r="H11" s="44">
        <v>648</v>
      </c>
      <c r="I11" s="45">
        <v>593</v>
      </c>
    </row>
    <row r="12" spans="1:9" ht="19.5" customHeight="1">
      <c r="A12" s="114"/>
      <c r="B12" s="124" t="s">
        <v>27</v>
      </c>
      <c r="C12" s="125"/>
      <c r="D12" s="126"/>
      <c r="E12" s="42">
        <f>SUM(E10:E11)</f>
        <v>994</v>
      </c>
      <c r="F12" s="42">
        <f>SUM(F10:F11)</f>
        <v>925</v>
      </c>
      <c r="G12" s="42">
        <f>SUM(G10:G11)</f>
        <v>914</v>
      </c>
      <c r="H12" s="42">
        <f>SUM(H10:H11)</f>
        <v>888</v>
      </c>
      <c r="I12" s="43">
        <f>SUM(I10:I11)</f>
        <v>829</v>
      </c>
    </row>
    <row r="13" spans="1:9" ht="19.5" customHeight="1">
      <c r="A13" s="114" t="s">
        <v>13</v>
      </c>
      <c r="B13" s="115" t="s">
        <v>19</v>
      </c>
      <c r="C13" s="116"/>
      <c r="D13" s="117"/>
      <c r="E13" s="44">
        <v>558</v>
      </c>
      <c r="F13" s="44">
        <v>538</v>
      </c>
      <c r="G13" s="44">
        <v>495</v>
      </c>
      <c r="H13" s="44">
        <v>477</v>
      </c>
      <c r="I13" s="45">
        <v>443</v>
      </c>
    </row>
    <row r="14" spans="1:9" ht="19.5" customHeight="1">
      <c r="A14" s="137"/>
      <c r="B14" s="118" t="s">
        <v>20</v>
      </c>
      <c r="C14" s="119"/>
      <c r="D14" s="120"/>
      <c r="E14" s="44">
        <v>271</v>
      </c>
      <c r="F14" s="44">
        <v>269</v>
      </c>
      <c r="G14" s="44">
        <v>269</v>
      </c>
      <c r="H14" s="44">
        <v>251</v>
      </c>
      <c r="I14" s="45">
        <v>211</v>
      </c>
    </row>
    <row r="15" spans="1:9" ht="19.5" customHeight="1">
      <c r="A15" s="137"/>
      <c r="B15" s="124" t="s">
        <v>27</v>
      </c>
      <c r="C15" s="125"/>
      <c r="D15" s="126"/>
      <c r="E15" s="44">
        <f>SUM(E13:E14)</f>
        <v>829</v>
      </c>
      <c r="F15" s="44">
        <f>SUM(F13:F14)</f>
        <v>807</v>
      </c>
      <c r="G15" s="44">
        <f>SUM(G13:G14)</f>
        <v>764</v>
      </c>
      <c r="H15" s="44">
        <f>SUM(H13:H14)</f>
        <v>728</v>
      </c>
      <c r="I15" s="45">
        <f>SUM(I13:I14)</f>
        <v>654</v>
      </c>
    </row>
    <row r="16" spans="1:9" ht="19.5" customHeight="1">
      <c r="A16" s="138" t="s">
        <v>68</v>
      </c>
      <c r="B16" s="138"/>
      <c r="C16" s="138"/>
      <c r="D16" s="139"/>
      <c r="E16" s="46">
        <f>E9+E12+E15</f>
        <v>23952</v>
      </c>
      <c r="F16" s="46">
        <f>F9+F12+F15</f>
        <v>23537</v>
      </c>
      <c r="G16" s="46">
        <f>G9+G12+G15</f>
        <v>23433</v>
      </c>
      <c r="H16" s="46">
        <f>H9+H12+H15</f>
        <v>23727</v>
      </c>
      <c r="I16" s="47">
        <f>I9+I12+I15</f>
        <v>22856</v>
      </c>
    </row>
    <row r="17" spans="1:9" ht="19.5" customHeight="1">
      <c r="A17" s="31" t="s">
        <v>0</v>
      </c>
      <c r="B17" s="140" t="s">
        <v>69</v>
      </c>
      <c r="C17" s="140"/>
      <c r="D17" s="141"/>
      <c r="E17" s="48">
        <v>1121</v>
      </c>
      <c r="F17" s="48">
        <v>1116</v>
      </c>
      <c r="G17" s="48">
        <v>1128</v>
      </c>
      <c r="H17" s="48">
        <v>1150</v>
      </c>
      <c r="I17" s="106">
        <v>1169</v>
      </c>
    </row>
    <row r="18" spans="1:9" ht="19.5" customHeight="1" thickBot="1">
      <c r="A18" s="130" t="s">
        <v>28</v>
      </c>
      <c r="B18" s="130"/>
      <c r="C18" s="130"/>
      <c r="D18" s="131"/>
      <c r="E18" s="49">
        <f>E16+E17</f>
        <v>25073</v>
      </c>
      <c r="F18" s="49">
        <f>F16+F17</f>
        <v>24653</v>
      </c>
      <c r="G18" s="49">
        <f>G16+G17</f>
        <v>24561</v>
      </c>
      <c r="H18" s="49">
        <f>H16+H17</f>
        <v>24877</v>
      </c>
      <c r="I18" s="50">
        <f>I16+I17</f>
        <v>24025</v>
      </c>
    </row>
    <row r="19" spans="1:9" s="71" customFormat="1" ht="17.25" customHeight="1">
      <c r="A19" s="70"/>
      <c r="B19" s="70"/>
      <c r="C19" s="70"/>
      <c r="D19" s="70"/>
      <c r="E19" s="70"/>
      <c r="F19" s="70"/>
      <c r="H19" s="72"/>
      <c r="I19" s="72" t="s">
        <v>32</v>
      </c>
    </row>
    <row r="20" ht="30" customHeight="1"/>
    <row r="21" spans="1:9" s="20" customFormat="1" ht="17.25">
      <c r="A21" s="111" t="s">
        <v>29</v>
      </c>
      <c r="B21" s="111"/>
      <c r="C21" s="111"/>
      <c r="D21" s="111"/>
      <c r="E21" s="111"/>
      <c r="F21" s="111"/>
      <c r="G21" s="111"/>
      <c r="H21" s="111"/>
      <c r="I21" s="111"/>
    </row>
    <row r="22" spans="6:9" s="22" customFormat="1" ht="15" customHeight="1" thickBot="1">
      <c r="F22" s="23"/>
      <c r="H22" s="24"/>
      <c r="I22" s="24" t="s">
        <v>33</v>
      </c>
    </row>
    <row r="23" spans="1:9" s="4" customFormat="1" ht="17.25" customHeight="1">
      <c r="A23" s="5"/>
      <c r="B23" s="5"/>
      <c r="C23" s="5"/>
      <c r="D23" s="76" t="s">
        <v>22</v>
      </c>
      <c r="E23" s="101">
        <v>2011</v>
      </c>
      <c r="F23" s="101">
        <v>2012</v>
      </c>
      <c r="G23" s="101">
        <v>2013</v>
      </c>
      <c r="H23" s="101">
        <v>2014</v>
      </c>
      <c r="I23" s="102">
        <v>2015</v>
      </c>
    </row>
    <row r="24" spans="1:9" s="4" customFormat="1" ht="17.25" customHeight="1">
      <c r="A24" s="77" t="s">
        <v>1</v>
      </c>
      <c r="B24" s="6"/>
      <c r="C24" s="6"/>
      <c r="D24" s="7"/>
      <c r="E24" s="18" t="s">
        <v>78</v>
      </c>
      <c r="F24" s="18" t="s">
        <v>79</v>
      </c>
      <c r="G24" s="18" t="s">
        <v>80</v>
      </c>
      <c r="H24" s="18" t="s">
        <v>82</v>
      </c>
      <c r="I24" s="19" t="s">
        <v>83</v>
      </c>
    </row>
    <row r="25" spans="1:9" s="4" customFormat="1" ht="19.5" customHeight="1">
      <c r="A25" s="144" t="s">
        <v>89</v>
      </c>
      <c r="B25" s="144"/>
      <c r="C25" s="144"/>
      <c r="D25" s="145"/>
      <c r="E25" s="33">
        <f>SUM(E26:E40)</f>
        <v>153930</v>
      </c>
      <c r="F25" s="33">
        <f>SUM(F26:F40)</f>
        <v>154626</v>
      </c>
      <c r="G25" s="33">
        <f>SUM(G26:G40)</f>
        <v>155514</v>
      </c>
      <c r="H25" s="33">
        <f>SUM(H26:H40)</f>
        <v>156847</v>
      </c>
      <c r="I25" s="34">
        <f>SUM(I26:I40)</f>
        <v>157579</v>
      </c>
    </row>
    <row r="26" spans="1:9" s="4" customFormat="1" ht="19.5" customHeight="1">
      <c r="A26" s="142" t="s">
        <v>2</v>
      </c>
      <c r="B26" s="142"/>
      <c r="C26" s="142"/>
      <c r="D26" s="143"/>
      <c r="E26" s="33">
        <v>58122</v>
      </c>
      <c r="F26" s="33">
        <v>58400</v>
      </c>
      <c r="G26" s="33">
        <v>58411</v>
      </c>
      <c r="H26" s="33">
        <v>58149</v>
      </c>
      <c r="I26" s="34">
        <v>58083</v>
      </c>
    </row>
    <row r="27" spans="1:9" s="4" customFormat="1" ht="19.5" customHeight="1">
      <c r="A27" s="142" t="s">
        <v>3</v>
      </c>
      <c r="B27" s="142"/>
      <c r="C27" s="142"/>
      <c r="D27" s="143"/>
      <c r="E27" s="35">
        <v>2</v>
      </c>
      <c r="F27" s="35">
        <v>1</v>
      </c>
      <c r="G27" s="35">
        <v>1</v>
      </c>
      <c r="H27" s="35">
        <v>1</v>
      </c>
      <c r="I27" s="36">
        <v>1</v>
      </c>
    </row>
    <row r="28" spans="1:9" s="4" customFormat="1" ht="19.5" customHeight="1">
      <c r="A28" s="142" t="s">
        <v>4</v>
      </c>
      <c r="B28" s="142"/>
      <c r="C28" s="142"/>
      <c r="D28" s="143"/>
      <c r="E28" s="33">
        <v>6676</v>
      </c>
      <c r="F28" s="33">
        <v>6637</v>
      </c>
      <c r="G28" s="33">
        <v>6608</v>
      </c>
      <c r="H28" s="33">
        <v>6677</v>
      </c>
      <c r="I28" s="34">
        <v>6793</v>
      </c>
    </row>
    <row r="29" spans="1:9" s="4" customFormat="1" ht="19.5" customHeight="1">
      <c r="A29" s="142" t="s">
        <v>5</v>
      </c>
      <c r="B29" s="142"/>
      <c r="C29" s="142"/>
      <c r="D29" s="143"/>
      <c r="E29" s="35">
        <v>350</v>
      </c>
      <c r="F29" s="35">
        <v>340</v>
      </c>
      <c r="G29" s="35">
        <v>344</v>
      </c>
      <c r="H29" s="35">
        <v>340</v>
      </c>
      <c r="I29" s="36">
        <v>330</v>
      </c>
    </row>
    <row r="30" spans="1:9" s="4" customFormat="1" ht="19.5" customHeight="1">
      <c r="A30" s="142" t="s">
        <v>6</v>
      </c>
      <c r="B30" s="142"/>
      <c r="C30" s="142"/>
      <c r="D30" s="143"/>
      <c r="E30" s="35">
        <v>334</v>
      </c>
      <c r="F30" s="35">
        <v>337</v>
      </c>
      <c r="G30" s="35">
        <v>326</v>
      </c>
      <c r="H30" s="35">
        <v>338</v>
      </c>
      <c r="I30" s="36">
        <v>343</v>
      </c>
    </row>
    <row r="31" spans="1:9" s="4" customFormat="1" ht="19.5" customHeight="1">
      <c r="A31" s="142" t="s">
        <v>7</v>
      </c>
      <c r="B31" s="142"/>
      <c r="C31" s="142"/>
      <c r="D31" s="143"/>
      <c r="E31" s="37">
        <v>1569</v>
      </c>
      <c r="F31" s="37">
        <v>1555</v>
      </c>
      <c r="G31" s="37">
        <v>1562</v>
      </c>
      <c r="H31" s="37">
        <v>1610</v>
      </c>
      <c r="I31" s="38">
        <v>1622</v>
      </c>
    </row>
    <row r="32" spans="1:9" s="4" customFormat="1" ht="19.5" customHeight="1">
      <c r="A32" s="142" t="s">
        <v>8</v>
      </c>
      <c r="B32" s="142"/>
      <c r="C32" s="142"/>
      <c r="D32" s="143"/>
      <c r="E32" s="39">
        <v>1951</v>
      </c>
      <c r="F32" s="39">
        <v>2056</v>
      </c>
      <c r="G32" s="39">
        <v>2132</v>
      </c>
      <c r="H32" s="39">
        <v>2194</v>
      </c>
      <c r="I32" s="40">
        <v>2269</v>
      </c>
    </row>
    <row r="33" spans="1:9" s="4" customFormat="1" ht="19.5" customHeight="1">
      <c r="A33" s="135" t="s">
        <v>16</v>
      </c>
      <c r="B33" s="108" t="s">
        <v>9</v>
      </c>
      <c r="C33" s="109"/>
      <c r="D33" s="110"/>
      <c r="E33" s="39">
        <v>40615</v>
      </c>
      <c r="F33" s="39">
        <v>41733</v>
      </c>
      <c r="G33" s="39">
        <v>43204</v>
      </c>
      <c r="H33" s="39">
        <v>45195</v>
      </c>
      <c r="I33" s="40">
        <v>46699</v>
      </c>
    </row>
    <row r="34" spans="1:9" s="4" customFormat="1" ht="19.5" customHeight="1">
      <c r="A34" s="136"/>
      <c r="B34" s="108" t="s">
        <v>10</v>
      </c>
      <c r="C34" s="109"/>
      <c r="D34" s="110"/>
      <c r="E34" s="39">
        <v>15967</v>
      </c>
      <c r="F34" s="39">
        <v>15845</v>
      </c>
      <c r="G34" s="39">
        <v>15649</v>
      </c>
      <c r="H34" s="39">
        <v>15542</v>
      </c>
      <c r="I34" s="40">
        <v>15396</v>
      </c>
    </row>
    <row r="35" spans="1:9" s="4" customFormat="1" ht="19.5" customHeight="1">
      <c r="A35" s="136"/>
      <c r="B35" s="108" t="s">
        <v>88</v>
      </c>
      <c r="C35" s="109"/>
      <c r="D35" s="110"/>
      <c r="E35" s="39">
        <v>5</v>
      </c>
      <c r="F35" s="39">
        <v>5</v>
      </c>
      <c r="G35" s="39">
        <v>5</v>
      </c>
      <c r="H35" s="39">
        <v>5</v>
      </c>
      <c r="I35" s="40">
        <v>4</v>
      </c>
    </row>
    <row r="36" spans="1:9" s="4" customFormat="1" ht="19.5" customHeight="1">
      <c r="A36" s="136"/>
      <c r="B36" s="108" t="s">
        <v>85</v>
      </c>
      <c r="C36" s="109"/>
      <c r="D36" s="110"/>
      <c r="E36" s="39">
        <v>1913</v>
      </c>
      <c r="F36" s="39">
        <v>1937</v>
      </c>
      <c r="G36" s="39">
        <v>2016</v>
      </c>
      <c r="H36" s="39">
        <v>2094</v>
      </c>
      <c r="I36" s="34">
        <v>2094</v>
      </c>
    </row>
    <row r="37" spans="1:9" s="4" customFormat="1" ht="19.5" customHeight="1">
      <c r="A37" s="142" t="s">
        <v>11</v>
      </c>
      <c r="B37" s="142"/>
      <c r="C37" s="142"/>
      <c r="D37" s="143"/>
      <c r="E37" s="39">
        <v>9291</v>
      </c>
      <c r="F37" s="39">
        <v>9136</v>
      </c>
      <c r="G37" s="39">
        <v>8983</v>
      </c>
      <c r="H37" s="39">
        <v>8805</v>
      </c>
      <c r="I37" s="40">
        <v>8576</v>
      </c>
    </row>
    <row r="38" spans="1:9" s="4" customFormat="1" ht="19.5" customHeight="1">
      <c r="A38" s="132" t="s">
        <v>86</v>
      </c>
      <c r="B38" s="108" t="s">
        <v>30</v>
      </c>
      <c r="C38" s="109"/>
      <c r="D38" s="110"/>
      <c r="E38" s="39">
        <v>1206</v>
      </c>
      <c r="F38" s="39">
        <v>1289</v>
      </c>
      <c r="G38" s="39">
        <v>1411</v>
      </c>
      <c r="H38" s="39">
        <v>1560</v>
      </c>
      <c r="I38" s="40">
        <v>1644</v>
      </c>
    </row>
    <row r="39" spans="1:9" s="4" customFormat="1" ht="19.5" customHeight="1">
      <c r="A39" s="133"/>
      <c r="B39" s="108" t="s">
        <v>12</v>
      </c>
      <c r="C39" s="109"/>
      <c r="D39" s="110"/>
      <c r="E39" s="39">
        <v>785</v>
      </c>
      <c r="F39" s="39">
        <v>773</v>
      </c>
      <c r="G39" s="39">
        <v>755</v>
      </c>
      <c r="H39" s="39">
        <v>703</v>
      </c>
      <c r="I39" s="40">
        <v>683</v>
      </c>
    </row>
    <row r="40" spans="1:11" s="4" customFormat="1" ht="19.5" customHeight="1">
      <c r="A40" s="133"/>
      <c r="B40" s="127" t="s">
        <v>31</v>
      </c>
      <c r="C40" s="128"/>
      <c r="D40" s="129"/>
      <c r="E40" s="39">
        <v>15144</v>
      </c>
      <c r="F40" s="39">
        <v>14582</v>
      </c>
      <c r="G40" s="39">
        <v>14107</v>
      </c>
      <c r="H40" s="39">
        <v>13634</v>
      </c>
      <c r="I40" s="40">
        <v>13042</v>
      </c>
      <c r="K40" s="32"/>
    </row>
    <row r="41" spans="1:9" s="4" customFormat="1" ht="6.75" customHeight="1" thickBot="1">
      <c r="A41" s="134"/>
      <c r="B41" s="8"/>
      <c r="C41" s="8"/>
      <c r="D41" s="9"/>
      <c r="E41" s="11"/>
      <c r="F41" s="11"/>
      <c r="G41" s="10"/>
      <c r="H41" s="10"/>
      <c r="I41" s="10"/>
    </row>
    <row r="42" spans="1:9" s="74" customFormat="1" ht="15.75" customHeight="1">
      <c r="A42" s="73"/>
      <c r="E42" s="75"/>
      <c r="F42" s="107" t="s">
        <v>21</v>
      </c>
      <c r="G42" s="107"/>
      <c r="H42" s="107"/>
      <c r="I42" s="107"/>
    </row>
    <row r="43" spans="2:3" s="13" customFormat="1" ht="12" customHeight="1">
      <c r="B43" s="17"/>
      <c r="C43" s="17"/>
    </row>
    <row r="44" spans="1:3" s="13" customFormat="1" ht="12">
      <c r="A44" s="17"/>
      <c r="C44" s="17"/>
    </row>
    <row r="45" s="15" customFormat="1" ht="12"/>
  </sheetData>
  <sheetProtection/>
  <mergeCells count="38">
    <mergeCell ref="A30:D30"/>
    <mergeCell ref="A29:D29"/>
    <mergeCell ref="A28:D28"/>
    <mergeCell ref="A27:D27"/>
    <mergeCell ref="A26:D26"/>
    <mergeCell ref="A25:D25"/>
    <mergeCell ref="B35:D35"/>
    <mergeCell ref="B34:D34"/>
    <mergeCell ref="B33:D33"/>
    <mergeCell ref="A37:D37"/>
    <mergeCell ref="A32:D32"/>
    <mergeCell ref="A31:D31"/>
    <mergeCell ref="B40:D40"/>
    <mergeCell ref="A18:D18"/>
    <mergeCell ref="A38:A41"/>
    <mergeCell ref="A33:A36"/>
    <mergeCell ref="A13:A15"/>
    <mergeCell ref="B15:D15"/>
    <mergeCell ref="A16:D16"/>
    <mergeCell ref="B17:D17"/>
    <mergeCell ref="B39:D39"/>
    <mergeCell ref="B36:D36"/>
    <mergeCell ref="B8:D8"/>
    <mergeCell ref="B9:D9"/>
    <mergeCell ref="B10:D10"/>
    <mergeCell ref="B11:D11"/>
    <mergeCell ref="B12:D12"/>
    <mergeCell ref="A10:A12"/>
    <mergeCell ref="F42:I42"/>
    <mergeCell ref="B38:D38"/>
    <mergeCell ref="A21:I21"/>
    <mergeCell ref="A1:I1"/>
    <mergeCell ref="A5:A9"/>
    <mergeCell ref="B13:D13"/>
    <mergeCell ref="B14:D14"/>
    <mergeCell ref="B5:D5"/>
    <mergeCell ref="B6:D6"/>
    <mergeCell ref="B7:D7"/>
  </mergeCells>
  <printOptions/>
  <pageMargins left="0.47" right="0.35" top="0.49" bottom="0.19" header="0.16" footer="0.16"/>
  <pageSetup firstPageNumber="74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7">
      <selection activeCell="S31" sqref="S31"/>
    </sheetView>
  </sheetViews>
  <sheetFormatPr defaultColWidth="9.00390625" defaultRowHeight="13.5"/>
  <cols>
    <col min="1" max="1" width="4.125" style="0" customWidth="1"/>
    <col min="2" max="2" width="4.75390625" style="0" bestFit="1" customWidth="1"/>
    <col min="3" max="3" width="9.625" style="68" customWidth="1"/>
    <col min="4" max="8" width="6.125" style="69" customWidth="1"/>
    <col min="9" max="15" width="6.125" style="0" customWidth="1"/>
    <col min="16" max="16" width="6.375" style="0" bestFit="1" customWidth="1"/>
    <col min="17" max="18" width="8.625" style="0" bestFit="1" customWidth="1"/>
    <col min="20" max="20" width="7.25390625" style="0" bestFit="1" customWidth="1"/>
    <col min="21" max="21" width="6.375" style="0" bestFit="1" customWidth="1"/>
    <col min="22" max="22" width="7.25390625" style="0" bestFit="1" customWidth="1"/>
    <col min="23" max="23" width="8.375" style="0" bestFit="1" customWidth="1"/>
  </cols>
  <sheetData>
    <row r="1" spans="1:15" s="20" customFormat="1" ht="19.5" customHeight="1">
      <c r="A1" s="160" t="s">
        <v>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s="20" customFormat="1" ht="17.25">
      <c r="A2" s="51"/>
      <c r="B2" s="51"/>
      <c r="C2" s="52"/>
      <c r="D2" s="51"/>
      <c r="E2" s="51"/>
      <c r="F2" s="51"/>
      <c r="G2" s="51"/>
      <c r="H2" s="51"/>
      <c r="I2" s="53"/>
      <c r="J2" s="53"/>
      <c r="K2" s="53"/>
      <c r="L2" s="53"/>
      <c r="M2" s="53"/>
      <c r="N2" s="161" t="s">
        <v>36</v>
      </c>
      <c r="O2" s="161"/>
    </row>
    <row r="3" spans="1:15" s="59" customFormat="1" ht="18" customHeight="1">
      <c r="A3" s="78"/>
      <c r="B3" s="79" t="s">
        <v>37</v>
      </c>
      <c r="C3" s="162" t="s">
        <v>55</v>
      </c>
      <c r="D3" s="164" t="s">
        <v>38</v>
      </c>
      <c r="E3" s="164"/>
      <c r="F3" s="164"/>
      <c r="G3" s="164"/>
      <c r="H3" s="164"/>
      <c r="I3" s="164"/>
      <c r="J3" s="164"/>
      <c r="K3" s="164"/>
      <c r="L3" s="165"/>
      <c r="M3" s="166" t="s">
        <v>56</v>
      </c>
      <c r="N3" s="164"/>
      <c r="O3" s="164"/>
    </row>
    <row r="4" spans="1:15" s="59" customFormat="1" ht="18" customHeight="1">
      <c r="A4" s="99" t="s">
        <v>39</v>
      </c>
      <c r="B4" s="100"/>
      <c r="C4" s="163"/>
      <c r="D4" s="54" t="s">
        <v>40</v>
      </c>
      <c r="E4" s="54" t="s">
        <v>41</v>
      </c>
      <c r="F4" s="54" t="s">
        <v>42</v>
      </c>
      <c r="G4" s="54" t="s">
        <v>43</v>
      </c>
      <c r="H4" s="54" t="s">
        <v>44</v>
      </c>
      <c r="I4" s="54" t="s">
        <v>45</v>
      </c>
      <c r="J4" s="54" t="s">
        <v>46</v>
      </c>
      <c r="K4" s="54" t="s">
        <v>47</v>
      </c>
      <c r="L4" s="54" t="s">
        <v>48</v>
      </c>
      <c r="M4" s="54" t="s">
        <v>49</v>
      </c>
      <c r="N4" s="54" t="s">
        <v>50</v>
      </c>
      <c r="O4" s="103" t="s">
        <v>51</v>
      </c>
    </row>
    <row r="5" spans="1:15" s="60" customFormat="1" ht="27.75" customHeight="1">
      <c r="A5" s="167" t="s">
        <v>52</v>
      </c>
      <c r="B5" s="168"/>
      <c r="C5" s="82">
        <f>SUM(D5:O5)</f>
        <v>6908735</v>
      </c>
      <c r="D5" s="85">
        <v>569586</v>
      </c>
      <c r="E5" s="85">
        <v>560699</v>
      </c>
      <c r="F5" s="85">
        <v>561967</v>
      </c>
      <c r="G5" s="85">
        <v>590407</v>
      </c>
      <c r="H5" s="85">
        <v>602913</v>
      </c>
      <c r="I5" s="85">
        <v>578679</v>
      </c>
      <c r="J5" s="85">
        <v>598031</v>
      </c>
      <c r="K5" s="85">
        <v>590201</v>
      </c>
      <c r="L5" s="85">
        <v>592497</v>
      </c>
      <c r="M5" s="85">
        <v>535357</v>
      </c>
      <c r="N5" s="85">
        <v>524150</v>
      </c>
      <c r="O5" s="86">
        <v>604248</v>
      </c>
    </row>
    <row r="6" spans="1:15" s="60" customFormat="1" ht="27.75" customHeight="1">
      <c r="A6" s="158" t="s">
        <v>53</v>
      </c>
      <c r="B6" s="158"/>
      <c r="C6" s="82">
        <f>SUM(D6:O6)</f>
        <v>3363097</v>
      </c>
      <c r="D6" s="87">
        <v>279178</v>
      </c>
      <c r="E6" s="87">
        <v>287300</v>
      </c>
      <c r="F6" s="87">
        <v>261844</v>
      </c>
      <c r="G6" s="87">
        <v>285943</v>
      </c>
      <c r="H6" s="87">
        <v>309092</v>
      </c>
      <c r="I6" s="87">
        <v>279951</v>
      </c>
      <c r="J6" s="87">
        <v>294769</v>
      </c>
      <c r="K6" s="87">
        <v>285796</v>
      </c>
      <c r="L6" s="87">
        <v>280843</v>
      </c>
      <c r="M6" s="87">
        <v>259499</v>
      </c>
      <c r="N6" s="87">
        <v>245310</v>
      </c>
      <c r="O6" s="88">
        <v>293572</v>
      </c>
    </row>
    <row r="7" spans="1:15" s="60" customFormat="1" ht="27.75" customHeight="1">
      <c r="A7" s="169" t="s">
        <v>54</v>
      </c>
      <c r="B7" s="170"/>
      <c r="C7" s="83">
        <f>SUM(D7:O7)</f>
        <v>2204224</v>
      </c>
      <c r="D7" s="89">
        <v>178017</v>
      </c>
      <c r="E7" s="89">
        <v>185495</v>
      </c>
      <c r="F7" s="89">
        <v>174088</v>
      </c>
      <c r="G7" s="89">
        <v>184490</v>
      </c>
      <c r="H7" s="89">
        <v>212464</v>
      </c>
      <c r="I7" s="89">
        <v>187234</v>
      </c>
      <c r="J7" s="89">
        <v>196092</v>
      </c>
      <c r="K7" s="89">
        <v>193913</v>
      </c>
      <c r="L7" s="89">
        <v>181319</v>
      </c>
      <c r="M7" s="89">
        <v>167857</v>
      </c>
      <c r="N7" s="89">
        <v>160774</v>
      </c>
      <c r="O7" s="90">
        <v>182481</v>
      </c>
    </row>
    <row r="8" spans="1:15" ht="15" customHeight="1">
      <c r="A8" s="56"/>
      <c r="B8" s="56"/>
      <c r="C8" s="57"/>
      <c r="D8" s="56"/>
      <c r="E8" s="56"/>
      <c r="F8" s="58"/>
      <c r="G8" s="58"/>
      <c r="H8" s="58"/>
      <c r="I8" s="58"/>
      <c r="J8" s="58"/>
      <c r="K8" s="56"/>
      <c r="L8" s="56"/>
      <c r="M8" s="56"/>
      <c r="N8" s="56"/>
      <c r="O8" s="56"/>
    </row>
    <row r="9" spans="1:15" s="59" customFormat="1" ht="18" customHeight="1">
      <c r="A9" s="78"/>
      <c r="B9" s="79" t="s">
        <v>37</v>
      </c>
      <c r="C9" s="162" t="s">
        <v>57</v>
      </c>
      <c r="D9" s="164" t="s">
        <v>58</v>
      </c>
      <c r="E9" s="164"/>
      <c r="F9" s="164"/>
      <c r="G9" s="164"/>
      <c r="H9" s="164"/>
      <c r="I9" s="164"/>
      <c r="J9" s="164"/>
      <c r="K9" s="164"/>
      <c r="L9" s="165"/>
      <c r="M9" s="166" t="s">
        <v>59</v>
      </c>
      <c r="N9" s="164"/>
      <c r="O9" s="164"/>
    </row>
    <row r="10" spans="1:15" s="59" customFormat="1" ht="18" customHeight="1">
      <c r="A10" s="99" t="s">
        <v>39</v>
      </c>
      <c r="B10" s="100"/>
      <c r="C10" s="163"/>
      <c r="D10" s="54" t="s">
        <v>40</v>
      </c>
      <c r="E10" s="54" t="s">
        <v>41</v>
      </c>
      <c r="F10" s="54" t="s">
        <v>42</v>
      </c>
      <c r="G10" s="54" t="s">
        <v>43</v>
      </c>
      <c r="H10" s="54" t="s">
        <v>44</v>
      </c>
      <c r="I10" s="54" t="s">
        <v>45</v>
      </c>
      <c r="J10" s="54" t="s">
        <v>46</v>
      </c>
      <c r="K10" s="54" t="s">
        <v>47</v>
      </c>
      <c r="L10" s="54" t="s">
        <v>48</v>
      </c>
      <c r="M10" s="54" t="s">
        <v>49</v>
      </c>
      <c r="N10" s="54" t="s">
        <v>50</v>
      </c>
      <c r="O10" s="103" t="s">
        <v>51</v>
      </c>
    </row>
    <row r="11" spans="1:15" s="60" customFormat="1" ht="27.75" customHeight="1">
      <c r="A11" s="167" t="s">
        <v>52</v>
      </c>
      <c r="B11" s="168"/>
      <c r="C11" s="84">
        <f>SUM(D11:O11)</f>
        <v>6916249</v>
      </c>
      <c r="D11" s="85">
        <v>553273</v>
      </c>
      <c r="E11" s="85">
        <v>552448</v>
      </c>
      <c r="F11" s="85">
        <v>567963</v>
      </c>
      <c r="G11" s="85">
        <v>593093</v>
      </c>
      <c r="H11" s="85">
        <v>600463</v>
      </c>
      <c r="I11" s="85">
        <v>569870</v>
      </c>
      <c r="J11" s="85">
        <v>599749</v>
      </c>
      <c r="K11" s="85">
        <v>583585</v>
      </c>
      <c r="L11" s="85">
        <v>598696</v>
      </c>
      <c r="M11" s="85">
        <v>548764</v>
      </c>
      <c r="N11" s="85">
        <v>537628</v>
      </c>
      <c r="O11" s="86">
        <v>610717</v>
      </c>
    </row>
    <row r="12" spans="1:15" s="60" customFormat="1" ht="27.75" customHeight="1">
      <c r="A12" s="158" t="s">
        <v>53</v>
      </c>
      <c r="B12" s="158"/>
      <c r="C12" s="82">
        <f>SUM(D12:O12)</f>
        <v>3275946</v>
      </c>
      <c r="D12" s="87">
        <v>268387</v>
      </c>
      <c r="E12" s="87">
        <v>273423</v>
      </c>
      <c r="F12" s="87">
        <v>260440</v>
      </c>
      <c r="G12" s="87">
        <v>272212</v>
      </c>
      <c r="H12" s="87">
        <v>293889</v>
      </c>
      <c r="I12" s="87">
        <v>267461</v>
      </c>
      <c r="J12" s="87">
        <v>290040</v>
      </c>
      <c r="K12" s="87">
        <v>271546</v>
      </c>
      <c r="L12" s="87">
        <v>278900</v>
      </c>
      <c r="M12" s="87">
        <v>260817</v>
      </c>
      <c r="N12" s="87">
        <v>247222</v>
      </c>
      <c r="O12" s="88">
        <v>291609</v>
      </c>
    </row>
    <row r="13" spans="1:15" s="60" customFormat="1" ht="27.75" customHeight="1">
      <c r="A13" s="159" t="s">
        <v>54</v>
      </c>
      <c r="B13" s="158"/>
      <c r="C13" s="82">
        <f>SUM(D13:O13)</f>
        <v>2314945</v>
      </c>
      <c r="D13" s="87">
        <v>175471</v>
      </c>
      <c r="E13" s="87">
        <v>189308</v>
      </c>
      <c r="F13" s="87">
        <v>178252</v>
      </c>
      <c r="G13" s="87">
        <v>195634</v>
      </c>
      <c r="H13" s="87">
        <v>216323</v>
      </c>
      <c r="I13" s="87">
        <v>193394</v>
      </c>
      <c r="J13" s="87">
        <v>209259</v>
      </c>
      <c r="K13" s="87">
        <v>202057</v>
      </c>
      <c r="L13" s="87">
        <v>197476</v>
      </c>
      <c r="M13" s="87">
        <v>181092</v>
      </c>
      <c r="N13" s="87">
        <v>169746</v>
      </c>
      <c r="O13" s="88">
        <v>206933</v>
      </c>
    </row>
    <row r="14" spans="1:15" s="60" customFormat="1" ht="27.75" customHeight="1">
      <c r="A14" s="146" t="s">
        <v>60</v>
      </c>
      <c r="B14" s="147"/>
      <c r="C14" s="83">
        <f>SUM(D14:O14)</f>
        <v>1620653</v>
      </c>
      <c r="D14" s="89">
        <v>127729</v>
      </c>
      <c r="E14" s="89">
        <v>138865</v>
      </c>
      <c r="F14" s="89">
        <v>123918</v>
      </c>
      <c r="G14" s="89">
        <v>130077</v>
      </c>
      <c r="H14" s="89">
        <v>151550</v>
      </c>
      <c r="I14" s="89">
        <v>129035</v>
      </c>
      <c r="J14" s="89">
        <v>139749</v>
      </c>
      <c r="K14" s="89">
        <v>134975</v>
      </c>
      <c r="L14" s="89">
        <v>139221</v>
      </c>
      <c r="M14" s="89">
        <v>133817</v>
      </c>
      <c r="N14" s="89">
        <v>122590</v>
      </c>
      <c r="O14" s="90">
        <v>149127</v>
      </c>
    </row>
    <row r="15" spans="1:15" ht="15" customHeight="1">
      <c r="A15" s="61"/>
      <c r="B15" s="61"/>
      <c r="C15" s="62"/>
      <c r="D15" s="61"/>
      <c r="E15" s="61"/>
      <c r="F15" s="63"/>
      <c r="G15" s="63"/>
      <c r="H15" s="63"/>
      <c r="I15" s="63"/>
      <c r="J15" s="63"/>
      <c r="K15" s="61"/>
      <c r="L15" s="61"/>
      <c r="M15" s="61"/>
      <c r="N15" s="61"/>
      <c r="O15" s="61"/>
    </row>
    <row r="16" spans="1:15" s="59" customFormat="1" ht="18" customHeight="1">
      <c r="A16" s="78"/>
      <c r="B16" s="79" t="s">
        <v>37</v>
      </c>
      <c r="C16" s="162" t="s">
        <v>61</v>
      </c>
      <c r="D16" s="164" t="s">
        <v>62</v>
      </c>
      <c r="E16" s="164"/>
      <c r="F16" s="164"/>
      <c r="G16" s="164"/>
      <c r="H16" s="164"/>
      <c r="I16" s="164"/>
      <c r="J16" s="164"/>
      <c r="K16" s="164"/>
      <c r="L16" s="165"/>
      <c r="M16" s="166" t="s">
        <v>63</v>
      </c>
      <c r="N16" s="164"/>
      <c r="O16" s="164"/>
    </row>
    <row r="17" spans="1:15" s="59" customFormat="1" ht="18" customHeight="1">
      <c r="A17" s="99" t="s">
        <v>39</v>
      </c>
      <c r="B17" s="100"/>
      <c r="C17" s="163"/>
      <c r="D17" s="54" t="s">
        <v>40</v>
      </c>
      <c r="E17" s="54" t="s">
        <v>41</v>
      </c>
      <c r="F17" s="54" t="s">
        <v>42</v>
      </c>
      <c r="G17" s="54" t="s">
        <v>43</v>
      </c>
      <c r="H17" s="54" t="s">
        <v>44</v>
      </c>
      <c r="I17" s="54" t="s">
        <v>45</v>
      </c>
      <c r="J17" s="54" t="s">
        <v>46</v>
      </c>
      <c r="K17" s="54" t="s">
        <v>47</v>
      </c>
      <c r="L17" s="54" t="s">
        <v>48</v>
      </c>
      <c r="M17" s="54" t="s">
        <v>49</v>
      </c>
      <c r="N17" s="54" t="s">
        <v>50</v>
      </c>
      <c r="O17" s="103" t="s">
        <v>51</v>
      </c>
    </row>
    <row r="18" spans="1:15" s="60" customFormat="1" ht="27.75" customHeight="1">
      <c r="A18" s="167" t="s">
        <v>52</v>
      </c>
      <c r="B18" s="168"/>
      <c r="C18" s="84">
        <f>SUM(D18:O18)</f>
        <v>6964844</v>
      </c>
      <c r="D18" s="85">
        <v>567510</v>
      </c>
      <c r="E18" s="85">
        <v>572662</v>
      </c>
      <c r="F18" s="85">
        <v>569940</v>
      </c>
      <c r="G18" s="85">
        <v>600594</v>
      </c>
      <c r="H18" s="85">
        <v>603374</v>
      </c>
      <c r="I18" s="85">
        <v>575262</v>
      </c>
      <c r="J18" s="85">
        <v>603754</v>
      </c>
      <c r="K18" s="85">
        <v>591407</v>
      </c>
      <c r="L18" s="85">
        <v>588248</v>
      </c>
      <c r="M18" s="85">
        <v>542600</v>
      </c>
      <c r="N18" s="85">
        <v>525917</v>
      </c>
      <c r="O18" s="86">
        <v>623576</v>
      </c>
    </row>
    <row r="19" spans="1:15" s="60" customFormat="1" ht="27.75" customHeight="1">
      <c r="A19" s="158" t="s">
        <v>53</v>
      </c>
      <c r="B19" s="158"/>
      <c r="C19" s="82">
        <f>SUM(D19:O19)</f>
        <v>3297664</v>
      </c>
      <c r="D19" s="87">
        <v>266657</v>
      </c>
      <c r="E19" s="87">
        <v>272396</v>
      </c>
      <c r="F19" s="87">
        <v>257690</v>
      </c>
      <c r="G19" s="87">
        <v>278028</v>
      </c>
      <c r="H19" s="87">
        <v>299844</v>
      </c>
      <c r="I19" s="87">
        <v>273089</v>
      </c>
      <c r="J19" s="87">
        <v>288551</v>
      </c>
      <c r="K19" s="87">
        <v>281750</v>
      </c>
      <c r="L19" s="87">
        <v>276861</v>
      </c>
      <c r="M19" s="87">
        <v>256805</v>
      </c>
      <c r="N19" s="87">
        <v>245702</v>
      </c>
      <c r="O19" s="88">
        <v>300291</v>
      </c>
    </row>
    <row r="20" spans="1:15" s="60" customFormat="1" ht="27.75" customHeight="1">
      <c r="A20" s="159" t="s">
        <v>54</v>
      </c>
      <c r="B20" s="158"/>
      <c r="C20" s="82">
        <f>SUM(D20:O20)</f>
        <v>2435949</v>
      </c>
      <c r="D20" s="87">
        <v>194323</v>
      </c>
      <c r="E20" s="87">
        <v>206086</v>
      </c>
      <c r="F20" s="87">
        <v>191890</v>
      </c>
      <c r="G20" s="87">
        <v>208303</v>
      </c>
      <c r="H20" s="87">
        <v>228330</v>
      </c>
      <c r="I20" s="87">
        <v>207860</v>
      </c>
      <c r="J20" s="87">
        <v>219604</v>
      </c>
      <c r="K20" s="87">
        <v>213229</v>
      </c>
      <c r="L20" s="87">
        <v>197351</v>
      </c>
      <c r="M20" s="87">
        <v>180490</v>
      </c>
      <c r="N20" s="87">
        <v>174676</v>
      </c>
      <c r="O20" s="88">
        <v>213807</v>
      </c>
    </row>
    <row r="21" spans="1:15" s="60" customFormat="1" ht="27.75" customHeight="1">
      <c r="A21" s="146" t="s">
        <v>64</v>
      </c>
      <c r="B21" s="147"/>
      <c r="C21" s="83">
        <f>SUM(D21:O21)</f>
        <v>1786154</v>
      </c>
      <c r="D21" s="89">
        <v>143265</v>
      </c>
      <c r="E21" s="89">
        <v>154452</v>
      </c>
      <c r="F21" s="89">
        <v>136012</v>
      </c>
      <c r="G21" s="89">
        <v>146351</v>
      </c>
      <c r="H21" s="89">
        <v>174057</v>
      </c>
      <c r="I21" s="89">
        <v>146709</v>
      </c>
      <c r="J21" s="89">
        <v>153240</v>
      </c>
      <c r="K21" s="89">
        <v>151999</v>
      </c>
      <c r="L21" s="89">
        <v>148644</v>
      </c>
      <c r="M21" s="89">
        <v>141310</v>
      </c>
      <c r="N21" s="89">
        <v>128160</v>
      </c>
      <c r="O21" s="90">
        <v>161955</v>
      </c>
    </row>
    <row r="22" spans="1:15" ht="15" customHeight="1">
      <c r="A22" s="56"/>
      <c r="B22" s="56"/>
      <c r="C22" s="57"/>
      <c r="D22" s="56"/>
      <c r="E22" s="56"/>
      <c r="F22" s="58"/>
      <c r="G22" s="58"/>
      <c r="H22" s="58"/>
      <c r="I22" s="58"/>
      <c r="J22" s="58"/>
      <c r="K22" s="56"/>
      <c r="L22" s="56"/>
      <c r="M22" s="56"/>
      <c r="N22" s="56"/>
      <c r="O22" s="56"/>
    </row>
    <row r="23" spans="1:15" s="59" customFormat="1" ht="18" customHeight="1">
      <c r="A23" s="78"/>
      <c r="B23" s="79" t="s">
        <v>37</v>
      </c>
      <c r="C23" s="162" t="s">
        <v>71</v>
      </c>
      <c r="D23" s="164" t="s">
        <v>72</v>
      </c>
      <c r="E23" s="164"/>
      <c r="F23" s="164"/>
      <c r="G23" s="164"/>
      <c r="H23" s="164"/>
      <c r="I23" s="164"/>
      <c r="J23" s="164"/>
      <c r="K23" s="164"/>
      <c r="L23" s="165"/>
      <c r="M23" s="166" t="s">
        <v>73</v>
      </c>
      <c r="N23" s="164"/>
      <c r="O23" s="164"/>
    </row>
    <row r="24" spans="1:15" s="59" customFormat="1" ht="18" customHeight="1">
      <c r="A24" s="99" t="s">
        <v>39</v>
      </c>
      <c r="B24" s="100"/>
      <c r="C24" s="163"/>
      <c r="D24" s="54" t="s">
        <v>70</v>
      </c>
      <c r="E24" s="54" t="s">
        <v>41</v>
      </c>
      <c r="F24" s="54" t="s">
        <v>42</v>
      </c>
      <c r="G24" s="54" t="s">
        <v>43</v>
      </c>
      <c r="H24" s="54" t="s">
        <v>44</v>
      </c>
      <c r="I24" s="54" t="s">
        <v>45</v>
      </c>
      <c r="J24" s="54" t="s">
        <v>46</v>
      </c>
      <c r="K24" s="54" t="s">
        <v>47</v>
      </c>
      <c r="L24" s="54" t="s">
        <v>48</v>
      </c>
      <c r="M24" s="54" t="s">
        <v>49</v>
      </c>
      <c r="N24" s="54" t="s">
        <v>50</v>
      </c>
      <c r="O24" s="103" t="s">
        <v>51</v>
      </c>
    </row>
    <row r="25" spans="1:15" s="60" customFormat="1" ht="27.75" customHeight="1">
      <c r="A25" s="167" t="s">
        <v>52</v>
      </c>
      <c r="B25" s="168"/>
      <c r="C25" s="84">
        <f>SUM(D25:O25)</f>
        <v>7138028</v>
      </c>
      <c r="D25" s="85">
        <v>581172</v>
      </c>
      <c r="E25" s="85">
        <v>589576</v>
      </c>
      <c r="F25" s="85">
        <v>580023</v>
      </c>
      <c r="G25" s="85">
        <v>617819</v>
      </c>
      <c r="H25" s="85">
        <v>609922</v>
      </c>
      <c r="I25" s="85">
        <v>594838</v>
      </c>
      <c r="J25" s="85">
        <v>617646</v>
      </c>
      <c r="K25" s="85">
        <v>611730</v>
      </c>
      <c r="L25" s="85">
        <v>601250</v>
      </c>
      <c r="M25" s="85">
        <v>569696</v>
      </c>
      <c r="N25" s="85">
        <v>525875</v>
      </c>
      <c r="O25" s="86">
        <v>638481</v>
      </c>
    </row>
    <row r="26" spans="1:15" s="60" customFormat="1" ht="27.75" customHeight="1">
      <c r="A26" s="158" t="s">
        <v>53</v>
      </c>
      <c r="B26" s="158"/>
      <c r="C26" s="82">
        <f>SUM(D26:O26)</f>
        <v>3331883</v>
      </c>
      <c r="D26" s="87">
        <v>273197</v>
      </c>
      <c r="E26" s="87">
        <v>279471</v>
      </c>
      <c r="F26" s="87">
        <v>262263</v>
      </c>
      <c r="G26" s="87">
        <v>281075</v>
      </c>
      <c r="H26" s="87">
        <v>298458</v>
      </c>
      <c r="I26" s="87">
        <v>280529</v>
      </c>
      <c r="J26" s="87">
        <v>286656</v>
      </c>
      <c r="K26" s="87">
        <v>284333</v>
      </c>
      <c r="L26" s="87">
        <v>283434</v>
      </c>
      <c r="M26" s="87">
        <v>264485</v>
      </c>
      <c r="N26" s="87">
        <v>237098</v>
      </c>
      <c r="O26" s="88">
        <v>300884</v>
      </c>
    </row>
    <row r="27" spans="1:15" s="60" customFormat="1" ht="27.75" customHeight="1">
      <c r="A27" s="159" t="s">
        <v>54</v>
      </c>
      <c r="B27" s="158"/>
      <c r="C27" s="82">
        <f>SUM(D27:O27)</f>
        <v>2511291</v>
      </c>
      <c r="D27" s="87">
        <v>196109</v>
      </c>
      <c r="E27" s="87">
        <v>212220</v>
      </c>
      <c r="F27" s="87">
        <v>196698</v>
      </c>
      <c r="G27" s="87">
        <v>210169</v>
      </c>
      <c r="H27" s="87">
        <v>232983</v>
      </c>
      <c r="I27" s="87">
        <v>217293</v>
      </c>
      <c r="J27" s="87">
        <v>218198</v>
      </c>
      <c r="K27" s="87">
        <v>223905</v>
      </c>
      <c r="L27" s="87">
        <v>207345</v>
      </c>
      <c r="M27" s="87">
        <v>196074</v>
      </c>
      <c r="N27" s="87">
        <v>172698</v>
      </c>
      <c r="O27" s="88">
        <v>227599</v>
      </c>
    </row>
    <row r="28" spans="1:15" s="60" customFormat="1" ht="27.75" customHeight="1">
      <c r="A28" s="146" t="s">
        <v>64</v>
      </c>
      <c r="B28" s="147"/>
      <c r="C28" s="83">
        <f>SUM(D28:O28)</f>
        <v>1901511</v>
      </c>
      <c r="D28" s="89">
        <v>150020</v>
      </c>
      <c r="E28" s="89">
        <v>162637</v>
      </c>
      <c r="F28" s="89">
        <v>145143</v>
      </c>
      <c r="G28" s="89">
        <v>157144</v>
      </c>
      <c r="H28" s="89">
        <v>181727</v>
      </c>
      <c r="I28" s="89">
        <v>160670</v>
      </c>
      <c r="J28" s="89">
        <v>158942</v>
      </c>
      <c r="K28" s="89">
        <v>162669</v>
      </c>
      <c r="L28" s="89">
        <v>161391</v>
      </c>
      <c r="M28" s="89">
        <v>155148</v>
      </c>
      <c r="N28" s="89">
        <v>130668</v>
      </c>
      <c r="O28" s="90">
        <v>175352</v>
      </c>
    </row>
    <row r="29" spans="1:15" ht="15" customHeight="1">
      <c r="A29" s="56"/>
      <c r="B29" s="56"/>
      <c r="C29" s="57"/>
      <c r="D29" s="56"/>
      <c r="E29" s="56"/>
      <c r="F29" s="58"/>
      <c r="G29" s="58"/>
      <c r="H29" s="58"/>
      <c r="I29" s="58"/>
      <c r="J29" s="58"/>
      <c r="K29" s="56"/>
      <c r="L29" s="56"/>
      <c r="M29" s="56"/>
      <c r="N29" s="56"/>
      <c r="O29" s="56"/>
    </row>
    <row r="30" spans="1:15" s="59" customFormat="1" ht="18" customHeight="1">
      <c r="A30" s="80"/>
      <c r="B30" s="81" t="s">
        <v>37</v>
      </c>
      <c r="C30" s="173" t="s">
        <v>74</v>
      </c>
      <c r="D30" s="149" t="s">
        <v>75</v>
      </c>
      <c r="E30" s="149"/>
      <c r="F30" s="149"/>
      <c r="G30" s="149"/>
      <c r="H30" s="149"/>
      <c r="I30" s="149"/>
      <c r="J30" s="149"/>
      <c r="K30" s="149"/>
      <c r="L30" s="150"/>
      <c r="M30" s="155" t="s">
        <v>76</v>
      </c>
      <c r="N30" s="149"/>
      <c r="O30" s="149"/>
    </row>
    <row r="31" spans="1:15" s="59" customFormat="1" ht="18" customHeight="1">
      <c r="A31" s="97" t="s">
        <v>39</v>
      </c>
      <c r="B31" s="98"/>
      <c r="C31" s="174"/>
      <c r="D31" s="64" t="s">
        <v>40</v>
      </c>
      <c r="E31" s="64" t="s">
        <v>41</v>
      </c>
      <c r="F31" s="64" t="s">
        <v>42</v>
      </c>
      <c r="G31" s="64" t="s">
        <v>43</v>
      </c>
      <c r="H31" s="64" t="s">
        <v>44</v>
      </c>
      <c r="I31" s="64" t="s">
        <v>45</v>
      </c>
      <c r="J31" s="64" t="s">
        <v>46</v>
      </c>
      <c r="K31" s="64" t="s">
        <v>47</v>
      </c>
      <c r="L31" s="64" t="s">
        <v>48</v>
      </c>
      <c r="M31" s="64" t="s">
        <v>49</v>
      </c>
      <c r="N31" s="64" t="s">
        <v>50</v>
      </c>
      <c r="O31" s="104" t="s">
        <v>51</v>
      </c>
    </row>
    <row r="32" spans="1:15" s="60" customFormat="1" ht="27.75" customHeight="1">
      <c r="A32" s="171" t="s">
        <v>52</v>
      </c>
      <c r="B32" s="172"/>
      <c r="C32" s="65">
        <f>SUM(D32:O32)</f>
        <v>6700007</v>
      </c>
      <c r="D32" s="91">
        <v>556495</v>
      </c>
      <c r="E32" s="91">
        <v>565448</v>
      </c>
      <c r="F32" s="91">
        <v>548743</v>
      </c>
      <c r="G32" s="91">
        <v>575858</v>
      </c>
      <c r="H32" s="91">
        <v>570298</v>
      </c>
      <c r="I32" s="91">
        <v>568910</v>
      </c>
      <c r="J32" s="91">
        <v>577312</v>
      </c>
      <c r="K32" s="91">
        <v>571798</v>
      </c>
      <c r="L32" s="91">
        <v>538424</v>
      </c>
      <c r="M32" s="91">
        <v>523417</v>
      </c>
      <c r="N32" s="91">
        <v>509071</v>
      </c>
      <c r="O32" s="92">
        <v>594233</v>
      </c>
    </row>
    <row r="33" spans="1:15" s="60" customFormat="1" ht="27.75" customHeight="1">
      <c r="A33" s="151" t="s">
        <v>53</v>
      </c>
      <c r="B33" s="151"/>
      <c r="C33" s="66">
        <f>SUM(D33:O33)</f>
        <v>3095713</v>
      </c>
      <c r="D33" s="93">
        <v>255046</v>
      </c>
      <c r="E33" s="93">
        <v>263560</v>
      </c>
      <c r="F33" s="93">
        <v>248894</v>
      </c>
      <c r="G33" s="93">
        <v>259876</v>
      </c>
      <c r="H33" s="93">
        <v>272170</v>
      </c>
      <c r="I33" s="93">
        <v>261947</v>
      </c>
      <c r="J33" s="93">
        <v>264092</v>
      </c>
      <c r="K33" s="93">
        <v>261016</v>
      </c>
      <c r="L33" s="93">
        <v>250075</v>
      </c>
      <c r="M33" s="93">
        <v>241977</v>
      </c>
      <c r="N33" s="93">
        <v>233337</v>
      </c>
      <c r="O33" s="94">
        <v>283723</v>
      </c>
    </row>
    <row r="34" spans="1:15" s="60" customFormat="1" ht="27.75" customHeight="1">
      <c r="A34" s="152" t="s">
        <v>54</v>
      </c>
      <c r="B34" s="151"/>
      <c r="C34" s="66">
        <f>SUM(D34:O34)</f>
        <v>2437461</v>
      </c>
      <c r="D34" s="93">
        <v>194766</v>
      </c>
      <c r="E34" s="93">
        <v>210819</v>
      </c>
      <c r="F34" s="93">
        <v>192956</v>
      </c>
      <c r="G34" s="93">
        <v>202167</v>
      </c>
      <c r="H34" s="93">
        <v>226041</v>
      </c>
      <c r="I34" s="93">
        <v>211557</v>
      </c>
      <c r="J34" s="93">
        <v>212238</v>
      </c>
      <c r="K34" s="93">
        <v>219104</v>
      </c>
      <c r="L34" s="93">
        <v>193769</v>
      </c>
      <c r="M34" s="93">
        <v>184715</v>
      </c>
      <c r="N34" s="93">
        <v>173183</v>
      </c>
      <c r="O34" s="94">
        <v>216146</v>
      </c>
    </row>
    <row r="35" spans="1:15" s="60" customFormat="1" ht="27.75" customHeight="1">
      <c r="A35" s="153" t="s">
        <v>64</v>
      </c>
      <c r="B35" s="154"/>
      <c r="C35" s="67">
        <f>SUM(D35:O35)</f>
        <v>1842751</v>
      </c>
      <c r="D35" s="95">
        <v>146641</v>
      </c>
      <c r="E35" s="95">
        <v>164824</v>
      </c>
      <c r="F35" s="95">
        <v>144769</v>
      </c>
      <c r="G35" s="95">
        <v>150660</v>
      </c>
      <c r="H35" s="95">
        <v>172344</v>
      </c>
      <c r="I35" s="95">
        <v>148864</v>
      </c>
      <c r="J35" s="95">
        <v>151639</v>
      </c>
      <c r="K35" s="95">
        <v>160563</v>
      </c>
      <c r="L35" s="95">
        <v>145620</v>
      </c>
      <c r="M35" s="95">
        <v>142873</v>
      </c>
      <c r="N35" s="95">
        <v>130959</v>
      </c>
      <c r="O35" s="96">
        <v>182995</v>
      </c>
    </row>
    <row r="36" spans="1:15" s="55" customFormat="1" ht="13.5">
      <c r="A36" s="156" t="s">
        <v>87</v>
      </c>
      <c r="B36" s="157"/>
      <c r="C36" s="157"/>
      <c r="D36" s="157"/>
      <c r="E36" s="157"/>
      <c r="F36" s="157"/>
      <c r="G36" s="157"/>
      <c r="H36" s="157"/>
      <c r="M36" s="148" t="s">
        <v>65</v>
      </c>
      <c r="N36" s="148"/>
      <c r="O36" s="148"/>
    </row>
  </sheetData>
  <sheetProtection/>
  <mergeCells count="38">
    <mergeCell ref="M16:O16"/>
    <mergeCell ref="M23:O23"/>
    <mergeCell ref="A25:B25"/>
    <mergeCell ref="A26:B26"/>
    <mergeCell ref="A27:B27"/>
    <mergeCell ref="C30:C31"/>
    <mergeCell ref="C16:C17"/>
    <mergeCell ref="D16:L16"/>
    <mergeCell ref="C23:C24"/>
    <mergeCell ref="D23:L23"/>
    <mergeCell ref="A7:B7"/>
    <mergeCell ref="C9:C10"/>
    <mergeCell ref="D9:L9"/>
    <mergeCell ref="M9:O9"/>
    <mergeCell ref="A11:B11"/>
    <mergeCell ref="A32:B32"/>
    <mergeCell ref="A18:B18"/>
    <mergeCell ref="A19:B19"/>
    <mergeCell ref="A20:B20"/>
    <mergeCell ref="A21:B21"/>
    <mergeCell ref="A12:B12"/>
    <mergeCell ref="A13:B13"/>
    <mergeCell ref="A14:B14"/>
    <mergeCell ref="A1:O1"/>
    <mergeCell ref="N2:O2"/>
    <mergeCell ref="C3:C4"/>
    <mergeCell ref="D3:L3"/>
    <mergeCell ref="M3:O3"/>
    <mergeCell ref="A5:B5"/>
    <mergeCell ref="A6:B6"/>
    <mergeCell ref="A28:B28"/>
    <mergeCell ref="M36:O36"/>
    <mergeCell ref="D30:L30"/>
    <mergeCell ref="A33:B33"/>
    <mergeCell ref="A34:B34"/>
    <mergeCell ref="A35:B35"/>
    <mergeCell ref="M30:O30"/>
    <mergeCell ref="A36:H3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嶋田　康平</dc:creator>
  <cp:keywords/>
  <dc:description/>
  <cp:lastModifiedBy>HGH</cp:lastModifiedBy>
  <cp:lastPrinted>2015-12-04T06:53:15Z</cp:lastPrinted>
  <dcterms:created xsi:type="dcterms:W3CDTF">1997-01-08T22:48:59Z</dcterms:created>
  <dcterms:modified xsi:type="dcterms:W3CDTF">2015-12-21T05:29:30Z</dcterms:modified>
  <cp:category/>
  <cp:version/>
  <cp:contentType/>
  <cp:contentStatus/>
</cp:coreProperties>
</file>