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-1犯罪,2交通事故" sheetId="1" r:id="rId1"/>
    <sheet name="13-3救急,4火災" sheetId="2" r:id="rId2"/>
  </sheets>
  <definedNames>
    <definedName name="_xlnm.Print_Area" localSheetId="0">'13-1犯罪,2交通事故'!$A$1:$P$38</definedName>
    <definedName name="_xlnm.Print_Area" localSheetId="1">'13-3救急,4火災'!$A$1:$H$41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<sst xmlns="http://schemas.openxmlformats.org/spreadsheetml/2006/main" count="147" uniqueCount="85">
  <si>
    <t>検挙</t>
  </si>
  <si>
    <t>件数</t>
  </si>
  <si>
    <t>死者</t>
  </si>
  <si>
    <t>傷者</t>
  </si>
  <si>
    <t>認知</t>
  </si>
  <si>
    <t>計</t>
  </si>
  <si>
    <t>区分</t>
  </si>
  <si>
    <t>月　　　　　</t>
  </si>
  <si>
    <t>年次</t>
  </si>
  <si>
    <t>１．犯 罪</t>
  </si>
  <si>
    <t>区分</t>
  </si>
  <si>
    <t>総      数</t>
  </si>
  <si>
    <t>凶  悪  犯</t>
  </si>
  <si>
    <t>粗  暴  犯</t>
  </si>
  <si>
    <t xml:space="preserve"> 窃  盗  犯</t>
  </si>
  <si>
    <t>知  能  犯</t>
  </si>
  <si>
    <t>風  俗  犯</t>
  </si>
  <si>
    <t>そ  の  他</t>
  </si>
  <si>
    <t>年次</t>
  </si>
  <si>
    <t>2．月別交通事故発生状況</t>
  </si>
  <si>
    <t>東広島警察署</t>
  </si>
  <si>
    <t>　　単位：人、件</t>
  </si>
  <si>
    <t>単位：件</t>
  </si>
  <si>
    <t>単位：人、件</t>
  </si>
  <si>
    <t>年　次</t>
  </si>
  <si>
    <t>区　分</t>
  </si>
  <si>
    <t>出動件数</t>
  </si>
  <si>
    <t>搬送件数</t>
  </si>
  <si>
    <t>搬送人員</t>
  </si>
  <si>
    <t>１日平均出動件数</t>
  </si>
  <si>
    <t>１日平均搬送人員</t>
  </si>
  <si>
    <t>警防課</t>
  </si>
  <si>
    <t>単位：件、㎡、ａ、千円、棟、世帯、人</t>
  </si>
  <si>
    <t>区  分</t>
  </si>
  <si>
    <t>火災件数</t>
  </si>
  <si>
    <t>総数</t>
  </si>
  <si>
    <t>建物</t>
  </si>
  <si>
    <t>林野</t>
  </si>
  <si>
    <t>車両・その他</t>
  </si>
  <si>
    <t>１日平均</t>
  </si>
  <si>
    <t>焼損面積</t>
  </si>
  <si>
    <t>建物</t>
  </si>
  <si>
    <t>林野</t>
  </si>
  <si>
    <t>損 害 額</t>
  </si>
  <si>
    <t>総数</t>
  </si>
  <si>
    <t xml:space="preserve">建物 </t>
  </si>
  <si>
    <t xml:space="preserve">林野 </t>
  </si>
  <si>
    <t>車両・その他</t>
  </si>
  <si>
    <t>１件当たり</t>
  </si>
  <si>
    <t>焼損棟数</t>
  </si>
  <si>
    <t>全焼</t>
  </si>
  <si>
    <t>半焼</t>
  </si>
  <si>
    <t>部分焼</t>
  </si>
  <si>
    <t>ぼや</t>
  </si>
  <si>
    <t>り災世帯</t>
  </si>
  <si>
    <t>全損</t>
  </si>
  <si>
    <t>半損</t>
  </si>
  <si>
    <t>小損</t>
  </si>
  <si>
    <t>り        災        人        員</t>
  </si>
  <si>
    <t>死 傷 者</t>
  </si>
  <si>
    <t>死者</t>
  </si>
  <si>
    <t>負傷者</t>
  </si>
  <si>
    <t>3．救急出動状況</t>
  </si>
  <si>
    <t>4．火災発生の状況</t>
  </si>
  <si>
    <t>総額</t>
  </si>
  <si>
    <t>（平22）</t>
  </si>
  <si>
    <t>2010(平22)</t>
  </si>
  <si>
    <t>死者</t>
  </si>
  <si>
    <t>-</t>
  </si>
  <si>
    <t>-</t>
  </si>
  <si>
    <t>-</t>
  </si>
  <si>
    <t>-</t>
  </si>
  <si>
    <t>2011(平23)</t>
  </si>
  <si>
    <t>2012(平24)</t>
  </si>
  <si>
    <t>2013(平25)</t>
  </si>
  <si>
    <t>2014(平26)</t>
  </si>
  <si>
    <t>2015(平27)</t>
  </si>
  <si>
    <t>（平23）</t>
  </si>
  <si>
    <t>（平24）</t>
  </si>
  <si>
    <t>（平25）</t>
  </si>
  <si>
    <t>（平26）</t>
  </si>
  <si>
    <t>（平27）</t>
  </si>
  <si>
    <t>注1　東広島警察署管内の状況です。　　　　　</t>
  </si>
  <si>
    <t>　 2　東広島警察署所管地域 ： 東広島市</t>
  </si>
  <si>
    <t>　 2　東広島警察署所管地域：東広島市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</si>
</sst>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[$-411]yyyy\(gge\)"/>
    <numFmt numFmtId="178" formatCode="[$-411]yyyy\ \ e\)"/>
    <numFmt numFmtId="179" formatCode="[$-411]yyyy\(\ \ e\)"/>
    <numFmt numFmtId="180" formatCode="#,##0;&quot;△ &quot;#,##0"/>
    <numFmt numFmtId="181" formatCode="#,##0;&quot;△ &quot;#,##0;\-"/>
    <numFmt numFmtId="182" formatCode="#,##0;&quot;△&quot;#,##0;\-"/>
    <numFmt numFmtId="183" formatCode="[$-411]yyyy\(\ e\)"/>
    <numFmt numFmtId="184" formatCode="yyyy"/>
    <numFmt numFmtId="185" formatCode="mmm\-yyyy"/>
    <numFmt numFmtId="186" formatCode="[$-411]\(\ \ e\)"/>
    <numFmt numFmtId="187" formatCode="[$-411]\(\ e\)"/>
    <numFmt numFmtId="188" formatCode="[$-411]yyyy\(\ \ \ e\)"/>
    <numFmt numFmtId="189" formatCode="[$-411]\(gge\)"/>
    <numFmt numFmtId="190" formatCode="[$-411]yyyy\(gg\ e\)"/>
    <numFmt numFmtId="191" formatCode="[$-411]yyyy\(gg&quot;元&quot;\)"/>
    <numFmt numFmtId="192" formatCode="[$-411]yyyy\(ggge\)&quot;年&quot;"/>
    <numFmt numFmtId="193" formatCode="[&lt;=999]000;[&lt;=9999]000\-00;000\-0000"/>
    <numFmt numFmtId="194" formatCode="0.00;&quot;▲ &quot;0.00"/>
    <numFmt numFmtId="195" formatCode="0;&quot;▲ &quot;0"/>
    <numFmt numFmtId="196" formatCode="#,##0_);[Red]\(#,##0\)"/>
    <numFmt numFmtId="197" formatCode="#,##0.0_);[Red]\(#,##0.0\)"/>
    <numFmt numFmtId="198" formatCode="0.00_ "/>
  </numFmts>
  <fonts count="54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horizontal="centerContinuous" vertical="top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9" fillId="0" borderId="15" xfId="0" applyFont="1" applyBorder="1" applyAlignment="1">
      <alignment horizontal="right"/>
    </xf>
    <xf numFmtId="0" fontId="5" fillId="0" borderId="23" xfId="0" applyFont="1" applyBorder="1" applyAlignment="1">
      <alignment horizontal="right" vertical="center"/>
    </xf>
    <xf numFmtId="179" fontId="5" fillId="0" borderId="24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176" fontId="5" fillId="0" borderId="26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176" fontId="5" fillId="0" borderId="29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96" fontId="5" fillId="0" borderId="0" xfId="50" applyNumberFormat="1" applyFont="1" applyFill="1" applyBorder="1" applyAlignment="1">
      <alignment horizontal="right" vertical="center"/>
    </xf>
    <xf numFmtId="197" fontId="5" fillId="0" borderId="0" xfId="5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98" fontId="5" fillId="0" borderId="32" xfId="0" applyNumberFormat="1" applyFont="1" applyBorder="1" applyAlignment="1" applyProtection="1">
      <alignment vertical="center"/>
      <protection/>
    </xf>
    <xf numFmtId="0" fontId="5" fillId="0" borderId="32" xfId="50" applyNumberFormat="1" applyFont="1" applyBorder="1" applyAlignment="1">
      <alignment vertical="center"/>
    </xf>
    <xf numFmtId="198" fontId="5" fillId="0" borderId="32" xfId="50" applyNumberFormat="1" applyFont="1" applyFill="1" applyBorder="1" applyAlignment="1">
      <alignment vertical="center"/>
    </xf>
    <xf numFmtId="0" fontId="5" fillId="0" borderId="32" xfId="50" applyNumberFormat="1" applyFont="1" applyFill="1" applyBorder="1" applyAlignment="1">
      <alignment vertical="center"/>
    </xf>
    <xf numFmtId="0" fontId="6" fillId="0" borderId="32" xfId="50" applyNumberFormat="1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41" fontId="14" fillId="0" borderId="44" xfId="0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/>
    </xf>
    <xf numFmtId="176" fontId="15" fillId="0" borderId="0" xfId="0" applyNumberFormat="1" applyFont="1" applyBorder="1" applyAlignment="1" applyProtection="1">
      <alignment vertical="center"/>
      <protection/>
    </xf>
    <xf numFmtId="176" fontId="15" fillId="0" borderId="26" xfId="0" applyNumberFormat="1" applyFont="1" applyBorder="1" applyAlignment="1" applyProtection="1">
      <alignment vertical="center"/>
      <protection/>
    </xf>
    <xf numFmtId="176" fontId="15" fillId="0" borderId="48" xfId="0" applyNumberFormat="1" applyFont="1" applyBorder="1" applyAlignment="1" applyProtection="1">
      <alignment vertical="center"/>
      <protection/>
    </xf>
    <xf numFmtId="176" fontId="15" fillId="0" borderId="49" xfId="0" applyNumberFormat="1" applyFont="1" applyBorder="1" applyAlignment="1" applyProtection="1">
      <alignment vertical="center"/>
      <protection/>
    </xf>
    <xf numFmtId="176" fontId="15" fillId="0" borderId="50" xfId="0" applyNumberFormat="1" applyFont="1" applyBorder="1" applyAlignment="1" applyProtection="1">
      <alignment vertical="center"/>
      <protection/>
    </xf>
    <xf numFmtId="176" fontId="15" fillId="0" borderId="51" xfId="0" applyNumberFormat="1" applyFont="1" applyBorder="1" applyAlignment="1" applyProtection="1">
      <alignment vertical="center"/>
      <protection/>
    </xf>
    <xf numFmtId="176" fontId="15" fillId="0" borderId="29" xfId="0" applyNumberFormat="1" applyFont="1" applyBorder="1" applyAlignment="1" applyProtection="1">
      <alignment vertical="center"/>
      <protection/>
    </xf>
    <xf numFmtId="176" fontId="15" fillId="0" borderId="30" xfId="0" applyNumberFormat="1" applyFont="1" applyBorder="1" applyAlignment="1" applyProtection="1">
      <alignment vertical="center"/>
      <protection/>
    </xf>
    <xf numFmtId="196" fontId="15" fillId="0" borderId="0" xfId="50" applyNumberFormat="1" applyFont="1" applyFill="1" applyBorder="1" applyAlignment="1">
      <alignment horizontal="right" vertical="center"/>
    </xf>
    <xf numFmtId="197" fontId="15" fillId="0" borderId="0" xfId="50" applyNumberFormat="1" applyFont="1" applyFill="1" applyBorder="1" applyAlignment="1">
      <alignment horizontal="right" vertical="center"/>
    </xf>
    <xf numFmtId="41" fontId="15" fillId="0" borderId="44" xfId="0" applyNumberFormat="1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30" xfId="0" applyNumberFormat="1" applyFont="1" applyBorder="1" applyAlignment="1" applyProtection="1">
      <alignment horizontal="right" vertical="center"/>
      <protection/>
    </xf>
    <xf numFmtId="41" fontId="15" fillId="0" borderId="30" xfId="0" applyNumberFormat="1" applyFont="1" applyFill="1" applyBorder="1" applyAlignment="1" applyProtection="1">
      <alignment horizontal="right" vertical="center"/>
      <protection/>
    </xf>
    <xf numFmtId="41" fontId="15" fillId="0" borderId="32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48" xfId="0" applyNumberFormat="1" applyFont="1" applyBorder="1" applyAlignment="1" applyProtection="1">
      <alignment vertical="center"/>
      <protection/>
    </xf>
    <xf numFmtId="176" fontId="17" fillId="0" borderId="49" xfId="0" applyNumberFormat="1" applyFont="1" applyBorder="1" applyAlignment="1" applyProtection="1">
      <alignment vertical="center"/>
      <protection/>
    </xf>
    <xf numFmtId="176" fontId="17" fillId="0" borderId="26" xfId="0" applyNumberFormat="1" applyFont="1" applyBorder="1" applyAlignment="1" applyProtection="1">
      <alignment vertical="center"/>
      <protection/>
    </xf>
    <xf numFmtId="176" fontId="17" fillId="0" borderId="0" xfId="0" applyNumberFormat="1" applyFont="1" applyBorder="1" applyAlignment="1" applyProtection="1">
      <alignment horizontal="right" vertical="center"/>
      <protection/>
    </xf>
    <xf numFmtId="176" fontId="17" fillId="0" borderId="52" xfId="0" applyNumberFormat="1" applyFont="1" applyBorder="1" applyAlignment="1" applyProtection="1">
      <alignment vertical="center"/>
      <protection/>
    </xf>
    <xf numFmtId="176" fontId="17" fillId="0" borderId="15" xfId="0" applyNumberFormat="1" applyFont="1" applyBorder="1" applyAlignment="1" applyProtection="1">
      <alignment vertical="center"/>
      <protection/>
    </xf>
    <xf numFmtId="196" fontId="17" fillId="0" borderId="0" xfId="50" applyNumberFormat="1" applyFont="1" applyFill="1" applyBorder="1" applyAlignment="1">
      <alignment horizontal="right" vertical="center"/>
    </xf>
    <xf numFmtId="197" fontId="17" fillId="0" borderId="0" xfId="50" applyNumberFormat="1" applyFont="1" applyFill="1" applyBorder="1" applyAlignment="1">
      <alignment horizontal="right" vertical="center"/>
    </xf>
    <xf numFmtId="41" fontId="17" fillId="0" borderId="44" xfId="0" applyNumberFormat="1" applyFont="1" applyFill="1" applyBorder="1" applyAlignment="1" applyProtection="1">
      <alignment horizontal="right" vertical="center"/>
      <protection/>
    </xf>
    <xf numFmtId="41" fontId="17" fillId="0" borderId="0" xfId="0" applyNumberFormat="1" applyFont="1" applyFill="1" applyBorder="1" applyAlignment="1" applyProtection="1">
      <alignment horizontal="right" vertical="center"/>
      <protection/>
    </xf>
    <xf numFmtId="41" fontId="18" fillId="0" borderId="30" xfId="0" applyNumberFormat="1" applyFont="1" applyBorder="1" applyAlignment="1" applyProtection="1">
      <alignment horizontal="right" vertical="center"/>
      <protection/>
    </xf>
    <xf numFmtId="41" fontId="17" fillId="0" borderId="30" xfId="0" applyNumberFormat="1" applyFont="1" applyFill="1" applyBorder="1" applyAlignment="1" applyProtection="1">
      <alignment horizontal="right" vertical="center"/>
      <protection/>
    </xf>
    <xf numFmtId="41" fontId="17" fillId="0" borderId="32" xfId="0" applyNumberFormat="1" applyFont="1" applyFill="1" applyBorder="1" applyAlignment="1" applyProtection="1">
      <alignment horizontal="right" vertical="center"/>
      <protection/>
    </xf>
    <xf numFmtId="179" fontId="19" fillId="0" borderId="24" xfId="0" applyNumberFormat="1" applyFont="1" applyBorder="1" applyAlignment="1" applyProtection="1">
      <alignment horizontal="center" vertical="center"/>
      <protection/>
    </xf>
    <xf numFmtId="179" fontId="5" fillId="0" borderId="3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19" fillId="0" borderId="49" xfId="0" applyNumberFormat="1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/>
    </xf>
    <xf numFmtId="0" fontId="9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572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</xdr:row>
      <xdr:rowOff>0</xdr:rowOff>
    </xdr:from>
    <xdr:to>
      <xdr:col>1</xdr:col>
      <xdr:colOff>561975</xdr:colOff>
      <xdr:row>18</xdr:row>
      <xdr:rowOff>0</xdr:rowOff>
    </xdr:to>
    <xdr:sp>
      <xdr:nvSpPr>
        <xdr:cNvPr id="2" name="Freeform 2"/>
        <xdr:cNvSpPr>
          <a:spLocks/>
        </xdr:cNvSpPr>
      </xdr:nvSpPr>
      <xdr:spPr>
        <a:xfrm>
          <a:off x="866775" y="3514725"/>
          <a:ext cx="561975" cy="304800"/>
        </a:xfrm>
        <a:custGeom>
          <a:pathLst>
            <a:path h="27" w="63">
              <a:moveTo>
                <a:pt x="0" y="0"/>
              </a:moveTo>
              <a:lnTo>
                <a:pt x="63" y="2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019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14</xdr:row>
      <xdr:rowOff>19050</xdr:rowOff>
    </xdr:from>
    <xdr:to>
      <xdr:col>1</xdr:col>
      <xdr:colOff>1000125</xdr:colOff>
      <xdr:row>15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050" y="3143250"/>
          <a:ext cx="1990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R8" sqref="R8"/>
    </sheetView>
  </sheetViews>
  <sheetFormatPr defaultColWidth="10.59765625" defaultRowHeight="15"/>
  <cols>
    <col min="1" max="1" width="9.09765625" style="1" customWidth="1"/>
    <col min="2" max="2" width="5.8984375" style="1" bestFit="1" customWidth="1"/>
    <col min="3" max="15" width="5.3984375" style="1" customWidth="1"/>
    <col min="16" max="16" width="1.390625" style="1" customWidth="1"/>
    <col min="17" max="16384" width="10.59765625" style="1" customWidth="1"/>
  </cols>
  <sheetData>
    <row r="1" spans="1:15" s="6" customFormat="1" ht="18.75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3:16" s="5" customFormat="1" ht="15" thickBot="1">
      <c r="M2" s="13"/>
      <c r="N2" s="120" t="s">
        <v>22</v>
      </c>
      <c r="O2" s="120"/>
      <c r="P2" s="6"/>
    </row>
    <row r="3" spans="1:16" s="9" customFormat="1" ht="18" customHeight="1">
      <c r="A3" s="8" t="s">
        <v>10</v>
      </c>
      <c r="B3" s="10" t="s">
        <v>11</v>
      </c>
      <c r="C3" s="11"/>
      <c r="D3" s="11" t="s">
        <v>12</v>
      </c>
      <c r="E3" s="11"/>
      <c r="F3" s="11" t="s">
        <v>13</v>
      </c>
      <c r="G3" s="11"/>
      <c r="H3" s="11" t="s">
        <v>14</v>
      </c>
      <c r="I3" s="11"/>
      <c r="J3" s="11" t="s">
        <v>15</v>
      </c>
      <c r="K3" s="11"/>
      <c r="L3" s="11" t="s">
        <v>16</v>
      </c>
      <c r="M3" s="11"/>
      <c r="N3" s="11" t="s">
        <v>17</v>
      </c>
      <c r="O3" s="12"/>
      <c r="P3" s="2"/>
    </row>
    <row r="4" spans="1:16" s="3" customFormat="1" ht="15.75" customHeight="1">
      <c r="A4" s="7"/>
      <c r="B4" s="17" t="s">
        <v>4</v>
      </c>
      <c r="C4" s="18" t="s">
        <v>0</v>
      </c>
      <c r="D4" s="18" t="s">
        <v>4</v>
      </c>
      <c r="E4" s="18" t="s">
        <v>0</v>
      </c>
      <c r="F4" s="18" t="s">
        <v>4</v>
      </c>
      <c r="G4" s="18" t="s">
        <v>0</v>
      </c>
      <c r="H4" s="18" t="s">
        <v>4</v>
      </c>
      <c r="I4" s="18" t="s">
        <v>0</v>
      </c>
      <c r="J4" s="18" t="s">
        <v>4</v>
      </c>
      <c r="K4" s="18" t="s">
        <v>0</v>
      </c>
      <c r="L4" s="18" t="s">
        <v>4</v>
      </c>
      <c r="M4" s="18" t="s">
        <v>0</v>
      </c>
      <c r="N4" s="18" t="s">
        <v>4</v>
      </c>
      <c r="O4" s="19" t="s">
        <v>0</v>
      </c>
      <c r="P4" s="1"/>
    </row>
    <row r="5" spans="1:16" s="3" customFormat="1" ht="15.75" customHeight="1">
      <c r="A5" s="20" t="s">
        <v>18</v>
      </c>
      <c r="B5" s="14" t="s">
        <v>1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1</v>
      </c>
      <c r="L5" s="15" t="s">
        <v>1</v>
      </c>
      <c r="M5" s="15" t="s">
        <v>1</v>
      </c>
      <c r="N5" s="15" t="s">
        <v>1</v>
      </c>
      <c r="O5" s="16" t="s">
        <v>1</v>
      </c>
      <c r="P5" s="1"/>
    </row>
    <row r="6" spans="1:16" s="3" customFormat="1" ht="21.75" customHeight="1" hidden="1">
      <c r="A6" s="23" t="s">
        <v>66</v>
      </c>
      <c r="B6" s="24">
        <f aca="true" t="shared" si="0" ref="B6:C9">D6+F6+H6+J6+L6+N6</f>
        <v>1706</v>
      </c>
      <c r="C6" s="24">
        <f t="shared" si="0"/>
        <v>568</v>
      </c>
      <c r="D6" s="24">
        <v>5</v>
      </c>
      <c r="E6" s="24">
        <v>6</v>
      </c>
      <c r="F6" s="24">
        <v>102</v>
      </c>
      <c r="G6" s="24">
        <v>89</v>
      </c>
      <c r="H6" s="24">
        <v>1205</v>
      </c>
      <c r="I6" s="24">
        <v>329</v>
      </c>
      <c r="J6" s="24">
        <v>35</v>
      </c>
      <c r="K6" s="24">
        <v>19</v>
      </c>
      <c r="L6" s="24">
        <v>6</v>
      </c>
      <c r="M6" s="24">
        <v>4</v>
      </c>
      <c r="N6" s="24">
        <v>353</v>
      </c>
      <c r="O6" s="24">
        <v>121</v>
      </c>
      <c r="P6" s="1"/>
    </row>
    <row r="7" spans="1:16" s="3" customFormat="1" ht="21.75" customHeight="1">
      <c r="A7" s="23" t="s">
        <v>72</v>
      </c>
      <c r="B7" s="81">
        <f t="shared" si="0"/>
        <v>1652</v>
      </c>
      <c r="C7" s="81">
        <f t="shared" si="0"/>
        <v>629</v>
      </c>
      <c r="D7" s="81">
        <v>6</v>
      </c>
      <c r="E7" s="81">
        <v>4</v>
      </c>
      <c r="F7" s="81">
        <v>75</v>
      </c>
      <c r="G7" s="81">
        <v>56</v>
      </c>
      <c r="H7" s="81">
        <v>1224</v>
      </c>
      <c r="I7" s="81">
        <v>431</v>
      </c>
      <c r="J7" s="81">
        <v>25</v>
      </c>
      <c r="K7" s="81">
        <v>24</v>
      </c>
      <c r="L7" s="81">
        <v>7</v>
      </c>
      <c r="M7" s="81">
        <v>6</v>
      </c>
      <c r="N7" s="81">
        <v>315</v>
      </c>
      <c r="O7" s="81">
        <v>108</v>
      </c>
      <c r="P7" s="1"/>
    </row>
    <row r="8" spans="1:16" s="3" customFormat="1" ht="21.75" customHeight="1">
      <c r="A8" s="23" t="s">
        <v>73</v>
      </c>
      <c r="B8" s="81">
        <f t="shared" si="0"/>
        <v>1449</v>
      </c>
      <c r="C8" s="81">
        <f t="shared" si="0"/>
        <v>718</v>
      </c>
      <c r="D8" s="81">
        <v>5</v>
      </c>
      <c r="E8" s="81">
        <v>4</v>
      </c>
      <c r="F8" s="81">
        <v>58</v>
      </c>
      <c r="G8" s="81">
        <v>53</v>
      </c>
      <c r="H8" s="81">
        <v>1101</v>
      </c>
      <c r="I8" s="81">
        <v>561</v>
      </c>
      <c r="J8" s="81">
        <v>26</v>
      </c>
      <c r="K8" s="81">
        <v>9</v>
      </c>
      <c r="L8" s="81">
        <v>6</v>
      </c>
      <c r="M8" s="81">
        <v>3</v>
      </c>
      <c r="N8" s="81">
        <v>253</v>
      </c>
      <c r="O8" s="81">
        <v>88</v>
      </c>
      <c r="P8" s="1"/>
    </row>
    <row r="9" spans="1:16" s="3" customFormat="1" ht="21.75" customHeight="1">
      <c r="A9" s="23" t="s">
        <v>74</v>
      </c>
      <c r="B9" s="81">
        <f t="shared" si="0"/>
        <v>1352</v>
      </c>
      <c r="C9" s="81">
        <f t="shared" si="0"/>
        <v>406</v>
      </c>
      <c r="D9" s="81">
        <v>5</v>
      </c>
      <c r="E9" s="81">
        <v>3</v>
      </c>
      <c r="F9" s="81">
        <v>81</v>
      </c>
      <c r="G9" s="81">
        <v>64</v>
      </c>
      <c r="H9" s="81">
        <v>969</v>
      </c>
      <c r="I9" s="81">
        <v>255</v>
      </c>
      <c r="J9" s="81">
        <v>40</v>
      </c>
      <c r="K9" s="81">
        <v>18</v>
      </c>
      <c r="L9" s="81">
        <v>8</v>
      </c>
      <c r="M9" s="81">
        <v>4</v>
      </c>
      <c r="N9" s="81">
        <v>249</v>
      </c>
      <c r="O9" s="81">
        <v>62</v>
      </c>
      <c r="P9" s="1"/>
    </row>
    <row r="10" spans="1:16" s="3" customFormat="1" ht="21.75" customHeight="1">
      <c r="A10" s="23" t="s">
        <v>75</v>
      </c>
      <c r="B10" s="81">
        <f>D10+F10+H10+J10+L10+N10</f>
        <v>1310</v>
      </c>
      <c r="C10" s="81">
        <f>E10+G10+I10+K10+M10+O10</f>
        <v>462</v>
      </c>
      <c r="D10" s="81">
        <v>5</v>
      </c>
      <c r="E10" s="81">
        <v>3</v>
      </c>
      <c r="F10" s="81">
        <v>70</v>
      </c>
      <c r="G10" s="81">
        <v>60</v>
      </c>
      <c r="H10" s="81">
        <v>947</v>
      </c>
      <c r="I10" s="81">
        <v>298</v>
      </c>
      <c r="J10" s="81">
        <v>74</v>
      </c>
      <c r="K10" s="81">
        <v>17</v>
      </c>
      <c r="L10" s="81">
        <v>7</v>
      </c>
      <c r="M10" s="81">
        <v>6</v>
      </c>
      <c r="N10" s="81">
        <v>207</v>
      </c>
      <c r="O10" s="81">
        <v>78</v>
      </c>
      <c r="P10" s="1"/>
    </row>
    <row r="11" spans="1:16" s="5" customFormat="1" ht="21.75" customHeight="1" thickBot="1">
      <c r="A11" s="110" t="s">
        <v>76</v>
      </c>
      <c r="B11" s="96">
        <f>D11+F11+H11+J11+L11+N11</f>
        <v>1206</v>
      </c>
      <c r="C11" s="96">
        <f>E11+G11+I11+K11+M11+O11</f>
        <v>431</v>
      </c>
      <c r="D11" s="96">
        <v>8</v>
      </c>
      <c r="E11" s="96">
        <v>9</v>
      </c>
      <c r="F11" s="96">
        <v>75</v>
      </c>
      <c r="G11" s="96">
        <v>66</v>
      </c>
      <c r="H11" s="96">
        <v>804</v>
      </c>
      <c r="I11" s="96">
        <v>236</v>
      </c>
      <c r="J11" s="96">
        <v>79</v>
      </c>
      <c r="K11" s="96">
        <v>34</v>
      </c>
      <c r="L11" s="96">
        <v>20</v>
      </c>
      <c r="M11" s="96">
        <v>12</v>
      </c>
      <c r="N11" s="96">
        <v>220</v>
      </c>
      <c r="O11" s="96">
        <v>74</v>
      </c>
      <c r="P11" s="6"/>
    </row>
    <row r="12" spans="1:16" s="30" customFormat="1" ht="13.5" customHeight="1">
      <c r="A12" s="127" t="s">
        <v>82</v>
      </c>
      <c r="B12" s="127"/>
      <c r="C12" s="127"/>
      <c r="D12" s="127"/>
      <c r="E12" s="127"/>
      <c r="F12" s="127"/>
      <c r="G12" s="127"/>
      <c r="H12" s="26"/>
      <c r="I12" s="26"/>
      <c r="J12" s="26"/>
      <c r="K12" s="26"/>
      <c r="L12" s="26"/>
      <c r="M12" s="25"/>
      <c r="N12" s="27"/>
      <c r="O12" s="28" t="s">
        <v>20</v>
      </c>
      <c r="P12" s="29"/>
    </row>
    <row r="13" spans="1:16" s="30" customFormat="1" ht="13.5" customHeight="1">
      <c r="A13" s="126" t="s">
        <v>83</v>
      </c>
      <c r="B13" s="126"/>
      <c r="C13" s="126"/>
      <c r="D13" s="126"/>
      <c r="E13" s="126"/>
      <c r="F13" s="126"/>
      <c r="G13" s="126"/>
      <c r="H13" s="32"/>
      <c r="I13" s="32"/>
      <c r="J13" s="32"/>
      <c r="K13" s="32"/>
      <c r="L13" s="32"/>
      <c r="M13" s="31"/>
      <c r="N13" s="31"/>
      <c r="O13" s="33"/>
      <c r="P13" s="29"/>
    </row>
    <row r="14" s="6" customFormat="1" ht="24" customHeight="1"/>
    <row r="15" spans="1:15" s="6" customFormat="1" ht="18.75" customHeight="1">
      <c r="A15" s="128" t="s">
        <v>19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3:15" s="5" customFormat="1" ht="15" customHeight="1" thickBot="1">
      <c r="M16" s="121" t="s">
        <v>21</v>
      </c>
      <c r="N16" s="121"/>
      <c r="O16" s="121"/>
    </row>
    <row r="17" spans="1:15" s="3" customFormat="1" ht="12">
      <c r="A17" s="129" t="s">
        <v>8</v>
      </c>
      <c r="B17" s="4" t="s">
        <v>7</v>
      </c>
      <c r="C17" s="131">
        <v>1</v>
      </c>
      <c r="D17" s="122">
        <v>2</v>
      </c>
      <c r="E17" s="122">
        <v>3</v>
      </c>
      <c r="F17" s="122">
        <v>4</v>
      </c>
      <c r="G17" s="122">
        <v>5</v>
      </c>
      <c r="H17" s="122">
        <v>6</v>
      </c>
      <c r="I17" s="122">
        <v>7</v>
      </c>
      <c r="J17" s="122">
        <v>8</v>
      </c>
      <c r="K17" s="122">
        <v>9</v>
      </c>
      <c r="L17" s="122">
        <v>10</v>
      </c>
      <c r="M17" s="122">
        <v>11</v>
      </c>
      <c r="N17" s="122">
        <v>12</v>
      </c>
      <c r="O17" s="124" t="s">
        <v>5</v>
      </c>
    </row>
    <row r="18" spans="1:15" s="3" customFormat="1" ht="12">
      <c r="A18" s="130"/>
      <c r="B18" s="80" t="s">
        <v>6</v>
      </c>
      <c r="C18" s="13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5"/>
    </row>
    <row r="19" spans="1:15" s="9" customFormat="1" ht="21.75" customHeight="1" hidden="1">
      <c r="A19" s="40"/>
      <c r="B19" s="34" t="s">
        <v>1</v>
      </c>
      <c r="C19" s="35">
        <v>80</v>
      </c>
      <c r="D19" s="24">
        <v>91</v>
      </c>
      <c r="E19" s="24">
        <v>88</v>
      </c>
      <c r="F19" s="24">
        <v>87</v>
      </c>
      <c r="G19" s="24">
        <v>88</v>
      </c>
      <c r="H19" s="24">
        <v>102</v>
      </c>
      <c r="I19" s="24">
        <v>85</v>
      </c>
      <c r="J19" s="24">
        <v>102</v>
      </c>
      <c r="K19" s="24">
        <v>85</v>
      </c>
      <c r="L19" s="24">
        <v>97</v>
      </c>
      <c r="M19" s="24">
        <v>108</v>
      </c>
      <c r="N19" s="24">
        <v>137</v>
      </c>
      <c r="O19" s="24">
        <f aca="true" t="shared" si="1" ref="O19:O30">SUM(C19:N19)</f>
        <v>1150</v>
      </c>
    </row>
    <row r="20" spans="1:15" s="9" customFormat="1" ht="21.75" customHeight="1" hidden="1">
      <c r="A20" s="23" t="s">
        <v>66</v>
      </c>
      <c r="B20" s="34" t="s">
        <v>2</v>
      </c>
      <c r="C20" s="35">
        <v>0</v>
      </c>
      <c r="D20" s="24">
        <v>2</v>
      </c>
      <c r="E20" s="24">
        <v>0</v>
      </c>
      <c r="F20" s="24">
        <v>0</v>
      </c>
      <c r="G20" s="24">
        <v>1</v>
      </c>
      <c r="H20" s="24">
        <v>3</v>
      </c>
      <c r="I20" s="24">
        <v>1</v>
      </c>
      <c r="J20" s="24">
        <v>2</v>
      </c>
      <c r="K20" s="24">
        <v>1</v>
      </c>
      <c r="L20" s="24">
        <v>0</v>
      </c>
      <c r="M20" s="24">
        <v>1</v>
      </c>
      <c r="N20" s="24">
        <v>1</v>
      </c>
      <c r="O20" s="24">
        <f t="shared" si="1"/>
        <v>12</v>
      </c>
    </row>
    <row r="21" spans="1:15" s="9" customFormat="1" ht="21.75" customHeight="1" hidden="1">
      <c r="A21" s="36"/>
      <c r="B21" s="37" t="s">
        <v>3</v>
      </c>
      <c r="C21" s="38">
        <v>107</v>
      </c>
      <c r="D21" s="39">
        <v>108</v>
      </c>
      <c r="E21" s="39">
        <v>118</v>
      </c>
      <c r="F21" s="39">
        <v>111</v>
      </c>
      <c r="G21" s="39">
        <v>114</v>
      </c>
      <c r="H21" s="39">
        <v>126</v>
      </c>
      <c r="I21" s="39">
        <v>121</v>
      </c>
      <c r="J21" s="39">
        <v>134</v>
      </c>
      <c r="K21" s="39">
        <v>107</v>
      </c>
      <c r="L21" s="39">
        <v>123</v>
      </c>
      <c r="M21" s="39">
        <v>128</v>
      </c>
      <c r="N21" s="39">
        <v>172</v>
      </c>
      <c r="O21" s="39">
        <f t="shared" si="1"/>
        <v>1469</v>
      </c>
    </row>
    <row r="22" spans="1:15" s="9" customFormat="1" ht="21.75" customHeight="1">
      <c r="A22" s="40"/>
      <c r="B22" s="34" t="s">
        <v>1</v>
      </c>
      <c r="C22" s="82">
        <v>100</v>
      </c>
      <c r="D22" s="81">
        <v>86</v>
      </c>
      <c r="E22" s="81">
        <v>114</v>
      </c>
      <c r="F22" s="81">
        <v>80</v>
      </c>
      <c r="G22" s="81">
        <v>87</v>
      </c>
      <c r="H22" s="81">
        <v>94</v>
      </c>
      <c r="I22" s="81">
        <v>91</v>
      </c>
      <c r="J22" s="81">
        <v>94</v>
      </c>
      <c r="K22" s="81">
        <v>77</v>
      </c>
      <c r="L22" s="81">
        <v>113</v>
      </c>
      <c r="M22" s="81">
        <v>94</v>
      </c>
      <c r="N22" s="81">
        <v>123</v>
      </c>
      <c r="O22" s="81">
        <f t="shared" si="1"/>
        <v>1153</v>
      </c>
    </row>
    <row r="23" spans="1:15" s="9" customFormat="1" ht="21.75" customHeight="1">
      <c r="A23" s="23" t="s">
        <v>72</v>
      </c>
      <c r="B23" s="34" t="s">
        <v>2</v>
      </c>
      <c r="C23" s="82">
        <v>0</v>
      </c>
      <c r="D23" s="81">
        <v>1</v>
      </c>
      <c r="E23" s="81">
        <v>0</v>
      </c>
      <c r="F23" s="81">
        <v>1</v>
      </c>
      <c r="G23" s="81">
        <v>0</v>
      </c>
      <c r="H23" s="81">
        <v>2</v>
      </c>
      <c r="I23" s="81">
        <v>1</v>
      </c>
      <c r="J23" s="81">
        <v>0</v>
      </c>
      <c r="K23" s="81">
        <v>1</v>
      </c>
      <c r="L23" s="81">
        <v>1</v>
      </c>
      <c r="M23" s="81">
        <v>0</v>
      </c>
      <c r="N23" s="81">
        <v>1</v>
      </c>
      <c r="O23" s="81">
        <f t="shared" si="1"/>
        <v>8</v>
      </c>
    </row>
    <row r="24" spans="1:15" s="9" customFormat="1" ht="21.75" customHeight="1">
      <c r="A24" s="111"/>
      <c r="B24" s="37" t="s">
        <v>3</v>
      </c>
      <c r="C24" s="82">
        <v>135</v>
      </c>
      <c r="D24" s="81">
        <v>105</v>
      </c>
      <c r="E24" s="81">
        <v>144</v>
      </c>
      <c r="F24" s="81">
        <v>102</v>
      </c>
      <c r="G24" s="81">
        <v>115</v>
      </c>
      <c r="H24" s="81">
        <v>110</v>
      </c>
      <c r="I24" s="81">
        <v>111</v>
      </c>
      <c r="J24" s="81">
        <v>120</v>
      </c>
      <c r="K24" s="81">
        <v>94</v>
      </c>
      <c r="L24" s="81">
        <v>137</v>
      </c>
      <c r="M24" s="81">
        <v>124</v>
      </c>
      <c r="N24" s="81">
        <v>150</v>
      </c>
      <c r="O24" s="81">
        <f t="shared" si="1"/>
        <v>1447</v>
      </c>
    </row>
    <row r="25" spans="1:15" s="9" customFormat="1" ht="21.75" customHeight="1">
      <c r="A25" s="40"/>
      <c r="B25" s="34" t="s">
        <v>1</v>
      </c>
      <c r="C25" s="83">
        <v>67</v>
      </c>
      <c r="D25" s="84">
        <v>78</v>
      </c>
      <c r="E25" s="84">
        <v>99</v>
      </c>
      <c r="F25" s="84">
        <v>94</v>
      </c>
      <c r="G25" s="84">
        <v>83</v>
      </c>
      <c r="H25" s="84">
        <v>95</v>
      </c>
      <c r="I25" s="84">
        <v>79</v>
      </c>
      <c r="J25" s="84">
        <v>113</v>
      </c>
      <c r="K25" s="84">
        <v>82</v>
      </c>
      <c r="L25" s="84">
        <v>88</v>
      </c>
      <c r="M25" s="84">
        <v>105</v>
      </c>
      <c r="N25" s="84">
        <v>114</v>
      </c>
      <c r="O25" s="84">
        <f t="shared" si="1"/>
        <v>1097</v>
      </c>
    </row>
    <row r="26" spans="1:15" s="9" customFormat="1" ht="21.75" customHeight="1">
      <c r="A26" s="23" t="s">
        <v>73</v>
      </c>
      <c r="B26" s="34" t="s">
        <v>2</v>
      </c>
      <c r="C26" s="82">
        <v>0</v>
      </c>
      <c r="D26" s="81">
        <v>0</v>
      </c>
      <c r="E26" s="81">
        <v>2</v>
      </c>
      <c r="F26" s="81">
        <v>1</v>
      </c>
      <c r="G26" s="81">
        <v>1</v>
      </c>
      <c r="H26" s="81">
        <v>0</v>
      </c>
      <c r="I26" s="81">
        <v>0</v>
      </c>
      <c r="J26" s="81">
        <v>0</v>
      </c>
      <c r="K26" s="81">
        <v>1</v>
      </c>
      <c r="L26" s="81">
        <v>0</v>
      </c>
      <c r="M26" s="81">
        <v>0</v>
      </c>
      <c r="N26" s="81">
        <v>2</v>
      </c>
      <c r="O26" s="81">
        <f t="shared" si="1"/>
        <v>7</v>
      </c>
    </row>
    <row r="27" spans="1:15" s="9" customFormat="1" ht="21.75" customHeight="1">
      <c r="A27" s="40"/>
      <c r="B27" s="34" t="s">
        <v>3</v>
      </c>
      <c r="C27" s="82">
        <v>95</v>
      </c>
      <c r="D27" s="81">
        <v>116</v>
      </c>
      <c r="E27" s="81">
        <v>116</v>
      </c>
      <c r="F27" s="81">
        <v>124</v>
      </c>
      <c r="G27" s="81">
        <v>111</v>
      </c>
      <c r="H27" s="81">
        <v>120</v>
      </c>
      <c r="I27" s="81">
        <v>89</v>
      </c>
      <c r="J27" s="81">
        <v>148</v>
      </c>
      <c r="K27" s="81">
        <v>111</v>
      </c>
      <c r="L27" s="81">
        <v>103</v>
      </c>
      <c r="M27" s="81">
        <v>129</v>
      </c>
      <c r="N27" s="81">
        <v>141</v>
      </c>
      <c r="O27" s="81">
        <f t="shared" si="1"/>
        <v>1403</v>
      </c>
    </row>
    <row r="28" spans="1:15" s="9" customFormat="1" ht="21.75" customHeight="1">
      <c r="A28" s="112"/>
      <c r="B28" s="41" t="s">
        <v>1</v>
      </c>
      <c r="C28" s="85">
        <v>77</v>
      </c>
      <c r="D28" s="86">
        <v>95</v>
      </c>
      <c r="E28" s="86">
        <v>101</v>
      </c>
      <c r="F28" s="86">
        <v>91</v>
      </c>
      <c r="G28" s="86">
        <v>117</v>
      </c>
      <c r="H28" s="86">
        <v>83</v>
      </c>
      <c r="I28" s="86">
        <v>82</v>
      </c>
      <c r="J28" s="86">
        <v>72</v>
      </c>
      <c r="K28" s="86">
        <v>84</v>
      </c>
      <c r="L28" s="86">
        <v>92</v>
      </c>
      <c r="M28" s="86">
        <v>76</v>
      </c>
      <c r="N28" s="86">
        <v>131</v>
      </c>
      <c r="O28" s="86">
        <f t="shared" si="1"/>
        <v>1101</v>
      </c>
    </row>
    <row r="29" spans="1:15" s="9" customFormat="1" ht="21.75" customHeight="1">
      <c r="A29" s="23" t="s">
        <v>74</v>
      </c>
      <c r="B29" s="34" t="s">
        <v>2</v>
      </c>
      <c r="C29" s="82">
        <v>1</v>
      </c>
      <c r="D29" s="81">
        <v>2</v>
      </c>
      <c r="E29" s="81">
        <v>1</v>
      </c>
      <c r="F29" s="81">
        <v>0</v>
      </c>
      <c r="G29" s="81">
        <v>0</v>
      </c>
      <c r="H29" s="81">
        <v>0</v>
      </c>
      <c r="I29" s="81">
        <v>1</v>
      </c>
      <c r="J29" s="81">
        <v>0</v>
      </c>
      <c r="K29" s="81">
        <v>1</v>
      </c>
      <c r="L29" s="81">
        <v>0</v>
      </c>
      <c r="M29" s="81">
        <v>1</v>
      </c>
      <c r="N29" s="81">
        <v>3</v>
      </c>
      <c r="O29" s="81">
        <f t="shared" si="1"/>
        <v>10</v>
      </c>
    </row>
    <row r="30" spans="1:15" s="9" customFormat="1" ht="21.75" customHeight="1">
      <c r="A30" s="111"/>
      <c r="B30" s="37" t="s">
        <v>3</v>
      </c>
      <c r="C30" s="87">
        <v>105</v>
      </c>
      <c r="D30" s="88">
        <v>126</v>
      </c>
      <c r="E30" s="88">
        <v>139</v>
      </c>
      <c r="F30" s="88">
        <v>126</v>
      </c>
      <c r="G30" s="88">
        <v>146</v>
      </c>
      <c r="H30" s="88">
        <v>112</v>
      </c>
      <c r="I30" s="88">
        <v>105</v>
      </c>
      <c r="J30" s="88">
        <v>91</v>
      </c>
      <c r="K30" s="88">
        <v>118</v>
      </c>
      <c r="L30" s="88">
        <v>126</v>
      </c>
      <c r="M30" s="88">
        <v>95</v>
      </c>
      <c r="N30" s="88">
        <v>156</v>
      </c>
      <c r="O30" s="88">
        <f t="shared" si="1"/>
        <v>1445</v>
      </c>
    </row>
    <row r="31" spans="1:15" s="9" customFormat="1" ht="21.75" customHeight="1">
      <c r="A31" s="40"/>
      <c r="B31" s="34" t="s">
        <v>1</v>
      </c>
      <c r="C31" s="82">
        <v>52</v>
      </c>
      <c r="D31" s="81">
        <v>80</v>
      </c>
      <c r="E31" s="81">
        <v>94</v>
      </c>
      <c r="F31" s="81">
        <v>99</v>
      </c>
      <c r="G31" s="81">
        <v>78</v>
      </c>
      <c r="H31" s="81">
        <v>61</v>
      </c>
      <c r="I31" s="81">
        <v>79</v>
      </c>
      <c r="J31" s="81">
        <v>89</v>
      </c>
      <c r="K31" s="81">
        <v>66</v>
      </c>
      <c r="L31" s="81">
        <v>91</v>
      </c>
      <c r="M31" s="81">
        <v>87</v>
      </c>
      <c r="N31" s="81">
        <v>101</v>
      </c>
      <c r="O31" s="81">
        <f aca="true" t="shared" si="2" ref="O31:O36">SUM(C31:N31)</f>
        <v>977</v>
      </c>
    </row>
    <row r="32" spans="1:15" s="9" customFormat="1" ht="21.75" customHeight="1">
      <c r="A32" s="40" t="s">
        <v>75</v>
      </c>
      <c r="B32" s="34" t="s">
        <v>67</v>
      </c>
      <c r="C32" s="82">
        <v>1</v>
      </c>
      <c r="D32" s="81">
        <v>0</v>
      </c>
      <c r="E32" s="81">
        <v>0</v>
      </c>
      <c r="F32" s="81">
        <v>0</v>
      </c>
      <c r="G32" s="81">
        <v>2</v>
      </c>
      <c r="H32" s="81">
        <v>1</v>
      </c>
      <c r="I32" s="81">
        <v>2</v>
      </c>
      <c r="J32" s="81">
        <v>0</v>
      </c>
      <c r="K32" s="81">
        <v>0</v>
      </c>
      <c r="L32" s="81">
        <v>1</v>
      </c>
      <c r="M32" s="81">
        <v>0</v>
      </c>
      <c r="N32" s="81">
        <v>2</v>
      </c>
      <c r="O32" s="81">
        <f t="shared" si="2"/>
        <v>9</v>
      </c>
    </row>
    <row r="33" spans="1:15" s="9" customFormat="1" ht="21.75" customHeight="1">
      <c r="A33" s="40"/>
      <c r="B33" s="34" t="s">
        <v>3</v>
      </c>
      <c r="C33" s="82">
        <v>66</v>
      </c>
      <c r="D33" s="81">
        <v>96</v>
      </c>
      <c r="E33" s="81">
        <v>129</v>
      </c>
      <c r="F33" s="81">
        <v>143</v>
      </c>
      <c r="G33" s="81">
        <v>127</v>
      </c>
      <c r="H33" s="81">
        <v>82</v>
      </c>
      <c r="I33" s="81">
        <v>97</v>
      </c>
      <c r="J33" s="81">
        <v>129</v>
      </c>
      <c r="K33" s="81">
        <v>83</v>
      </c>
      <c r="L33" s="81">
        <v>109</v>
      </c>
      <c r="M33" s="81">
        <v>122</v>
      </c>
      <c r="N33" s="81">
        <v>133</v>
      </c>
      <c r="O33" s="88">
        <f t="shared" si="2"/>
        <v>1316</v>
      </c>
    </row>
    <row r="34" spans="1:15" s="30" customFormat="1" ht="21.75" customHeight="1">
      <c r="A34" s="113"/>
      <c r="B34" s="78" t="s">
        <v>1</v>
      </c>
      <c r="C34" s="97">
        <v>51</v>
      </c>
      <c r="D34" s="98">
        <v>66</v>
      </c>
      <c r="E34" s="98">
        <v>69</v>
      </c>
      <c r="F34" s="98">
        <v>75</v>
      </c>
      <c r="G34" s="98">
        <v>67</v>
      </c>
      <c r="H34" s="98">
        <v>56</v>
      </c>
      <c r="I34" s="98">
        <v>66</v>
      </c>
      <c r="J34" s="98">
        <v>61</v>
      </c>
      <c r="K34" s="98">
        <v>80</v>
      </c>
      <c r="L34" s="98">
        <v>65</v>
      </c>
      <c r="M34" s="98">
        <v>66</v>
      </c>
      <c r="N34" s="98">
        <v>95</v>
      </c>
      <c r="O34" s="96">
        <f t="shared" si="2"/>
        <v>817</v>
      </c>
    </row>
    <row r="35" spans="1:15" s="30" customFormat="1" ht="21.75" customHeight="1">
      <c r="A35" s="110" t="s">
        <v>76</v>
      </c>
      <c r="B35" s="42" t="s">
        <v>2</v>
      </c>
      <c r="C35" s="99">
        <v>1</v>
      </c>
      <c r="D35" s="100" t="s">
        <v>69</v>
      </c>
      <c r="E35" s="100" t="s">
        <v>70</v>
      </c>
      <c r="F35" s="96">
        <v>1</v>
      </c>
      <c r="G35" s="100" t="s">
        <v>70</v>
      </c>
      <c r="H35" s="96">
        <v>1</v>
      </c>
      <c r="I35" s="96">
        <v>1</v>
      </c>
      <c r="J35" s="96">
        <v>1</v>
      </c>
      <c r="K35" s="96">
        <v>1</v>
      </c>
      <c r="L35" s="96">
        <v>2</v>
      </c>
      <c r="M35" s="100" t="s">
        <v>71</v>
      </c>
      <c r="N35" s="100" t="s">
        <v>71</v>
      </c>
      <c r="O35" s="96">
        <f t="shared" si="2"/>
        <v>8</v>
      </c>
    </row>
    <row r="36" spans="1:15" s="30" customFormat="1" ht="21.75" customHeight="1" thickBot="1">
      <c r="A36" s="114"/>
      <c r="B36" s="79" t="s">
        <v>3</v>
      </c>
      <c r="C36" s="101">
        <v>85</v>
      </c>
      <c r="D36" s="102">
        <v>93</v>
      </c>
      <c r="E36" s="102">
        <v>79</v>
      </c>
      <c r="F36" s="102">
        <v>96</v>
      </c>
      <c r="G36" s="102">
        <v>85</v>
      </c>
      <c r="H36" s="102">
        <v>71</v>
      </c>
      <c r="I36" s="102">
        <v>85</v>
      </c>
      <c r="J36" s="102">
        <v>92</v>
      </c>
      <c r="K36" s="102">
        <v>107</v>
      </c>
      <c r="L36" s="102">
        <v>72</v>
      </c>
      <c r="M36" s="102">
        <v>87</v>
      </c>
      <c r="N36" s="102">
        <v>127</v>
      </c>
      <c r="O36" s="102">
        <f t="shared" si="2"/>
        <v>1079</v>
      </c>
    </row>
    <row r="37" spans="1:16" s="30" customFormat="1" ht="13.5" customHeight="1">
      <c r="A37" s="127" t="s">
        <v>82</v>
      </c>
      <c r="B37" s="127"/>
      <c r="C37" s="127"/>
      <c r="D37" s="127"/>
      <c r="E37" s="127"/>
      <c r="F37" s="127"/>
      <c r="G37" s="127"/>
      <c r="H37" s="26"/>
      <c r="I37" s="26"/>
      <c r="J37" s="26"/>
      <c r="K37" s="26"/>
      <c r="L37" s="26"/>
      <c r="M37" s="25"/>
      <c r="N37" s="25"/>
      <c r="O37" s="28" t="s">
        <v>20</v>
      </c>
      <c r="P37" s="29"/>
    </row>
    <row r="38" spans="1:16" s="30" customFormat="1" ht="13.5" customHeight="1">
      <c r="A38" s="126" t="s">
        <v>84</v>
      </c>
      <c r="B38" s="126"/>
      <c r="C38" s="126"/>
      <c r="D38" s="126"/>
      <c r="E38" s="126"/>
      <c r="F38" s="126"/>
      <c r="G38" s="126"/>
      <c r="H38" s="32"/>
      <c r="I38" s="32"/>
      <c r="J38" s="32"/>
      <c r="K38" s="32"/>
      <c r="L38" s="32"/>
      <c r="M38" s="31"/>
      <c r="N38" s="31"/>
      <c r="O38" s="33"/>
      <c r="P38" s="29"/>
    </row>
  </sheetData>
  <sheetProtection/>
  <mergeCells count="22">
    <mergeCell ref="A38:G38"/>
    <mergeCell ref="A37:G37"/>
    <mergeCell ref="A17:A18"/>
    <mergeCell ref="C17:C18"/>
    <mergeCell ref="D17:D18"/>
    <mergeCell ref="E17:E18"/>
    <mergeCell ref="I17:I18"/>
    <mergeCell ref="F17:F18"/>
    <mergeCell ref="A13:G13"/>
    <mergeCell ref="A12:G12"/>
    <mergeCell ref="G17:G18"/>
    <mergeCell ref="A15:O15"/>
    <mergeCell ref="A1:O1"/>
    <mergeCell ref="N2:O2"/>
    <mergeCell ref="M16:O16"/>
    <mergeCell ref="N17:N18"/>
    <mergeCell ref="O17:O18"/>
    <mergeCell ref="J17:J18"/>
    <mergeCell ref="K17:K18"/>
    <mergeCell ref="L17:L18"/>
    <mergeCell ref="M17:M18"/>
    <mergeCell ref="H17:H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110" zoomScaleSheetLayoutView="110" zoomScalePageLayoutView="0" workbookViewId="0" topLeftCell="A28">
      <selection activeCell="K27" sqref="K27"/>
    </sheetView>
  </sheetViews>
  <sheetFormatPr defaultColWidth="10.796875" defaultRowHeight="15"/>
  <cols>
    <col min="1" max="2" width="10.59765625" style="1" customWidth="1"/>
    <col min="3" max="3" width="12.59765625" style="1" hidden="1" customWidth="1"/>
    <col min="4" max="8" width="12.59765625" style="1" customWidth="1"/>
    <col min="9" max="16384" width="10.69921875" style="1" customWidth="1"/>
  </cols>
  <sheetData>
    <row r="1" spans="1:8" s="6" customFormat="1" ht="17.25">
      <c r="A1" s="128" t="s">
        <v>62</v>
      </c>
      <c r="B1" s="128"/>
      <c r="C1" s="128"/>
      <c r="D1" s="128"/>
      <c r="E1" s="128"/>
      <c r="F1" s="128"/>
      <c r="G1" s="128"/>
      <c r="H1" s="128"/>
    </row>
    <row r="2" spans="1:8" s="6" customFormat="1" ht="15" thickBot="1">
      <c r="A2" s="43"/>
      <c r="B2" s="5"/>
      <c r="C2" s="5"/>
      <c r="D2" s="5"/>
      <c r="E2" s="44"/>
      <c r="H2" s="21" t="s">
        <v>23</v>
      </c>
    </row>
    <row r="3" spans="2:8" ht="15" customHeight="1">
      <c r="B3" s="22" t="s">
        <v>24</v>
      </c>
      <c r="C3" s="45">
        <v>2010</v>
      </c>
      <c r="D3" s="45">
        <v>2011</v>
      </c>
      <c r="E3" s="115">
        <v>2012</v>
      </c>
      <c r="F3" s="115">
        <v>2013</v>
      </c>
      <c r="G3" s="115">
        <v>2014</v>
      </c>
      <c r="H3" s="117">
        <v>2015</v>
      </c>
    </row>
    <row r="4" spans="1:8" ht="15" customHeight="1">
      <c r="A4" s="46" t="s">
        <v>25</v>
      </c>
      <c r="B4" s="47"/>
      <c r="C4" s="48" t="s">
        <v>65</v>
      </c>
      <c r="D4" s="48" t="s">
        <v>77</v>
      </c>
      <c r="E4" s="116" t="s">
        <v>78</v>
      </c>
      <c r="F4" s="116" t="s">
        <v>79</v>
      </c>
      <c r="G4" s="116" t="s">
        <v>80</v>
      </c>
      <c r="H4" s="118" t="s">
        <v>81</v>
      </c>
    </row>
    <row r="5" spans="1:8" ht="19.5" customHeight="1">
      <c r="A5" s="143" t="s">
        <v>26</v>
      </c>
      <c r="B5" s="144"/>
      <c r="C5" s="49">
        <v>6303</v>
      </c>
      <c r="D5" s="89">
        <v>6318</v>
      </c>
      <c r="E5" s="89">
        <v>6370</v>
      </c>
      <c r="F5" s="89">
        <v>6534</v>
      </c>
      <c r="G5" s="89">
        <v>6750</v>
      </c>
      <c r="H5" s="103">
        <v>6819</v>
      </c>
    </row>
    <row r="6" spans="1:8" ht="19.5" customHeight="1">
      <c r="A6" s="145" t="s">
        <v>27</v>
      </c>
      <c r="B6" s="146"/>
      <c r="C6" s="49">
        <v>5790</v>
      </c>
      <c r="D6" s="89">
        <v>5772</v>
      </c>
      <c r="E6" s="89">
        <v>5823</v>
      </c>
      <c r="F6" s="89">
        <v>5932</v>
      </c>
      <c r="G6" s="89">
        <v>6218</v>
      </c>
      <c r="H6" s="103">
        <v>6186</v>
      </c>
    </row>
    <row r="7" spans="1:8" ht="19.5" customHeight="1">
      <c r="A7" s="145" t="s">
        <v>28</v>
      </c>
      <c r="B7" s="146"/>
      <c r="C7" s="49">
        <v>5917</v>
      </c>
      <c r="D7" s="89">
        <v>5905</v>
      </c>
      <c r="E7" s="89">
        <v>5906</v>
      </c>
      <c r="F7" s="89">
        <v>6049</v>
      </c>
      <c r="G7" s="89">
        <v>6339</v>
      </c>
      <c r="H7" s="103">
        <v>6292</v>
      </c>
    </row>
    <row r="8" spans="1:8" ht="19.5" customHeight="1">
      <c r="A8" s="145" t="s">
        <v>29</v>
      </c>
      <c r="B8" s="146"/>
      <c r="C8" s="50">
        <f>C5/365</f>
        <v>17.268493150684932</v>
      </c>
      <c r="D8" s="90">
        <f>D5/365</f>
        <v>17.30958904109589</v>
      </c>
      <c r="E8" s="90">
        <f>E5/366</f>
        <v>17.404371584699454</v>
      </c>
      <c r="F8" s="90">
        <f>F5/365</f>
        <v>17.9013698630137</v>
      </c>
      <c r="G8" s="90">
        <f>G5/365</f>
        <v>18.493150684931507</v>
      </c>
      <c r="H8" s="104">
        <f>H5/365</f>
        <v>18.682191780821917</v>
      </c>
    </row>
    <row r="9" spans="1:8" ht="19.5" customHeight="1">
      <c r="A9" s="145" t="s">
        <v>30</v>
      </c>
      <c r="B9" s="146"/>
      <c r="C9" s="50">
        <f>C7/365</f>
        <v>16.21095890410959</v>
      </c>
      <c r="D9" s="90">
        <f>D7/365</f>
        <v>16.17808219178082</v>
      </c>
      <c r="E9" s="90">
        <f>E7/366</f>
        <v>16.136612021857925</v>
      </c>
      <c r="F9" s="90">
        <f>F7/365</f>
        <v>16.572602739726026</v>
      </c>
      <c r="G9" s="90">
        <f>G7/365</f>
        <v>17.367123287671234</v>
      </c>
      <c r="H9" s="104">
        <f>H7/365</f>
        <v>17.23835616438356</v>
      </c>
    </row>
    <row r="10" spans="1:8" ht="6" customHeight="1" thickBot="1">
      <c r="A10" s="51"/>
      <c r="B10" s="52"/>
      <c r="C10" s="53"/>
      <c r="D10" s="54"/>
      <c r="E10" s="55"/>
      <c r="F10" s="56"/>
      <c r="G10" s="56"/>
      <c r="H10" s="57"/>
    </row>
    <row r="11" spans="1:8" s="29" customFormat="1" ht="15.75" customHeight="1">
      <c r="A11" s="58"/>
      <c r="B11" s="58"/>
      <c r="C11" s="58"/>
      <c r="D11" s="58"/>
      <c r="E11" s="30"/>
      <c r="H11" s="59" t="s">
        <v>31</v>
      </c>
    </row>
    <row r="12" ht="30" customHeight="1"/>
    <row r="13" spans="1:25" ht="18.75">
      <c r="A13" s="128" t="s">
        <v>63</v>
      </c>
      <c r="B13" s="128"/>
      <c r="C13" s="128"/>
      <c r="D13" s="128"/>
      <c r="E13" s="128"/>
      <c r="F13" s="128"/>
      <c r="G13" s="128"/>
      <c r="H13" s="12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61"/>
      <c r="Y13" s="61"/>
    </row>
    <row r="14" spans="1:8" s="2" customFormat="1" ht="15.75" customHeight="1" thickBot="1">
      <c r="A14" s="30"/>
      <c r="B14" s="30"/>
      <c r="C14" s="62"/>
      <c r="D14" s="62"/>
      <c r="E14" s="63"/>
      <c r="F14" s="140" t="s">
        <v>32</v>
      </c>
      <c r="G14" s="140"/>
      <c r="H14" s="140"/>
    </row>
    <row r="15" spans="1:8" ht="14.25">
      <c r="A15" s="64"/>
      <c r="B15" s="22" t="s">
        <v>24</v>
      </c>
      <c r="C15" s="45">
        <v>2010</v>
      </c>
      <c r="D15" s="45">
        <v>2011</v>
      </c>
      <c r="E15" s="115">
        <v>2012</v>
      </c>
      <c r="F15" s="115">
        <v>2013</v>
      </c>
      <c r="G15" s="115">
        <v>2014</v>
      </c>
      <c r="H15" s="117">
        <v>2015</v>
      </c>
    </row>
    <row r="16" spans="1:8" ht="14.25">
      <c r="A16" s="46" t="s">
        <v>33</v>
      </c>
      <c r="B16" s="65"/>
      <c r="C16" s="48" t="s">
        <v>65</v>
      </c>
      <c r="D16" s="48" t="s">
        <v>77</v>
      </c>
      <c r="E16" s="116" t="s">
        <v>78</v>
      </c>
      <c r="F16" s="116" t="s">
        <v>79</v>
      </c>
      <c r="G16" s="116" t="s">
        <v>80</v>
      </c>
      <c r="H16" s="118" t="s">
        <v>81</v>
      </c>
    </row>
    <row r="17" spans="1:8" ht="19.5" customHeight="1">
      <c r="A17" s="141" t="s">
        <v>34</v>
      </c>
      <c r="B17" s="66" t="s">
        <v>35</v>
      </c>
      <c r="C17" s="73">
        <v>85</v>
      </c>
      <c r="D17" s="91">
        <v>94</v>
      </c>
      <c r="E17" s="91">
        <v>59</v>
      </c>
      <c r="F17" s="91">
        <v>89</v>
      </c>
      <c r="G17" s="91">
        <v>76</v>
      </c>
      <c r="H17" s="105">
        <v>69</v>
      </c>
    </row>
    <row r="18" spans="1:8" ht="19.5" customHeight="1">
      <c r="A18" s="134"/>
      <c r="B18" s="67" t="s">
        <v>36</v>
      </c>
      <c r="C18" s="74">
        <v>35</v>
      </c>
      <c r="D18" s="92">
        <v>37</v>
      </c>
      <c r="E18" s="92">
        <v>16</v>
      </c>
      <c r="F18" s="92">
        <v>26</v>
      </c>
      <c r="G18" s="92">
        <v>38</v>
      </c>
      <c r="H18" s="106">
        <v>29</v>
      </c>
    </row>
    <row r="19" spans="1:8" ht="19.5" customHeight="1">
      <c r="A19" s="134"/>
      <c r="B19" s="67" t="s">
        <v>37</v>
      </c>
      <c r="C19" s="74">
        <v>10</v>
      </c>
      <c r="D19" s="92">
        <v>24</v>
      </c>
      <c r="E19" s="92">
        <v>10</v>
      </c>
      <c r="F19" s="92">
        <v>23</v>
      </c>
      <c r="G19" s="92">
        <v>6</v>
      </c>
      <c r="H19" s="106">
        <v>9</v>
      </c>
    </row>
    <row r="20" spans="1:8" ht="19.5" customHeight="1">
      <c r="A20" s="134"/>
      <c r="B20" s="67" t="s">
        <v>38</v>
      </c>
      <c r="C20" s="74">
        <v>40</v>
      </c>
      <c r="D20" s="92">
        <v>33</v>
      </c>
      <c r="E20" s="92">
        <v>33</v>
      </c>
      <c r="F20" s="92">
        <v>40</v>
      </c>
      <c r="G20" s="92">
        <v>32</v>
      </c>
      <c r="H20" s="106">
        <v>31</v>
      </c>
    </row>
    <row r="21" spans="1:8" ht="19.5" customHeight="1">
      <c r="A21" s="134"/>
      <c r="B21" s="67" t="s">
        <v>39</v>
      </c>
      <c r="C21" s="75">
        <v>0.23</v>
      </c>
      <c r="D21" s="93">
        <v>0.26</v>
      </c>
      <c r="E21" s="93">
        <f>E17/366</f>
        <v>0.16120218579234974</v>
      </c>
      <c r="F21" s="93">
        <f>F17/366</f>
        <v>0.24316939890710382</v>
      </c>
      <c r="G21" s="93">
        <f>G17/366</f>
        <v>0.20765027322404372</v>
      </c>
      <c r="H21" s="107">
        <f>H17/366</f>
        <v>0.1885245901639344</v>
      </c>
    </row>
    <row r="22" spans="1:8" ht="19.5" customHeight="1">
      <c r="A22" s="142" t="s">
        <v>40</v>
      </c>
      <c r="B22" s="68" t="s">
        <v>41</v>
      </c>
      <c r="C22" s="74">
        <v>982</v>
      </c>
      <c r="D22" s="92">
        <v>1701</v>
      </c>
      <c r="E22" s="92">
        <v>2183</v>
      </c>
      <c r="F22" s="92">
        <v>2398</v>
      </c>
      <c r="G22" s="92">
        <v>1313</v>
      </c>
      <c r="H22" s="106">
        <v>1598</v>
      </c>
    </row>
    <row r="23" spans="1:8" ht="19.5" customHeight="1">
      <c r="A23" s="138"/>
      <c r="B23" s="69" t="s">
        <v>42</v>
      </c>
      <c r="C23" s="76">
        <v>157</v>
      </c>
      <c r="D23" s="94">
        <v>145</v>
      </c>
      <c r="E23" s="94">
        <v>418</v>
      </c>
      <c r="F23" s="94">
        <v>186</v>
      </c>
      <c r="G23" s="94">
        <v>33</v>
      </c>
      <c r="H23" s="108">
        <v>664</v>
      </c>
    </row>
    <row r="24" spans="1:8" ht="19.5" customHeight="1">
      <c r="A24" s="133" t="s">
        <v>43</v>
      </c>
      <c r="B24" s="70" t="s">
        <v>64</v>
      </c>
      <c r="C24" s="74">
        <v>87245</v>
      </c>
      <c r="D24" s="92">
        <v>92340</v>
      </c>
      <c r="E24" s="92">
        <f>SUM(E25:E27)</f>
        <v>249085</v>
      </c>
      <c r="F24" s="92">
        <f>SUM(F25:F27)</f>
        <v>139794</v>
      </c>
      <c r="G24" s="92">
        <v>88206</v>
      </c>
      <c r="H24" s="106">
        <v>79125</v>
      </c>
    </row>
    <row r="25" spans="1:8" ht="19.5" customHeight="1">
      <c r="A25" s="134"/>
      <c r="B25" s="67" t="s">
        <v>45</v>
      </c>
      <c r="C25" s="74">
        <v>78525</v>
      </c>
      <c r="D25" s="92">
        <v>88219</v>
      </c>
      <c r="E25" s="92">
        <v>237486</v>
      </c>
      <c r="F25" s="92">
        <v>132646</v>
      </c>
      <c r="G25" s="92">
        <v>40780</v>
      </c>
      <c r="H25" s="106">
        <v>75083</v>
      </c>
    </row>
    <row r="26" spans="1:8" ht="19.5" customHeight="1">
      <c r="A26" s="134"/>
      <c r="B26" s="67" t="s">
        <v>46</v>
      </c>
      <c r="C26" s="74">
        <v>48</v>
      </c>
      <c r="D26" s="92">
        <v>307</v>
      </c>
      <c r="E26" s="92">
        <v>101</v>
      </c>
      <c r="F26" s="92">
        <v>0</v>
      </c>
      <c r="G26" s="92" t="s">
        <v>68</v>
      </c>
      <c r="H26" s="106">
        <v>601</v>
      </c>
    </row>
    <row r="27" spans="1:8" ht="19.5" customHeight="1">
      <c r="A27" s="134"/>
      <c r="B27" s="67" t="s">
        <v>47</v>
      </c>
      <c r="C27" s="74">
        <v>8672</v>
      </c>
      <c r="D27" s="92">
        <v>3814</v>
      </c>
      <c r="E27" s="92">
        <v>11498</v>
      </c>
      <c r="F27" s="92">
        <v>7148</v>
      </c>
      <c r="G27" s="92">
        <v>47426</v>
      </c>
      <c r="H27" s="106">
        <v>3441</v>
      </c>
    </row>
    <row r="28" spans="1:8" ht="19.5" customHeight="1">
      <c r="A28" s="135"/>
      <c r="B28" s="71" t="s">
        <v>48</v>
      </c>
      <c r="C28" s="76">
        <v>1026</v>
      </c>
      <c r="D28" s="94">
        <v>982</v>
      </c>
      <c r="E28" s="94">
        <v>4222</v>
      </c>
      <c r="F28" s="94">
        <f>F24/F17</f>
        <v>1570.7191011235955</v>
      </c>
      <c r="G28" s="94">
        <f>G24/G17</f>
        <v>1160.6052631578948</v>
      </c>
      <c r="H28" s="108">
        <f>H24/H17</f>
        <v>1146.7391304347825</v>
      </c>
    </row>
    <row r="29" spans="1:8" ht="19.5" customHeight="1">
      <c r="A29" s="142" t="s">
        <v>49</v>
      </c>
      <c r="B29" s="68" t="s">
        <v>44</v>
      </c>
      <c r="C29" s="74">
        <v>49</v>
      </c>
      <c r="D29" s="92">
        <v>48</v>
      </c>
      <c r="E29" s="92">
        <f>SUM(E30:E33)</f>
        <v>26</v>
      </c>
      <c r="F29" s="92">
        <f>SUM(F30:F33)</f>
        <v>63</v>
      </c>
      <c r="G29" s="92">
        <f>SUM(G30:G33)</f>
        <v>54</v>
      </c>
      <c r="H29" s="106">
        <f>SUM(H30:H33)</f>
        <v>37</v>
      </c>
    </row>
    <row r="30" spans="1:8" ht="19.5" customHeight="1">
      <c r="A30" s="134"/>
      <c r="B30" s="67" t="s">
        <v>50</v>
      </c>
      <c r="C30" s="74">
        <v>13</v>
      </c>
      <c r="D30" s="92">
        <v>14</v>
      </c>
      <c r="E30" s="92">
        <v>7</v>
      </c>
      <c r="F30" s="92">
        <v>23</v>
      </c>
      <c r="G30" s="92">
        <v>16</v>
      </c>
      <c r="H30" s="106">
        <v>13</v>
      </c>
    </row>
    <row r="31" spans="1:8" ht="19.5" customHeight="1">
      <c r="A31" s="134"/>
      <c r="B31" s="67" t="s">
        <v>51</v>
      </c>
      <c r="C31" s="74">
        <v>2</v>
      </c>
      <c r="D31" s="92">
        <v>3</v>
      </c>
      <c r="E31" s="92">
        <v>0</v>
      </c>
      <c r="F31" s="92">
        <v>2</v>
      </c>
      <c r="G31" s="92" t="s">
        <v>68</v>
      </c>
      <c r="H31" s="106">
        <v>1</v>
      </c>
    </row>
    <row r="32" spans="1:8" ht="19.5" customHeight="1">
      <c r="A32" s="134"/>
      <c r="B32" s="67" t="s">
        <v>52</v>
      </c>
      <c r="C32" s="74">
        <v>21</v>
      </c>
      <c r="D32" s="92">
        <v>9</v>
      </c>
      <c r="E32" s="92">
        <v>10</v>
      </c>
      <c r="F32" s="92">
        <v>16</v>
      </c>
      <c r="G32" s="92">
        <v>16</v>
      </c>
      <c r="H32" s="106">
        <v>12</v>
      </c>
    </row>
    <row r="33" spans="1:8" ht="19.5" customHeight="1">
      <c r="A33" s="138"/>
      <c r="B33" s="69" t="s">
        <v>53</v>
      </c>
      <c r="C33" s="76">
        <v>13</v>
      </c>
      <c r="D33" s="94">
        <v>22</v>
      </c>
      <c r="E33" s="94">
        <v>9</v>
      </c>
      <c r="F33" s="94">
        <v>22</v>
      </c>
      <c r="G33" s="94">
        <v>22</v>
      </c>
      <c r="H33" s="108">
        <v>11</v>
      </c>
    </row>
    <row r="34" spans="1:8" ht="19.5" customHeight="1">
      <c r="A34" s="133" t="s">
        <v>54</v>
      </c>
      <c r="B34" s="70" t="s">
        <v>44</v>
      </c>
      <c r="C34" s="74">
        <v>28</v>
      </c>
      <c r="D34" s="92">
        <v>22</v>
      </c>
      <c r="E34" s="92">
        <f>SUM(E35:E37)</f>
        <v>13</v>
      </c>
      <c r="F34" s="92">
        <f>SUM(F35:F37)</f>
        <v>32</v>
      </c>
      <c r="G34" s="92">
        <f>SUM(G35:G37)</f>
        <v>19</v>
      </c>
      <c r="H34" s="106">
        <f>SUM(H35:H37)</f>
        <v>20</v>
      </c>
    </row>
    <row r="35" spans="1:8" ht="19.5" customHeight="1">
      <c r="A35" s="134"/>
      <c r="B35" s="67" t="s">
        <v>55</v>
      </c>
      <c r="C35" s="74">
        <v>6</v>
      </c>
      <c r="D35" s="92">
        <v>6</v>
      </c>
      <c r="E35" s="92">
        <v>2</v>
      </c>
      <c r="F35" s="92">
        <v>9</v>
      </c>
      <c r="G35" s="92">
        <v>4</v>
      </c>
      <c r="H35" s="106">
        <v>6</v>
      </c>
    </row>
    <row r="36" spans="1:8" ht="19.5" customHeight="1">
      <c r="A36" s="134"/>
      <c r="B36" s="67" t="s">
        <v>56</v>
      </c>
      <c r="C36" s="74">
        <v>5</v>
      </c>
      <c r="D36" s="92">
        <v>0</v>
      </c>
      <c r="E36" s="92">
        <v>0</v>
      </c>
      <c r="F36" s="92">
        <v>0</v>
      </c>
      <c r="G36" s="92" t="s">
        <v>68</v>
      </c>
      <c r="H36" s="106" t="s">
        <v>69</v>
      </c>
    </row>
    <row r="37" spans="1:8" ht="19.5" customHeight="1">
      <c r="A37" s="135"/>
      <c r="B37" s="71" t="s">
        <v>57</v>
      </c>
      <c r="C37" s="76">
        <v>17</v>
      </c>
      <c r="D37" s="94">
        <v>16</v>
      </c>
      <c r="E37" s="94">
        <v>11</v>
      </c>
      <c r="F37" s="94">
        <v>23</v>
      </c>
      <c r="G37" s="94">
        <v>15</v>
      </c>
      <c r="H37" s="108">
        <v>14</v>
      </c>
    </row>
    <row r="38" spans="1:8" ht="19.5" customHeight="1">
      <c r="A38" s="136" t="s">
        <v>58</v>
      </c>
      <c r="B38" s="137"/>
      <c r="C38" s="76">
        <v>63</v>
      </c>
      <c r="D38" s="94">
        <v>61</v>
      </c>
      <c r="E38" s="94">
        <v>26</v>
      </c>
      <c r="F38" s="94">
        <v>76</v>
      </c>
      <c r="G38" s="94">
        <v>40</v>
      </c>
      <c r="H38" s="108">
        <v>59</v>
      </c>
    </row>
    <row r="39" spans="1:8" ht="19.5" customHeight="1">
      <c r="A39" s="138" t="s">
        <v>59</v>
      </c>
      <c r="B39" s="67" t="s">
        <v>60</v>
      </c>
      <c r="C39" s="74">
        <v>2</v>
      </c>
      <c r="D39" s="92">
        <v>1</v>
      </c>
      <c r="E39" s="92">
        <v>3</v>
      </c>
      <c r="F39" s="92">
        <v>3</v>
      </c>
      <c r="G39" s="92">
        <v>1</v>
      </c>
      <c r="H39" s="106">
        <v>3</v>
      </c>
    </row>
    <row r="40" spans="1:8" ht="19.5" customHeight="1" thickBot="1">
      <c r="A40" s="139"/>
      <c r="B40" s="72" t="s">
        <v>61</v>
      </c>
      <c r="C40" s="77">
        <v>9</v>
      </c>
      <c r="D40" s="95">
        <v>13</v>
      </c>
      <c r="E40" s="95">
        <v>6</v>
      </c>
      <c r="F40" s="95">
        <v>7</v>
      </c>
      <c r="G40" s="95">
        <v>6</v>
      </c>
      <c r="H40" s="109">
        <v>11</v>
      </c>
    </row>
    <row r="41" spans="1:8" s="2" customFormat="1" ht="15.75" customHeight="1">
      <c r="A41" s="30"/>
      <c r="B41" s="30"/>
      <c r="C41" s="62"/>
      <c r="D41" s="62"/>
      <c r="E41" s="63"/>
      <c r="F41" s="63"/>
      <c r="G41" s="63"/>
      <c r="H41" s="59" t="s">
        <v>31</v>
      </c>
    </row>
  </sheetData>
  <sheetProtection/>
  <mergeCells count="15">
    <mergeCell ref="A1:H1"/>
    <mergeCell ref="A5:B5"/>
    <mergeCell ref="A6:B6"/>
    <mergeCell ref="A7:B7"/>
    <mergeCell ref="A8:B8"/>
    <mergeCell ref="A9:B9"/>
    <mergeCell ref="A34:A37"/>
    <mergeCell ref="A38:B38"/>
    <mergeCell ref="A39:A40"/>
    <mergeCell ref="A13:H13"/>
    <mergeCell ref="F14:H14"/>
    <mergeCell ref="A17:A21"/>
    <mergeCell ref="A22:A23"/>
    <mergeCell ref="A24:A28"/>
    <mergeCell ref="A29:A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2016-12-20T05:28:14Z</cp:lastPrinted>
  <dcterms:created xsi:type="dcterms:W3CDTF">1997-06-26T09:14:21Z</dcterms:created>
  <dcterms:modified xsi:type="dcterms:W3CDTF">2016-12-20T05:28:26Z</dcterms:modified>
  <cp:category/>
  <cp:version/>
  <cp:contentType/>
  <cp:contentStatus/>
</cp:coreProperties>
</file>