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1"/>
  </bookViews>
  <sheets>
    <sheet name="11-1学校,2幼,3小,4中" sheetId="1" r:id="rId1"/>
    <sheet name="11-5中進路,6高,7大" sheetId="2" r:id="rId2"/>
    <sheet name="11-8図書館" sheetId="3" r:id="rId3"/>
    <sheet name="11-9文化財①" sheetId="4" r:id="rId4"/>
    <sheet name="11-9文化財②" sheetId="5" r:id="rId5"/>
    <sheet name="11-9文化財③" sheetId="6" r:id="rId6"/>
  </sheets>
  <definedNames>
    <definedName name="_xlnm.Print_Area" localSheetId="1">'11-5中進路,6高,7大'!$A$1:$J$45</definedName>
    <definedName name="_xlnm.Print_Area" localSheetId="2">'11-8図書館'!$A$1:$G$33</definedName>
    <definedName name="_xlnm.Print_Area" localSheetId="3">'11-9文化財①'!$A$1:$G$45</definedName>
    <definedName name="_xlnm.Print_Area" localSheetId="4">'11-9文化財②'!$A$1:$G$37</definedName>
    <definedName name="_xlnm.Print_Area" localSheetId="5">'11-9文化財③'!$A$1:$G$51</definedName>
    <definedName name="_xlnm.Print_Titles" localSheetId="3">'11-9文化財①'!$3:$3</definedName>
    <definedName name="_xlnm.Print_Titles" localSheetId="4">'11-9文化財②'!$3:$3</definedName>
    <definedName name="_xlnm.Print_Titles" localSheetId="5">'11-9文化財③'!$3:$3</definedName>
  </definedNames>
  <calcPr fullCalcOnLoad="1"/>
</workbook>
</file>

<file path=xl/sharedStrings.xml><?xml version="1.0" encoding="utf-8"?>
<sst xmlns="http://schemas.openxmlformats.org/spreadsheetml/2006/main" count="573" uniqueCount="381">
  <si>
    <t>年次</t>
  </si>
  <si>
    <t>総数</t>
  </si>
  <si>
    <t>1年</t>
  </si>
  <si>
    <t>2年</t>
  </si>
  <si>
    <t>3年</t>
  </si>
  <si>
    <t>4年</t>
  </si>
  <si>
    <t>5年</t>
  </si>
  <si>
    <t>6年</t>
  </si>
  <si>
    <t>児童数</t>
  </si>
  <si>
    <t>総  数</t>
  </si>
  <si>
    <t>2  年</t>
  </si>
  <si>
    <t>3  年</t>
  </si>
  <si>
    <t>1．市内学校数及び、児童・生徒数等</t>
  </si>
  <si>
    <t>区分</t>
  </si>
  <si>
    <t>幼　稚　園</t>
  </si>
  <si>
    <t>小　学　校</t>
  </si>
  <si>
    <t>中　学　校</t>
  </si>
  <si>
    <t>高　等　学　校</t>
  </si>
  <si>
    <t>年次</t>
  </si>
  <si>
    <t>園  数</t>
  </si>
  <si>
    <t>園児数</t>
  </si>
  <si>
    <t>学校数</t>
  </si>
  <si>
    <t>生徒数</t>
  </si>
  <si>
    <t>各年5月1日現在　学校基本調査</t>
  </si>
  <si>
    <t>2.幼稚園の概況</t>
  </si>
  <si>
    <t>総数</t>
  </si>
  <si>
    <t>3歳児</t>
  </si>
  <si>
    <t>4歳児</t>
  </si>
  <si>
    <t>5歳児</t>
  </si>
  <si>
    <t>3．小学校の概況</t>
  </si>
  <si>
    <t>区分</t>
  </si>
  <si>
    <t>学校数</t>
  </si>
  <si>
    <t>学級数</t>
  </si>
  <si>
    <t>教員数</t>
  </si>
  <si>
    <t>職員数</t>
  </si>
  <si>
    <t>児            童            数</t>
  </si>
  <si>
    <t>1学級
当たり
児童数</t>
  </si>
  <si>
    <t>教員1人当たり
児童数</t>
  </si>
  <si>
    <t>年次</t>
  </si>
  <si>
    <t>4．中学校の概況</t>
  </si>
  <si>
    <t>学校数</t>
  </si>
  <si>
    <t>学級数</t>
  </si>
  <si>
    <t>生        徒         数</t>
  </si>
  <si>
    <t>１学級
当たり
生徒数</t>
  </si>
  <si>
    <t>教員1人
当たり
生徒数</t>
  </si>
  <si>
    <t>年次</t>
  </si>
  <si>
    <t>1  年</t>
  </si>
  <si>
    <t>区分</t>
  </si>
  <si>
    <t>園数</t>
  </si>
  <si>
    <t>教員数</t>
  </si>
  <si>
    <t>職員数</t>
  </si>
  <si>
    <t>園児数</t>
  </si>
  <si>
    <t>注　学級数には複式学級・特別支援学級を含む。教員数、職員数は本務者のみ。</t>
  </si>
  <si>
    <t>注　学級数には特別支援学級を含む。教員数、職員数は本務者のみ。</t>
  </si>
  <si>
    <t>2010（   22）</t>
  </si>
  <si>
    <t>2011（   23）</t>
  </si>
  <si>
    <t>単位：園、校、人</t>
  </si>
  <si>
    <t>単位：園、人</t>
  </si>
  <si>
    <t>単位：校、学級、人</t>
  </si>
  <si>
    <t>注　教員数、職員数は本務者のみ。</t>
  </si>
  <si>
    <t>各年5月1日現在　学校基本調査</t>
  </si>
  <si>
    <t>各年5月1日現在　学校基本調査</t>
  </si>
  <si>
    <t>2009（平21）</t>
  </si>
  <si>
    <t>2012（   24）</t>
  </si>
  <si>
    <t>2013（   25）</t>
  </si>
  <si>
    <t>10(1)</t>
  </si>
  <si>
    <t>10(1)</t>
  </si>
  <si>
    <t>注　学校数は延べ数で、( )は併置校数である。</t>
  </si>
  <si>
    <t>5．中学校の卒業者の進路状況（公立）</t>
  </si>
  <si>
    <t>単位：人、％</t>
  </si>
  <si>
    <t>年次</t>
  </si>
  <si>
    <t>区分</t>
  </si>
  <si>
    <t>(平21)</t>
  </si>
  <si>
    <t>(   22)</t>
  </si>
  <si>
    <t>(   23)</t>
  </si>
  <si>
    <t>(   24)</t>
  </si>
  <si>
    <t>(   25)</t>
  </si>
  <si>
    <t>卒　業</t>
  </si>
  <si>
    <t>進　学</t>
  </si>
  <si>
    <t>就　職</t>
  </si>
  <si>
    <t>その他</t>
  </si>
  <si>
    <t>進学率</t>
  </si>
  <si>
    <t>6．高等学校の概況</t>
  </si>
  <si>
    <t>単位：校、人</t>
  </si>
  <si>
    <t>学校数</t>
  </si>
  <si>
    <t>教員数
(本務者)</t>
  </si>
  <si>
    <t>職員数
(本務者)</t>
  </si>
  <si>
    <t>教員１人
当たり
生徒数</t>
  </si>
  <si>
    <t>4  年</t>
  </si>
  <si>
    <t>2013（   25）</t>
  </si>
  <si>
    <t>7．大学の概況</t>
  </si>
  <si>
    <t>単位：人</t>
  </si>
  <si>
    <t>区　　　分</t>
  </si>
  <si>
    <t>教  員  数</t>
  </si>
  <si>
    <t>職  員  数</t>
  </si>
  <si>
    <t>学生数</t>
  </si>
  <si>
    <t>総数</t>
  </si>
  <si>
    <t>男</t>
  </si>
  <si>
    <t>女</t>
  </si>
  <si>
    <t>大　学　計</t>
  </si>
  <si>
    <t>広島大学</t>
  </si>
  <si>
    <t>学　 　  　部</t>
  </si>
  <si>
    <t>大　 学 　院</t>
  </si>
  <si>
    <t>法科大学院</t>
  </si>
  <si>
    <t>近畿大学工学部</t>
  </si>
  <si>
    <t>広島国際大学東広島キャンパス</t>
  </si>
  <si>
    <t>学　　  　 部</t>
  </si>
  <si>
    <t>大　 学　 院</t>
  </si>
  <si>
    <t>2014(平成26)年5月1日現在　各大学</t>
  </si>
  <si>
    <t>8．図書館利用統計（貸出しの指標）</t>
  </si>
  <si>
    <t>2009(平21）</t>
  </si>
  <si>
    <t>2010( 22)</t>
  </si>
  <si>
    <t>2011( 23)</t>
  </si>
  <si>
    <t>2012( 24)</t>
  </si>
  <si>
    <t>2013( 25)</t>
  </si>
  <si>
    <t>年度末人口
（外国人含む）</t>
  </si>
  <si>
    <t>(人)</t>
  </si>
  <si>
    <t>図書費決算額</t>
  </si>
  <si>
    <t>(円)</t>
  </si>
  <si>
    <t>蔵書冊数</t>
  </si>
  <si>
    <t>(冊)</t>
  </si>
  <si>
    <t xml:space="preserve"> 一般書</t>
  </si>
  <si>
    <t xml:space="preserve">   児童書</t>
  </si>
  <si>
    <t>視聴覚資料所蔵数</t>
  </si>
  <si>
    <t>(点)</t>
  </si>
  <si>
    <t>雑誌受入タイトル数</t>
  </si>
  <si>
    <t>年間受入冊数</t>
  </si>
  <si>
    <t xml:space="preserve">   一般書</t>
  </si>
  <si>
    <t>年間貸出冊数</t>
  </si>
  <si>
    <t>年間視聴覚資料    貸出点数</t>
  </si>
  <si>
    <t>年間雑誌貸出冊数</t>
  </si>
  <si>
    <t>年間予約・リクエストサービス冊数</t>
  </si>
  <si>
    <t>年間利用者数</t>
  </si>
  <si>
    <t>登録者数</t>
  </si>
  <si>
    <t>年間登録者数</t>
  </si>
  <si>
    <t>市民一人当たりの 
図書費</t>
  </si>
  <si>
    <t>市民一人当たりの 
蔵書冊数</t>
  </si>
  <si>
    <t>市民一人当たりの 
受入冊数</t>
  </si>
  <si>
    <t>市民一人当たりの 
貸出冊点数</t>
  </si>
  <si>
    <t>利用登録率</t>
  </si>
  <si>
    <t>(％)</t>
  </si>
  <si>
    <t>蔵書回転率</t>
  </si>
  <si>
    <t>(回)</t>
  </si>
  <si>
    <t>※　市民一人当たりの図書費：図書費／人口　　　市民一人当たりの蔵書冊数：蔵書冊数／人口　　　　　　　　　　　　　　　　　　　　　　　　</t>
  </si>
  <si>
    <t>中央図書館</t>
  </si>
  <si>
    <t xml:space="preserve">※　市民一人当たりの受入冊数：年間受入冊数／人口　　  </t>
  </si>
  <si>
    <t>※　市民一人当たりの貸出冊点数：（年間貸出冊数＋年間雑誌貸出冊数＋年間視聴覚資料貸出点数）／人口</t>
  </si>
  <si>
    <t>※　利用登録率：登録者数／人口×100      蔵書回転率：貸出冊数／蔵書冊数　※蔵書１冊あたりの年間平均貸出回数</t>
  </si>
  <si>
    <t>9．指定・登録文化財①</t>
  </si>
  <si>
    <t>種　　別</t>
  </si>
  <si>
    <t>名　　　　　称</t>
  </si>
  <si>
    <t>所在地</t>
  </si>
  <si>
    <t>指 定 年 月 日</t>
  </si>
  <si>
    <t>特別天然記念物</t>
  </si>
  <si>
    <t>オオサンショウウオ</t>
  </si>
  <si>
    <t>地域を限らず(市内全域)</t>
  </si>
  <si>
    <t>重　　　　文</t>
  </si>
  <si>
    <t>旧木原家住宅</t>
  </si>
  <si>
    <t>高屋町白市</t>
  </si>
  <si>
    <t>重文</t>
  </si>
  <si>
    <t>竹林寺本堂</t>
  </si>
  <si>
    <t>河内町入野（竹林寺）</t>
  </si>
  <si>
    <t>重　　　　文</t>
  </si>
  <si>
    <t>福成寺本堂内厨子及び須弥壇</t>
  </si>
  <si>
    <t>西条町下三永（福成寺）</t>
  </si>
  <si>
    <t>史　　　　跡</t>
  </si>
  <si>
    <t>安芸国分寺跡</t>
  </si>
  <si>
    <t>西条町吉行</t>
  </si>
  <si>
    <t>三ッ城古墳</t>
  </si>
  <si>
    <t>西条中央七丁目</t>
  </si>
  <si>
    <t>鏡山城跡</t>
  </si>
  <si>
    <t>鏡山二丁目</t>
  </si>
  <si>
    <t>県　 重　 文</t>
  </si>
  <si>
    <t>銅鐘</t>
  </si>
  <si>
    <t>西条町下三永(福成寺)</t>
  </si>
  <si>
    <t>僧行賢関係遺品</t>
  </si>
  <si>
    <t>高屋町稲木・中島(西品寺他)</t>
  </si>
  <si>
    <t>県重文</t>
  </si>
  <si>
    <t>紙本著色竹林寺縁起絵巻</t>
  </si>
  <si>
    <t>木造地蔵菩薩半跏像</t>
  </si>
  <si>
    <t>知新集</t>
  </si>
  <si>
    <t>鏡山一丁目(広島大学)</t>
  </si>
  <si>
    <t>紙本墨書大般若経</t>
  </si>
  <si>
    <t>豊栄町乃美（本宮八幡神社）</t>
  </si>
  <si>
    <t>木造釈迦如来坐像</t>
  </si>
  <si>
    <t>安芸津町三津</t>
  </si>
  <si>
    <t>福成寺文書</t>
  </si>
  <si>
    <t>金銅唐草文板蓮華文金具置戒体箱</t>
  </si>
  <si>
    <t>金銅輪宝羯磨文置説相箱</t>
  </si>
  <si>
    <t>木造薬師如来坐像</t>
  </si>
  <si>
    <t>西条町吉行(國分寺)</t>
  </si>
  <si>
    <t>西条町寺家(長福寺)</t>
  </si>
  <si>
    <t>白鳥古墳出土品</t>
  </si>
  <si>
    <t>西条中央七丁目(中央図書館内
三ッ城古墳ガイダンスコーナー)</t>
  </si>
  <si>
    <t>観現寺厨子</t>
  </si>
  <si>
    <t>西条町御薗宇(観現寺)</t>
  </si>
  <si>
    <t>紙本墨書大般若経</t>
  </si>
  <si>
    <t>志和町志和堀(大宮神社)</t>
  </si>
  <si>
    <t>県無形民俗文化財</t>
  </si>
  <si>
    <t>神楽～五行祭～</t>
  </si>
  <si>
    <t>豊栄町</t>
  </si>
  <si>
    <t>県　 史　 跡</t>
  </si>
  <si>
    <t>野坂完山の墓</t>
  </si>
  <si>
    <t>西条中央八丁目</t>
  </si>
  <si>
    <t>平賀氏の遺跡</t>
  </si>
  <si>
    <t>　平賀氏の墓地</t>
  </si>
  <si>
    <t>高屋町高屋堀</t>
  </si>
  <si>
    <t>　御薗宇城跡</t>
  </si>
  <si>
    <t>高屋町高屋堀</t>
  </si>
  <si>
    <t>　白山城跡</t>
  </si>
  <si>
    <t>高屋町白市</t>
  </si>
  <si>
    <t>　頭崎城跡</t>
  </si>
  <si>
    <t>高屋町貞重</t>
  </si>
  <si>
    <t>県天然記念物</t>
  </si>
  <si>
    <t>竹仁のシャクナゲ群落</t>
  </si>
  <si>
    <t>福富町上竹仁地区</t>
  </si>
  <si>
    <t>鶴亀山の社叢</t>
  </si>
  <si>
    <t>河内町入野（布多都宮八幡神社）</t>
  </si>
  <si>
    <t>県天然記念物</t>
  </si>
  <si>
    <t>福成寺の巨樹群</t>
  </si>
  <si>
    <t>祝詞山八幡神社のコバンモチ群落</t>
  </si>
  <si>
    <t>安芸津町風早（祝詞山八幡神社）</t>
  </si>
  <si>
    <t>本宮八幡神社の社叢</t>
  </si>
  <si>
    <t>畝山神社の巨樹群</t>
  </si>
  <si>
    <t>豊栄町清武（畝山神社）</t>
  </si>
  <si>
    <t>2014（平成26）年4月30日現在 文化課</t>
  </si>
  <si>
    <t>9．指定・登録文化財②</t>
  </si>
  <si>
    <t>種　　別</t>
  </si>
  <si>
    <t>市重文</t>
  </si>
  <si>
    <t>写本紙本著色竹林寺縁起絵巻</t>
  </si>
  <si>
    <t>木造薬師如来坐像及び木造十二神将像</t>
  </si>
  <si>
    <t>河内町戸野</t>
  </si>
  <si>
    <t>内畠暁園襖絵</t>
  </si>
  <si>
    <t>黒瀬町楢原（西福寺）</t>
  </si>
  <si>
    <t>祝詞山八幡神社棟札</t>
  </si>
  <si>
    <t>市 　重 　文</t>
  </si>
  <si>
    <t>唐絵涅槃像</t>
  </si>
  <si>
    <t>志和町志和東(並滝寺)</t>
  </si>
  <si>
    <t>薬師如来坐像</t>
  </si>
  <si>
    <t>懸佛</t>
  </si>
  <si>
    <t>八王子観音菩薩立像</t>
  </si>
  <si>
    <t>高屋町高屋堀(円満寺)</t>
  </si>
  <si>
    <t>志和町志和堀(市中神社)</t>
  </si>
  <si>
    <t>木彫十二神将立像</t>
  </si>
  <si>
    <t>西条町寺家（長福寺）</t>
  </si>
  <si>
    <t>木彫延命地蔵菩薩半跏像</t>
  </si>
  <si>
    <t>慶長の検地帳</t>
  </si>
  <si>
    <t>西条町下見(明顕寺)</t>
  </si>
  <si>
    <t>高屋町重兼</t>
  </si>
  <si>
    <t>竹林寺仏堂</t>
  </si>
  <si>
    <t>竹林寺縁起絵軸</t>
  </si>
  <si>
    <t>竹林寺龍虎の間襖絵</t>
  </si>
  <si>
    <t>竹林寺石造物</t>
  </si>
  <si>
    <t>杣木の石造地蔵菩薩立像</t>
  </si>
  <si>
    <t>河内町入野</t>
  </si>
  <si>
    <t>真光寺宝篋印塔</t>
  </si>
  <si>
    <t>河内町小田</t>
  </si>
  <si>
    <t>小田八幡神社板碑</t>
  </si>
  <si>
    <t>河内町小田（小田八幡神社）</t>
  </si>
  <si>
    <t>新宮神社本殿</t>
  </si>
  <si>
    <t>西条町寺家（新宮神社）</t>
  </si>
  <si>
    <t>旧石井家住宅</t>
  </si>
  <si>
    <t>西条町下見</t>
  </si>
  <si>
    <t>西条中央三丁目(慶徳寺)</t>
  </si>
  <si>
    <t>竹林寺仁王門の金剛力士像</t>
  </si>
  <si>
    <t>本宮八幡神社社殿</t>
  </si>
  <si>
    <t>三島神社奉納俳諧額</t>
  </si>
  <si>
    <t>黒瀬町菅田（三島神社）</t>
  </si>
  <si>
    <t>樋之上八幡神社の棟札･絵馬</t>
  </si>
  <si>
    <t>黒瀬町津江（樋之上八幡神社）</t>
  </si>
  <si>
    <t>慶雲寺観音堂厨子</t>
  </si>
  <si>
    <t>黒瀬町南方（慶雲寺）</t>
  </si>
  <si>
    <t>五部大乗経</t>
  </si>
  <si>
    <t>志和町志和堀(大宮神社)</t>
  </si>
  <si>
    <t>大宮神社宮蔵</t>
  </si>
  <si>
    <t>市   重   文</t>
  </si>
  <si>
    <t>國分寺護摩堂</t>
  </si>
  <si>
    <t>國分寺仁王門</t>
  </si>
  <si>
    <t>土井家作帳</t>
  </si>
  <si>
    <t>黒瀬町兼沢</t>
  </si>
  <si>
    <t>2014（平成26）年4月30日現在 文化課</t>
  </si>
  <si>
    <t>9．指定・登録文化財③</t>
  </si>
  <si>
    <t>樋之上八幡神社の懸仏</t>
  </si>
  <si>
    <t>大多田八幡神社の懸仏</t>
  </si>
  <si>
    <t>黒瀬町大多田（大多田八幡神社）</t>
  </si>
  <si>
    <t>門前神社の懸仏</t>
  </si>
  <si>
    <t>黒瀬町乃美尾（門前神社）</t>
  </si>
  <si>
    <t>西本６号遺跡出土品</t>
  </si>
  <si>
    <t>河内町中河内（市出土文化財管理センター）</t>
  </si>
  <si>
    <t>市重要無形
民俗文化財</t>
  </si>
  <si>
    <t>小田神楽</t>
  </si>
  <si>
    <t>宇山民謡</t>
  </si>
  <si>
    <t>河内町宇山</t>
  </si>
  <si>
    <t>三津祇園祭り</t>
  </si>
  <si>
    <t>祝詞山八幡神社大祭の神賑行列</t>
  </si>
  <si>
    <t>安芸津町風早</t>
  </si>
  <si>
    <t>市史跡</t>
  </si>
  <si>
    <t>保田古墳群</t>
  </si>
  <si>
    <t>黒瀬町小多田</t>
  </si>
  <si>
    <t>市　 史　 跡</t>
  </si>
  <si>
    <t>仙人塚古墳</t>
  </si>
  <si>
    <t>高屋町郷</t>
  </si>
  <si>
    <t>白鳥神社</t>
  </si>
  <si>
    <t>高屋町郷（白鳥神社）</t>
  </si>
  <si>
    <t>生城山城跡</t>
  </si>
  <si>
    <t>志和町志和東</t>
  </si>
  <si>
    <t>槌山城跡</t>
  </si>
  <si>
    <t>八本松町吉川・原</t>
  </si>
  <si>
    <t>宝篋印塔</t>
  </si>
  <si>
    <t>藤原春鵲の碑</t>
  </si>
  <si>
    <t>西条町上三永(築地神社)</t>
  </si>
  <si>
    <t>小谷焼窯跡</t>
  </si>
  <si>
    <t>高屋町小谷</t>
  </si>
  <si>
    <t>岩幕山古墳</t>
  </si>
  <si>
    <t>黒瀬町宗近柳国</t>
  </si>
  <si>
    <t>西条柿伝承地</t>
  </si>
  <si>
    <t>塔ノ岡古墳</t>
  </si>
  <si>
    <t>豊栄町安宿</t>
  </si>
  <si>
    <t>宮ヶ迫古墳</t>
  </si>
  <si>
    <t>豊栄町乃美</t>
  </si>
  <si>
    <t>山王古墳群のうち１～３・７号古墳</t>
  </si>
  <si>
    <t>豊栄町鍛冶屋</t>
  </si>
  <si>
    <t>西本６号遺跡</t>
  </si>
  <si>
    <t>高屋町大畠</t>
  </si>
  <si>
    <t>市天然記念物</t>
  </si>
  <si>
    <t>蓮教寺のアスナロ</t>
  </si>
  <si>
    <t>豊栄町清武（蓮教寺）</t>
  </si>
  <si>
    <t>ちしゃのき</t>
  </si>
  <si>
    <t>安芸津町三津（多那都神社）</t>
  </si>
  <si>
    <t>三大妙見神社の社叢</t>
  </si>
  <si>
    <t>安芸津町風早（三大妙見神社）</t>
  </si>
  <si>
    <t>大芝の褶曲した地層</t>
  </si>
  <si>
    <t>飯田のナシ</t>
  </si>
  <si>
    <t>豊栄町飯田</t>
  </si>
  <si>
    <t>市天然記念物</t>
  </si>
  <si>
    <t>中原神社のケヤキ</t>
  </si>
  <si>
    <t>志和町志和東（中原神社）</t>
  </si>
  <si>
    <t>二宮神社のクスノキ</t>
  </si>
  <si>
    <t>志和町別府（二宮神社）</t>
  </si>
  <si>
    <t>小倉神社のタブノキ</t>
  </si>
  <si>
    <t>八本松町原（小倉神社）</t>
  </si>
  <si>
    <t>カスミサンショウウオ</t>
  </si>
  <si>
    <t>東広島市一円</t>
  </si>
  <si>
    <t>三永のサルスベリ</t>
  </si>
  <si>
    <t>西条町下三永</t>
  </si>
  <si>
    <t>蓮光寺の大イチョウ</t>
  </si>
  <si>
    <t>安芸津町三津（蓮光寺）</t>
  </si>
  <si>
    <t>苦ノ辻中生代魚類化石産出層</t>
  </si>
  <si>
    <t>豊栄町吉原</t>
  </si>
  <si>
    <t>国登録有形文化財</t>
  </si>
  <si>
    <t>時報塔</t>
  </si>
  <si>
    <t>志和町志和堀</t>
  </si>
  <si>
    <t>三永の石門</t>
  </si>
  <si>
    <t>西条町上三永</t>
  </si>
  <si>
    <t>呉市水道局三永水源地堰堤</t>
  </si>
  <si>
    <t>西条町下三永</t>
  </si>
  <si>
    <t>中の峠隧道</t>
  </si>
  <si>
    <t>西条町郷曽</t>
  </si>
  <si>
    <t>深山変電所本館
（旧椋梨川発電所本館）</t>
  </si>
  <si>
    <t>河内町中河内</t>
  </si>
  <si>
    <t>明眼寺本堂</t>
  </si>
  <si>
    <t>福富町下竹仁</t>
  </si>
  <si>
    <t>金原家住宅主屋</t>
  </si>
  <si>
    <t>金原家住宅離れ</t>
  </si>
  <si>
    <t>金原家住宅門</t>
  </si>
  <si>
    <t>注　学校数は延べ数で、( )は併置校数である。</t>
  </si>
  <si>
    <t>線刻十一面観音鏡像</t>
  </si>
  <si>
    <t>高屋町杵原（正原薬師堂）</t>
  </si>
  <si>
    <t>年度</t>
  </si>
  <si>
    <t>区分</t>
  </si>
  <si>
    <t>1988(昭63).7. 7
内容・名称変更2013(平25）.4.18</t>
  </si>
  <si>
    <t>1988(昭63).7. 7
追加・名称変更2013(平25).4.18</t>
  </si>
  <si>
    <t>1972(昭47).11．16
追加・名称変更2013(平25).4.18</t>
  </si>
  <si>
    <t>1978(昭53).2．13
追加2013(平25).4.18</t>
  </si>
  <si>
    <t>1996(平8).10．18
内容・名称変更2013(平25).4.18</t>
  </si>
  <si>
    <t>1975(昭50).2．1
内容変更2013(平25).4.18</t>
  </si>
  <si>
    <t>1982(昭57).6．28
内容・名称変更2013(平25).4.18</t>
  </si>
  <si>
    <t>1986(昭61).11．5
内容変更2013(平25).4.18</t>
  </si>
  <si>
    <t>2000(平12).8．30
追加2013(平25).4.18</t>
  </si>
  <si>
    <t>10 (1)</t>
  </si>
  <si>
    <t>注　専攻科は含まない。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</si>
</sst>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\ \ e\)"/>
    <numFmt numFmtId="178" formatCode="0.0"/>
    <numFmt numFmtId="179" formatCode="0.000"/>
    <numFmt numFmtId="180" formatCode="#,##0.0;\-#,##0.0"/>
    <numFmt numFmtId="181" formatCode="\(#,###.#\)"/>
    <numFmt numFmtId="182" formatCode="[$-411]yyyy\(\ e\)"/>
    <numFmt numFmtId="183" formatCode="\(#,##0.0\);\(\-#,##0.0\)"/>
    <numFmt numFmtId="184" formatCode="\(#,###.0\)"/>
    <numFmt numFmtId="185" formatCode="mmm\-yyyy"/>
    <numFmt numFmtId="186" formatCode="[$-411]yyyy\(\ \ \ e\)"/>
    <numFmt numFmtId="187" formatCode="[$-411]yyyy\(gg\ e\)"/>
    <numFmt numFmtId="188" formatCode="[$-411]yyyy\(gg\ \ e\)"/>
    <numFmt numFmtId="189" formatCode="#,##0;[Red]#,##0"/>
    <numFmt numFmtId="190" formatCode="#,##0_);[Red]\(#,##0\)"/>
    <numFmt numFmtId="191" formatCode="#,##0.0_);[Red]\(#,##0.0\)"/>
    <numFmt numFmtId="192" formatCode="&quot;※&quot;\(#,##0\);\(\-#,##0\)"/>
    <numFmt numFmtId="193" formatCode="#,##0.00_);[Red]\(#,##0.00\)"/>
    <numFmt numFmtId="194" formatCode="[$-411]yyyy&quot;(&quot;gggee&quot;).&quot;mm&quot;.&quot;dd"/>
    <numFmt numFmtId="195" formatCode="[$-411]yyyy&quot;(&quot;ggee&quot;).&quot;\ m&quot;.&quot;\ d"/>
    <numFmt numFmtId="196" formatCode="[$-411]yyyy&quot;(&quot;gge&quot;).&quot;m&quot;.&quot;\ d"/>
  </numFmts>
  <fonts count="57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medium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10" xfId="63" applyFont="1" applyBorder="1">
      <alignment/>
      <protection/>
    </xf>
    <xf numFmtId="0" fontId="5" fillId="0" borderId="0" xfId="64" applyFont="1">
      <alignment/>
      <protection/>
    </xf>
    <xf numFmtId="37" fontId="5" fillId="0" borderId="0" xfId="64" applyNumberFormat="1" applyFont="1" applyBorder="1" applyAlignment="1" applyProtection="1">
      <alignment vertical="center"/>
      <protection/>
    </xf>
    <xf numFmtId="0" fontId="6" fillId="0" borderId="0" xfId="64" applyFont="1" applyBorder="1">
      <alignment/>
      <protection/>
    </xf>
    <xf numFmtId="37" fontId="6" fillId="0" borderId="11" xfId="63" applyNumberFormat="1" applyFont="1" applyBorder="1" applyAlignment="1" applyProtection="1">
      <alignment vertical="center"/>
      <protection/>
    </xf>
    <xf numFmtId="37" fontId="5" fillId="0" borderId="11" xfId="63" applyNumberFormat="1" applyFont="1" applyBorder="1" applyAlignment="1" applyProtection="1">
      <alignment vertical="center"/>
      <protection/>
    </xf>
    <xf numFmtId="178" fontId="6" fillId="0" borderId="11" xfId="63" applyNumberFormat="1" applyFont="1" applyBorder="1" applyAlignment="1" applyProtection="1">
      <alignment vertical="center"/>
      <protection/>
    </xf>
    <xf numFmtId="182" fontId="6" fillId="0" borderId="12" xfId="63" applyNumberFormat="1" applyFont="1" applyBorder="1" applyAlignment="1" applyProtection="1">
      <alignment horizontal="center" vertical="center"/>
      <protection/>
    </xf>
    <xf numFmtId="37" fontId="6" fillId="0" borderId="0" xfId="62" applyNumberFormat="1" applyFont="1" applyBorder="1" applyAlignment="1" applyProtection="1">
      <alignment vertical="center"/>
      <protection/>
    </xf>
    <xf numFmtId="37" fontId="6" fillId="0" borderId="11" xfId="62" applyNumberFormat="1" applyFont="1" applyBorder="1" applyAlignment="1" applyProtection="1">
      <alignment vertical="center"/>
      <protection/>
    </xf>
    <xf numFmtId="182" fontId="6" fillId="0" borderId="12" xfId="62" applyNumberFormat="1" applyFont="1" applyBorder="1" applyAlignment="1" applyProtection="1">
      <alignment horizontal="center" vertical="center"/>
      <protection/>
    </xf>
    <xf numFmtId="0" fontId="5" fillId="0" borderId="10" xfId="64" applyFont="1" applyBorder="1" applyAlignment="1">
      <alignment vertical="center"/>
      <protection/>
    </xf>
    <xf numFmtId="182" fontId="5" fillId="0" borderId="12" xfId="64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10" fillId="0" borderId="12" xfId="66" applyFont="1" applyBorder="1" applyAlignment="1">
      <alignment horizontal="center" vertical="center"/>
      <protection/>
    </xf>
    <xf numFmtId="0" fontId="5" fillId="0" borderId="0" xfId="62" applyFont="1" applyProtection="1">
      <alignment/>
      <protection/>
    </xf>
    <xf numFmtId="0" fontId="5" fillId="0" borderId="11" xfId="62" applyFont="1" applyBorder="1" applyProtection="1">
      <alignment/>
      <protection/>
    </xf>
    <xf numFmtId="0" fontId="5" fillId="0" borderId="11" xfId="62" applyFont="1" applyBorder="1">
      <alignment/>
      <protection/>
    </xf>
    <xf numFmtId="0" fontId="5" fillId="0" borderId="13" xfId="62" applyFont="1" applyBorder="1" applyAlignment="1" applyProtection="1">
      <alignment horizontal="right" vertical="center"/>
      <protection/>
    </xf>
    <xf numFmtId="0" fontId="5" fillId="0" borderId="14" xfId="62" applyFont="1" applyBorder="1" applyAlignment="1" applyProtection="1">
      <alignment vertical="center"/>
      <protection/>
    </xf>
    <xf numFmtId="37" fontId="6" fillId="0" borderId="15" xfId="62" applyNumberFormat="1" applyFont="1" applyBorder="1" applyAlignment="1" applyProtection="1">
      <alignment vertical="center"/>
      <protection/>
    </xf>
    <xf numFmtId="37" fontId="6" fillId="0" borderId="15" xfId="63" applyNumberFormat="1" applyFont="1" applyBorder="1" applyAlignment="1" applyProtection="1">
      <alignment vertical="center"/>
      <protection/>
    </xf>
    <xf numFmtId="37" fontId="5" fillId="0" borderId="16" xfId="63" applyNumberFormat="1" applyFont="1" applyBorder="1" applyAlignment="1" applyProtection="1">
      <alignment vertical="center"/>
      <protection/>
    </xf>
    <xf numFmtId="37" fontId="5" fillId="0" borderId="16" xfId="64" applyNumberFormat="1" applyFont="1" applyBorder="1" applyAlignment="1" applyProtection="1">
      <alignment vertical="center"/>
      <protection/>
    </xf>
    <xf numFmtId="0" fontId="9" fillId="0" borderId="17" xfId="66" applyFont="1" applyBorder="1" applyAlignment="1">
      <alignment horizontal="center" vertical="center"/>
      <protection/>
    </xf>
    <xf numFmtId="0" fontId="6" fillId="0" borderId="0" xfId="66" applyFont="1" applyAlignment="1">
      <alignment vertical="center"/>
      <protection/>
    </xf>
    <xf numFmtId="0" fontId="0" fillId="0" borderId="0" xfId="0" applyFont="1" applyAlignment="1">
      <alignment/>
    </xf>
    <xf numFmtId="0" fontId="9" fillId="0" borderId="18" xfId="66" applyFont="1" applyBorder="1" applyAlignment="1">
      <alignment horizontal="left"/>
      <protection/>
    </xf>
    <xf numFmtId="0" fontId="5" fillId="0" borderId="11" xfId="63" applyFont="1" applyBorder="1" applyAlignment="1">
      <alignment horizontal="centerContinuous" vertical="top"/>
      <protection/>
    </xf>
    <xf numFmtId="0" fontId="5" fillId="0" borderId="11" xfId="63" applyFont="1" applyBorder="1">
      <alignment/>
      <protection/>
    </xf>
    <xf numFmtId="0" fontId="6" fillId="0" borderId="0" xfId="64" applyFont="1" applyBorder="1" applyAlignment="1">
      <alignment horizontal="centerContinuous"/>
      <protection/>
    </xf>
    <xf numFmtId="0" fontId="5" fillId="0" borderId="11" xfId="64" applyFont="1" applyBorder="1">
      <alignment/>
      <protection/>
    </xf>
    <xf numFmtId="37" fontId="5" fillId="0" borderId="11" xfId="64" applyNumberFormat="1" applyFont="1" applyBorder="1" applyAlignment="1" applyProtection="1">
      <alignment vertical="center"/>
      <protection/>
    </xf>
    <xf numFmtId="37" fontId="5" fillId="0" borderId="15" xfId="64" applyNumberFormat="1" applyFont="1" applyBorder="1" applyAlignment="1" applyProtection="1">
      <alignment vertical="center"/>
      <protection/>
    </xf>
    <xf numFmtId="178" fontId="5" fillId="0" borderId="11" xfId="64" applyNumberFormat="1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0" fillId="0" borderId="0" xfId="66">
      <alignment/>
      <protection/>
    </xf>
    <xf numFmtId="0" fontId="10" fillId="0" borderId="17" xfId="66" applyFont="1" applyBorder="1" applyAlignment="1">
      <alignment horizontal="center" vertical="center"/>
      <protection/>
    </xf>
    <xf numFmtId="0" fontId="5" fillId="0" borderId="0" xfId="66" applyFont="1" applyAlignment="1">
      <alignment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66" applyBorder="1">
      <alignment/>
      <protection/>
    </xf>
    <xf numFmtId="0" fontId="9" fillId="0" borderId="19" xfId="66" applyFont="1" applyBorder="1" applyAlignment="1">
      <alignment horizontal="right" vertical="center"/>
      <protection/>
    </xf>
    <xf numFmtId="37" fontId="5" fillId="0" borderId="20" xfId="62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vertical="center"/>
      <protection/>
    </xf>
    <xf numFmtId="37" fontId="5" fillId="0" borderId="21" xfId="62" applyNumberFormat="1" applyFont="1" applyBorder="1" applyAlignment="1" applyProtection="1">
      <alignment vertical="center"/>
      <protection/>
    </xf>
    <xf numFmtId="178" fontId="5" fillId="0" borderId="0" xfId="64" applyNumberFormat="1" applyFont="1" applyBorder="1" applyAlignment="1" applyProtection="1">
      <alignment vertical="center"/>
      <protection/>
    </xf>
    <xf numFmtId="37" fontId="6" fillId="0" borderId="0" xfId="64" applyNumberFormat="1" applyFont="1" applyBorder="1" applyAlignment="1" applyProtection="1">
      <alignment vertical="center"/>
      <protection/>
    </xf>
    <xf numFmtId="37" fontId="5" fillId="0" borderId="20" xfId="64" applyNumberFormat="1" applyFont="1" applyBorder="1" applyAlignment="1" applyProtection="1">
      <alignment vertical="center"/>
      <protection/>
    </xf>
    <xf numFmtId="0" fontId="16" fillId="0" borderId="0" xfId="65" applyFont="1">
      <alignment/>
      <protection/>
    </xf>
    <xf numFmtId="0" fontId="16" fillId="0" borderId="0" xfId="65" applyFont="1" applyBorder="1" applyAlignment="1">
      <alignment horizontal="center"/>
      <protection/>
    </xf>
    <xf numFmtId="0" fontId="11" fillId="0" borderId="0" xfId="65" applyFont="1" applyBorder="1" applyAlignment="1">
      <alignment horizontal="right"/>
      <protection/>
    </xf>
    <xf numFmtId="0" fontId="0" fillId="0" borderId="0" xfId="67">
      <alignment/>
      <protection/>
    </xf>
    <xf numFmtId="0" fontId="5" fillId="0" borderId="22" xfId="65" applyFont="1" applyBorder="1" applyAlignment="1">
      <alignment horizontal="right" vertical="center"/>
      <protection/>
    </xf>
    <xf numFmtId="0" fontId="5" fillId="0" borderId="23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5" fillId="0" borderId="25" xfId="65" applyFont="1" applyBorder="1">
      <alignment/>
      <protection/>
    </xf>
    <xf numFmtId="49" fontId="5" fillId="0" borderId="10" xfId="65" applyNumberFormat="1" applyFont="1" applyBorder="1" applyAlignment="1">
      <alignment horizontal="center" vertical="center"/>
      <protection/>
    </xf>
    <xf numFmtId="49" fontId="5" fillId="0" borderId="26" xfId="65" applyNumberFormat="1" applyFont="1" applyBorder="1" applyAlignment="1">
      <alignment horizontal="center" vertical="center"/>
      <protection/>
    </xf>
    <xf numFmtId="49" fontId="6" fillId="0" borderId="26" xfId="65" applyNumberFormat="1" applyFont="1" applyBorder="1" applyAlignment="1">
      <alignment horizontal="center" vertical="center"/>
      <protection/>
    </xf>
    <xf numFmtId="0" fontId="5" fillId="0" borderId="27" xfId="65" applyFont="1" applyBorder="1" applyAlignment="1">
      <alignment horizontal="center" vertical="center"/>
      <protection/>
    </xf>
    <xf numFmtId="190" fontId="5" fillId="0" borderId="0" xfId="50" applyNumberFormat="1" applyFont="1" applyBorder="1" applyAlignment="1">
      <alignment horizontal="right" vertical="center"/>
    </xf>
    <xf numFmtId="190" fontId="5" fillId="0" borderId="0" xfId="50" applyNumberFormat="1" applyFont="1" applyAlignment="1">
      <alignment vertical="center"/>
    </xf>
    <xf numFmtId="190" fontId="6" fillId="0" borderId="0" xfId="50" applyNumberFormat="1" applyFont="1" applyAlignment="1">
      <alignment vertical="center"/>
    </xf>
    <xf numFmtId="190" fontId="0" fillId="0" borderId="0" xfId="0" applyNumberFormat="1" applyAlignment="1">
      <alignment/>
    </xf>
    <xf numFmtId="0" fontId="5" fillId="0" borderId="28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center" vertical="center"/>
      <protection/>
    </xf>
    <xf numFmtId="191" fontId="5" fillId="0" borderId="11" xfId="50" applyNumberFormat="1" applyFont="1" applyBorder="1" applyAlignment="1">
      <alignment horizontal="right" vertical="center"/>
    </xf>
    <xf numFmtId="191" fontId="5" fillId="0" borderId="11" xfId="50" applyNumberFormat="1" applyFont="1" applyBorder="1" applyAlignment="1">
      <alignment vertical="center"/>
    </xf>
    <xf numFmtId="191" fontId="6" fillId="0" borderId="11" xfId="5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30" xfId="64" applyFont="1" applyBorder="1" applyAlignment="1">
      <alignment horizontal="center" vertical="center"/>
      <protection/>
    </xf>
    <xf numFmtId="186" fontId="5" fillId="0" borderId="0" xfId="63" applyNumberFormat="1" applyFont="1" applyBorder="1" applyAlignment="1" applyProtection="1">
      <alignment horizontal="center" vertical="center"/>
      <protection/>
    </xf>
    <xf numFmtId="0" fontId="5" fillId="0" borderId="0" xfId="64" applyFont="1" applyBorder="1">
      <alignment/>
      <protection/>
    </xf>
    <xf numFmtId="186" fontId="5" fillId="0" borderId="17" xfId="63" applyNumberFormat="1" applyFont="1" applyBorder="1" applyAlignment="1" applyProtection="1">
      <alignment horizontal="center" vertical="center"/>
      <protection/>
    </xf>
    <xf numFmtId="186" fontId="6" fillId="0" borderId="17" xfId="63" applyNumberFormat="1" applyFont="1" applyBorder="1" applyAlignment="1" applyProtection="1">
      <alignment horizontal="center" vertical="center"/>
      <protection/>
    </xf>
    <xf numFmtId="178" fontId="6" fillId="0" borderId="0" xfId="64" applyNumberFormat="1" applyFont="1" applyBorder="1" applyAlignment="1" applyProtection="1">
      <alignment horizontal="right" vertical="center"/>
      <protection/>
    </xf>
    <xf numFmtId="0" fontId="6" fillId="0" borderId="0" xfId="64" applyFont="1">
      <alignment/>
      <protection/>
    </xf>
    <xf numFmtId="0" fontId="6" fillId="0" borderId="0" xfId="64" applyFont="1" applyBorder="1" applyAlignment="1">
      <alignment horizontal="right"/>
      <protection/>
    </xf>
    <xf numFmtId="0" fontId="6" fillId="0" borderId="11" xfId="62" applyFont="1" applyBorder="1">
      <alignment/>
      <protection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11" fillId="0" borderId="31" xfId="62" applyFont="1" applyBorder="1" applyAlignment="1" applyProtection="1">
      <alignment horizontal="right"/>
      <protection/>
    </xf>
    <xf numFmtId="0" fontId="5" fillId="0" borderId="32" xfId="62" applyFont="1" applyBorder="1" applyAlignment="1" applyProtection="1">
      <alignment horizontal="centerContinuous" vertical="center"/>
      <protection/>
    </xf>
    <xf numFmtId="0" fontId="5" fillId="0" borderId="33" xfId="62" applyFont="1" applyBorder="1" applyAlignment="1" applyProtection="1">
      <alignment horizontal="centerContinuous" vertical="center"/>
      <protection/>
    </xf>
    <xf numFmtId="0" fontId="5" fillId="0" borderId="34" xfId="62" applyFont="1" applyBorder="1" applyAlignment="1" applyProtection="1">
      <alignment horizontal="centerContinuous" vertical="center"/>
      <protection/>
    </xf>
    <xf numFmtId="0" fontId="5" fillId="0" borderId="0" xfId="62" applyFont="1">
      <alignment/>
      <protection/>
    </xf>
    <xf numFmtId="0" fontId="5" fillId="0" borderId="35" xfId="62" applyFont="1" applyBorder="1" applyAlignment="1" applyProtection="1">
      <alignment horizontal="center" vertical="center"/>
      <protection/>
    </xf>
    <xf numFmtId="0" fontId="5" fillId="0" borderId="36" xfId="62" applyFont="1" applyBorder="1" applyAlignment="1" applyProtection="1">
      <alignment horizontal="center" vertical="center"/>
      <protection/>
    </xf>
    <xf numFmtId="0" fontId="5" fillId="0" borderId="37" xfId="62" applyFont="1" applyBorder="1" applyAlignment="1" applyProtection="1">
      <alignment horizontal="center" vertical="center"/>
      <protection/>
    </xf>
    <xf numFmtId="37" fontId="6" fillId="0" borderId="38" xfId="62" applyNumberFormat="1" applyFont="1" applyBorder="1" applyAlignment="1" applyProtection="1">
      <alignment vertical="center"/>
      <protection/>
    </xf>
    <xf numFmtId="37" fontId="6" fillId="0" borderId="39" xfId="62" applyNumberFormat="1" applyFont="1" applyBorder="1" applyAlignment="1" applyProtection="1">
      <alignment vertical="center"/>
      <protection/>
    </xf>
    <xf numFmtId="177" fontId="6" fillId="0" borderId="0" xfId="62" applyNumberFormat="1" applyFont="1" applyBorder="1" applyAlignment="1" applyProtection="1">
      <alignment vertical="center"/>
      <protection/>
    </xf>
    <xf numFmtId="177" fontId="6" fillId="0" borderId="17" xfId="62" applyNumberFormat="1" applyFont="1" applyBorder="1" applyAlignment="1" applyProtection="1">
      <alignment vertical="center"/>
      <protection/>
    </xf>
    <xf numFmtId="177" fontId="5" fillId="0" borderId="40" xfId="62" applyNumberFormat="1" applyFont="1" applyBorder="1" applyAlignment="1" applyProtection="1">
      <alignment horizontal="right" vertical="center"/>
      <protection/>
    </xf>
    <xf numFmtId="177" fontId="5" fillId="0" borderId="41" xfId="62" applyNumberFormat="1" applyFont="1" applyBorder="1" applyAlignment="1" applyProtection="1">
      <alignment horizontal="right" vertical="center"/>
      <protection/>
    </xf>
    <xf numFmtId="37" fontId="5" fillId="0" borderId="40" xfId="62" applyNumberFormat="1" applyFont="1" applyBorder="1" applyAlignment="1" applyProtection="1">
      <alignment vertical="center"/>
      <protection/>
    </xf>
    <xf numFmtId="37" fontId="5" fillId="0" borderId="42" xfId="62" applyNumberFormat="1" applyFont="1" applyBorder="1" applyAlignment="1" applyProtection="1">
      <alignment vertical="center"/>
      <protection/>
    </xf>
    <xf numFmtId="37" fontId="5" fillId="0" borderId="43" xfId="62" applyNumberFormat="1" applyFont="1" applyBorder="1" applyAlignment="1" applyProtection="1">
      <alignment vertical="center"/>
      <protection/>
    </xf>
    <xf numFmtId="177" fontId="6" fillId="0" borderId="44" xfId="62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horizontal="right" vertical="center"/>
      <protection/>
    </xf>
    <xf numFmtId="182" fontId="5" fillId="0" borderId="11" xfId="62" applyNumberFormat="1" applyFont="1" applyBorder="1" applyAlignment="1" applyProtection="1">
      <alignment vertical="center"/>
      <protection/>
    </xf>
    <xf numFmtId="182" fontId="5" fillId="0" borderId="12" xfId="62" applyNumberFormat="1" applyFont="1" applyBorder="1" applyAlignment="1" applyProtection="1">
      <alignment vertical="center"/>
      <protection/>
    </xf>
    <xf numFmtId="192" fontId="5" fillId="0" borderId="31" xfId="62" applyNumberFormat="1" applyFont="1" applyBorder="1" applyAlignment="1" applyProtection="1">
      <alignment vertical="center"/>
      <protection/>
    </xf>
    <xf numFmtId="37" fontId="5" fillId="0" borderId="45" xfId="62" applyNumberFormat="1" applyFont="1" applyBorder="1" applyAlignment="1" applyProtection="1">
      <alignment vertical="center"/>
      <protection/>
    </xf>
    <xf numFmtId="37" fontId="5" fillId="0" borderId="31" xfId="62" applyNumberFormat="1" applyFont="1" applyBorder="1" applyAlignment="1" applyProtection="1">
      <alignment vertical="center"/>
      <protection/>
    </xf>
    <xf numFmtId="0" fontId="5" fillId="0" borderId="0" xfId="62" applyFont="1" applyBorder="1">
      <alignment/>
      <protection/>
    </xf>
    <xf numFmtId="0" fontId="6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Border="1" applyAlignment="1" applyProtection="1">
      <alignment horizontal="distributed" vertical="center" wrapText="1"/>
      <protection/>
    </xf>
    <xf numFmtId="0" fontId="5" fillId="0" borderId="46" xfId="61" applyFont="1" applyBorder="1" applyAlignment="1">
      <alignment horizontal="center" vertical="center"/>
      <protection/>
    </xf>
    <xf numFmtId="190" fontId="5" fillId="0" borderId="0" xfId="61" applyNumberFormat="1" applyFont="1" applyAlignment="1" applyProtection="1">
      <alignment horizontal="right" vertical="center"/>
      <protection/>
    </xf>
    <xf numFmtId="190" fontId="6" fillId="0" borderId="0" xfId="61" applyNumberFormat="1" applyFont="1" applyAlignment="1" applyProtection="1">
      <alignment horizontal="right" vertical="center"/>
      <protection/>
    </xf>
    <xf numFmtId="0" fontId="5" fillId="0" borderId="0" xfId="61" applyFont="1" applyBorder="1" applyAlignment="1" applyProtection="1">
      <alignment horizontal="distributed" vertical="center"/>
      <protection/>
    </xf>
    <xf numFmtId="190" fontId="6" fillId="0" borderId="0" xfId="61" applyNumberFormat="1" applyFont="1" applyFill="1" applyAlignment="1" applyProtection="1">
      <alignment horizontal="right" vertical="center"/>
      <protection/>
    </xf>
    <xf numFmtId="0" fontId="5" fillId="0" borderId="0" xfId="61" applyFont="1" applyBorder="1" applyAlignment="1" applyProtection="1">
      <alignment horizontal="distributed" vertical="distributed"/>
      <protection/>
    </xf>
    <xf numFmtId="193" fontId="5" fillId="0" borderId="0" xfId="61" applyNumberFormat="1" applyFont="1" applyAlignment="1" applyProtection="1">
      <alignment horizontal="right" vertical="center"/>
      <protection/>
    </xf>
    <xf numFmtId="193" fontId="6" fillId="0" borderId="0" xfId="61" applyNumberFormat="1" applyFont="1" applyAlignment="1" applyProtection="1">
      <alignment horizontal="right" vertical="center"/>
      <protection/>
    </xf>
    <xf numFmtId="0" fontId="5" fillId="0" borderId="31" xfId="61" applyFont="1" applyBorder="1" applyAlignment="1" applyProtection="1">
      <alignment horizontal="distributed" vertical="center"/>
      <protection/>
    </xf>
    <xf numFmtId="0" fontId="5" fillId="0" borderId="29" xfId="61" applyFont="1" applyBorder="1" applyAlignment="1">
      <alignment horizontal="center" vertical="center"/>
      <protection/>
    </xf>
    <xf numFmtId="193" fontId="5" fillId="0" borderId="31" xfId="61" applyNumberFormat="1" applyFont="1" applyBorder="1" applyAlignment="1" applyProtection="1">
      <alignment horizontal="right" vertical="center"/>
      <protection/>
    </xf>
    <xf numFmtId="193" fontId="6" fillId="0" borderId="31" xfId="61" applyNumberFormat="1" applyFont="1" applyBorder="1" applyAlignment="1" applyProtection="1">
      <alignment horizontal="right" vertical="center"/>
      <protection/>
    </xf>
    <xf numFmtId="0" fontId="11" fillId="0" borderId="23" xfId="61" applyFont="1" applyBorder="1" applyAlignment="1" applyProtection="1">
      <alignment horizontal="left" vertical="center"/>
      <protection/>
    </xf>
    <xf numFmtId="0" fontId="11" fillId="0" borderId="23" xfId="61" applyFont="1" applyBorder="1" applyAlignment="1" applyProtection="1">
      <alignment horizontal="centerContinuous"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Continuous" vertical="center"/>
      <protection/>
    </xf>
    <xf numFmtId="0" fontId="7" fillId="0" borderId="0" xfId="61" applyFont="1" applyAlignment="1">
      <alignment vertical="center"/>
      <protection/>
    </xf>
    <xf numFmtId="0" fontId="6" fillId="0" borderId="0" xfId="61" applyFont="1" applyAlignment="1" applyProtection="1">
      <alignment horizontal="centerContinuous" vertical="center"/>
      <protection/>
    </xf>
    <xf numFmtId="0" fontId="5" fillId="0" borderId="0" xfId="61" applyFont="1" applyAlignment="1">
      <alignment vertical="center"/>
      <protection/>
    </xf>
    <xf numFmtId="0" fontId="10" fillId="0" borderId="0" xfId="61" applyFont="1" applyAlignment="1" applyProtection="1">
      <alignment horizontal="left" vertical="center"/>
      <protection/>
    </xf>
    <xf numFmtId="0" fontId="10" fillId="0" borderId="0" xfId="61" applyFont="1" applyAlignment="1" applyProtection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18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94" fontId="5" fillId="0" borderId="0" xfId="0" applyNumberFormat="1" applyFont="1" applyAlignment="1">
      <alignment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Continuous" vertical="center"/>
    </xf>
    <xf numFmtId="0" fontId="5" fillId="0" borderId="49" xfId="0" applyFont="1" applyBorder="1" applyAlignment="1">
      <alignment horizontal="centerContinuous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194" fontId="5" fillId="0" borderId="5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distributed" vertical="center"/>
    </xf>
    <xf numFmtId="0" fontId="5" fillId="0" borderId="51" xfId="0" applyFont="1" applyBorder="1" applyAlignment="1">
      <alignment vertical="center"/>
    </xf>
    <xf numFmtId="0" fontId="5" fillId="0" borderId="51" xfId="0" applyFont="1" applyBorder="1" applyAlignment="1">
      <alignment vertical="center" shrinkToFit="1"/>
    </xf>
    <xf numFmtId="0" fontId="5" fillId="0" borderId="51" xfId="0" applyFont="1" applyBorder="1" applyAlignment="1">
      <alignment vertical="center" wrapText="1"/>
    </xf>
    <xf numFmtId="195" fontId="5" fillId="0" borderId="51" xfId="66" applyNumberFormat="1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40" xfId="0" applyFont="1" applyBorder="1" applyAlignment="1">
      <alignment horizontal="distributed"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0" fontId="5" fillId="0" borderId="40" xfId="0" applyFont="1" applyBorder="1" applyAlignment="1">
      <alignment vertical="center" wrapText="1"/>
    </xf>
    <xf numFmtId="195" fontId="5" fillId="0" borderId="40" xfId="66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95" fontId="5" fillId="0" borderId="0" xfId="66" applyNumberFormat="1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 vertical="center" shrinkToFit="1"/>
      <protection/>
    </xf>
    <xf numFmtId="0" fontId="5" fillId="0" borderId="0" xfId="66" applyFont="1" applyBorder="1" applyAlignment="1">
      <alignment vertical="center" wrapText="1"/>
      <protection/>
    </xf>
    <xf numFmtId="0" fontId="19" fillId="0" borderId="0" xfId="66" applyFont="1" applyBorder="1" applyAlignment="1">
      <alignment horizontal="distributed" vertical="center"/>
      <protection/>
    </xf>
    <xf numFmtId="0" fontId="5" fillId="0" borderId="40" xfId="66" applyFont="1" applyBorder="1" applyAlignment="1">
      <alignment horizontal="distributed" vertical="center"/>
      <protection/>
    </xf>
    <xf numFmtId="0" fontId="5" fillId="0" borderId="40" xfId="66" applyFont="1" applyBorder="1" applyAlignment="1">
      <alignment vertical="center"/>
      <protection/>
    </xf>
    <xf numFmtId="0" fontId="5" fillId="0" borderId="40" xfId="66" applyFont="1" applyBorder="1" applyAlignment="1">
      <alignment vertical="center" shrinkToFit="1"/>
      <protection/>
    </xf>
    <xf numFmtId="0" fontId="5" fillId="0" borderId="40" xfId="66" applyFont="1" applyBorder="1" applyAlignment="1">
      <alignment vertical="center" wrapText="1"/>
      <protection/>
    </xf>
    <xf numFmtId="195" fontId="5" fillId="0" borderId="0" xfId="0" applyNumberFormat="1" applyFont="1" applyBorder="1" applyAlignment="1">
      <alignment horizontal="left" vertical="center"/>
    </xf>
    <xf numFmtId="195" fontId="5" fillId="0" borderId="40" xfId="0" applyNumberFormat="1" applyFont="1" applyBorder="1" applyAlignment="1">
      <alignment horizontal="left" vertical="center"/>
    </xf>
    <xf numFmtId="0" fontId="5" fillId="0" borderId="52" xfId="66" applyFont="1" applyBorder="1" applyAlignment="1">
      <alignment horizontal="distributed" vertical="center"/>
      <protection/>
    </xf>
    <xf numFmtId="0" fontId="5" fillId="0" borderId="52" xfId="66" applyFont="1" applyBorder="1" applyAlignment="1">
      <alignment vertical="center"/>
      <protection/>
    </xf>
    <xf numFmtId="0" fontId="5" fillId="0" borderId="52" xfId="66" applyFont="1" applyBorder="1" applyAlignment="1">
      <alignment vertical="center" shrinkToFit="1"/>
      <protection/>
    </xf>
    <xf numFmtId="0" fontId="5" fillId="0" borderId="52" xfId="66" applyFont="1" applyBorder="1" applyAlignment="1">
      <alignment vertical="center" wrapText="1"/>
      <protection/>
    </xf>
    <xf numFmtId="195" fontId="5" fillId="0" borderId="52" xfId="66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96" fontId="5" fillId="0" borderId="0" xfId="66" applyNumberFormat="1" applyFont="1" applyBorder="1" applyAlignment="1">
      <alignment horizontal="left" vertical="center"/>
      <protection/>
    </xf>
    <xf numFmtId="196" fontId="5" fillId="0" borderId="0" xfId="66" applyNumberFormat="1" applyFont="1" applyBorder="1" applyAlignment="1" quotePrefix="1">
      <alignment horizontal="left" vertical="center" wrapText="1"/>
      <protection/>
    </xf>
    <xf numFmtId="0" fontId="5" fillId="0" borderId="11" xfId="66" applyFont="1" applyBorder="1" applyAlignment="1">
      <alignment horizontal="distributed" vertical="center"/>
      <protection/>
    </xf>
    <xf numFmtId="0" fontId="5" fillId="0" borderId="11" xfId="66" applyFont="1" applyBorder="1" applyAlignment="1">
      <alignment vertical="center"/>
      <protection/>
    </xf>
    <xf numFmtId="0" fontId="5" fillId="0" borderId="11" xfId="66" applyFont="1" applyBorder="1" applyAlignment="1">
      <alignment vertical="center" shrinkToFit="1"/>
      <protection/>
    </xf>
    <xf numFmtId="0" fontId="5" fillId="0" borderId="11" xfId="66" applyFont="1" applyBorder="1" applyAlignment="1">
      <alignment vertical="center" wrapText="1"/>
      <protection/>
    </xf>
    <xf numFmtId="196" fontId="5" fillId="0" borderId="11" xfId="66" applyNumberFormat="1" applyFont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194" fontId="6" fillId="0" borderId="0" xfId="0" applyNumberFormat="1" applyFont="1" applyAlignment="1">
      <alignment/>
    </xf>
    <xf numFmtId="0" fontId="4" fillId="0" borderId="44" xfId="66" applyFont="1" applyBorder="1" applyAlignment="1">
      <alignment horizontal="distributed" vertical="center" wrapText="1"/>
      <protection/>
    </xf>
    <xf numFmtId="0" fontId="5" fillId="0" borderId="44" xfId="66" applyFont="1" applyBorder="1" applyAlignment="1">
      <alignment vertical="center"/>
      <protection/>
    </xf>
    <xf numFmtId="0" fontId="5" fillId="0" borderId="44" xfId="66" applyFont="1" applyBorder="1" applyAlignment="1">
      <alignment vertical="center" wrapText="1"/>
      <protection/>
    </xf>
    <xf numFmtId="196" fontId="5" fillId="0" borderId="44" xfId="66" applyNumberFormat="1" applyFont="1" applyBorder="1" applyAlignment="1">
      <alignment horizontal="left" vertical="center"/>
      <protection/>
    </xf>
    <xf numFmtId="0" fontId="4" fillId="0" borderId="0" xfId="66" applyFont="1" applyBorder="1" applyAlignment="1">
      <alignment horizontal="distributed" vertical="center" wrapText="1"/>
      <protection/>
    </xf>
    <xf numFmtId="196" fontId="5" fillId="0" borderId="40" xfId="66" applyNumberFormat="1" applyFont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0" xfId="66" applyAlignment="1">
      <alignment vertical="center"/>
      <protection/>
    </xf>
    <xf numFmtId="0" fontId="0" fillId="0" borderId="0" xfId="0" applyAlignment="1">
      <alignment horizontal="right" vertical="center"/>
    </xf>
    <xf numFmtId="0" fontId="11" fillId="0" borderId="53" xfId="64" applyFont="1" applyBorder="1" applyAlignment="1">
      <alignment vertical="center"/>
      <protection/>
    </xf>
    <xf numFmtId="0" fontId="6" fillId="0" borderId="53" xfId="64" applyFont="1" applyBorder="1" applyAlignment="1">
      <alignment vertical="center"/>
      <protection/>
    </xf>
    <xf numFmtId="0" fontId="6" fillId="0" borderId="53" xfId="64" applyFont="1" applyBorder="1" applyAlignment="1">
      <alignment horizontal="right" vertical="center"/>
      <protection/>
    </xf>
    <xf numFmtId="0" fontId="6" fillId="0" borderId="53" xfId="64" applyFont="1" applyBorder="1" applyAlignment="1">
      <alignment horizontal="centerContinuous" vertical="center"/>
      <protection/>
    </xf>
    <xf numFmtId="0" fontId="6" fillId="0" borderId="0" xfId="64" applyFont="1" applyBorder="1" applyAlignment="1">
      <alignment horizontal="centerContinuous" vertical="center"/>
      <protection/>
    </xf>
    <xf numFmtId="0" fontId="6" fillId="0" borderId="0" xfId="64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1" fillId="0" borderId="53" xfId="63" applyFont="1" applyBorder="1" applyAlignment="1">
      <alignment vertical="center"/>
      <protection/>
    </xf>
    <xf numFmtId="0" fontId="6" fillId="0" borderId="53" xfId="63" applyFont="1" applyBorder="1" applyAlignment="1">
      <alignment vertical="center"/>
      <protection/>
    </xf>
    <xf numFmtId="0" fontId="6" fillId="0" borderId="53" xfId="63" applyFont="1" applyBorder="1" applyAlignment="1">
      <alignment horizontal="centerContinuous" vertical="center"/>
      <protection/>
    </xf>
    <xf numFmtId="0" fontId="6" fillId="0" borderId="53" xfId="62" applyFont="1" applyBorder="1" applyAlignment="1">
      <alignment vertical="center"/>
      <protection/>
    </xf>
    <xf numFmtId="0" fontId="6" fillId="0" borderId="53" xfId="62" applyFont="1" applyBorder="1" applyAlignment="1">
      <alignment horizontal="centerContinuous" vertical="center"/>
      <protection/>
    </xf>
    <xf numFmtId="0" fontId="13" fillId="0" borderId="23" xfId="67" applyFont="1" applyFill="1" applyBorder="1" applyAlignment="1">
      <alignment horizontal="right" vertical="center"/>
      <protection/>
    </xf>
    <xf numFmtId="0" fontId="16" fillId="0" borderId="0" xfId="65" applyFont="1" applyAlignment="1">
      <alignment horizontal="right" vertical="center"/>
      <protection/>
    </xf>
    <xf numFmtId="0" fontId="11" fillId="0" borderId="0" xfId="65" applyFont="1" applyBorder="1" applyAlignment="1">
      <alignment horizontal="right" vertical="center"/>
      <protection/>
    </xf>
    <xf numFmtId="0" fontId="0" fillId="0" borderId="0" xfId="67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64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15" fillId="0" borderId="0" xfId="62" applyFont="1" applyAlignment="1">
      <alignment vertical="center"/>
      <protection/>
    </xf>
    <xf numFmtId="0" fontId="15" fillId="0" borderId="0" xfId="0" applyFont="1" applyAlignment="1">
      <alignment vertical="center"/>
    </xf>
    <xf numFmtId="0" fontId="12" fillId="0" borderId="0" xfId="64" applyFont="1" applyAlignment="1">
      <alignment vertical="center"/>
      <protection/>
    </xf>
    <xf numFmtId="0" fontId="15" fillId="0" borderId="0" xfId="67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94" fontId="11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55" fillId="0" borderId="0" xfId="0" applyFont="1" applyAlignment="1">
      <alignment vertical="center"/>
    </xf>
    <xf numFmtId="0" fontId="5" fillId="0" borderId="44" xfId="66" applyFont="1" applyBorder="1" applyAlignment="1">
      <alignment vertical="center" shrinkToFit="1"/>
      <protection/>
    </xf>
    <xf numFmtId="0" fontId="5" fillId="0" borderId="11" xfId="0" applyFont="1" applyBorder="1" applyAlignment="1">
      <alignment vertical="center" shrinkToFit="1"/>
    </xf>
    <xf numFmtId="190" fontId="56" fillId="0" borderId="0" xfId="61" applyNumberFormat="1" applyFont="1" applyFill="1" applyAlignment="1" applyProtection="1">
      <alignment horizontal="right" vertical="center" wrapText="1"/>
      <protection/>
    </xf>
    <xf numFmtId="37" fontId="5" fillId="0" borderId="0" xfId="64" applyNumberFormat="1" applyFont="1" applyBorder="1" applyAlignment="1" applyProtection="1">
      <alignment horizontal="right" vertical="center"/>
      <protection/>
    </xf>
    <xf numFmtId="0" fontId="12" fillId="0" borderId="0" xfId="62" applyFont="1" applyAlignment="1" applyProtection="1">
      <alignment horizontal="left" vertical="center"/>
      <protection/>
    </xf>
    <xf numFmtId="0" fontId="12" fillId="0" borderId="0" xfId="65" applyFont="1" applyAlignment="1">
      <alignment horizontal="left"/>
      <protection/>
    </xf>
    <xf numFmtId="0" fontId="11" fillId="0" borderId="53" xfId="63" applyFont="1" applyBorder="1" applyAlignment="1">
      <alignment horizontal="right" vertical="center"/>
      <protection/>
    </xf>
    <xf numFmtId="0" fontId="6" fillId="0" borderId="53" xfId="62" applyFont="1" applyBorder="1" applyAlignment="1">
      <alignment horizontal="center" vertical="center"/>
      <protection/>
    </xf>
    <xf numFmtId="0" fontId="11" fillId="0" borderId="53" xfId="65" applyFont="1" applyBorder="1" applyAlignment="1">
      <alignment horizontal="right" vertical="center"/>
      <protection/>
    </xf>
    <xf numFmtId="37" fontId="6" fillId="0" borderId="0" xfId="63" applyNumberFormat="1" applyFont="1" applyBorder="1" applyAlignment="1" applyProtection="1">
      <alignment vertical="center"/>
      <protection/>
    </xf>
    <xf numFmtId="189" fontId="10" fillId="0" borderId="54" xfId="66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189" fontId="10" fillId="0" borderId="11" xfId="66" applyNumberFormat="1" applyFont="1" applyBorder="1" applyAlignment="1" applyProtection="1">
      <alignment horizontal="right" vertical="center"/>
      <protection/>
    </xf>
    <xf numFmtId="189" fontId="10" fillId="0" borderId="15" xfId="66" applyNumberFormat="1" applyFont="1" applyBorder="1" applyAlignment="1" applyProtection="1">
      <alignment horizontal="right" vertical="center"/>
      <protection/>
    </xf>
    <xf numFmtId="189" fontId="10" fillId="0" borderId="16" xfId="66" applyNumberFormat="1" applyFont="1" applyBorder="1" applyAlignment="1" applyProtection="1">
      <alignment horizontal="right" vertical="center"/>
      <protection/>
    </xf>
    <xf numFmtId="0" fontId="13" fillId="0" borderId="53" xfId="66" applyFont="1" applyFill="1" applyBorder="1" applyAlignment="1">
      <alignment horizontal="left" vertical="center"/>
      <protection/>
    </xf>
    <xf numFmtId="0" fontId="11" fillId="0" borderId="53" xfId="62" applyFont="1" applyBorder="1" applyAlignment="1">
      <alignment horizontal="left" vertical="center"/>
      <protection/>
    </xf>
    <xf numFmtId="178" fontId="5" fillId="0" borderId="55" xfId="64" applyNumberFormat="1" applyFont="1" applyBorder="1" applyAlignment="1" applyProtection="1">
      <alignment vertical="center"/>
      <protection/>
    </xf>
    <xf numFmtId="178" fontId="5" fillId="0" borderId="0" xfId="64" applyNumberFormat="1" applyFont="1" applyBorder="1" applyAlignment="1" applyProtection="1">
      <alignment vertical="center"/>
      <protection/>
    </xf>
    <xf numFmtId="37" fontId="6" fillId="0" borderId="55" xfId="63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56" xfId="64" applyFont="1" applyBorder="1" applyAlignment="1">
      <alignment horizontal="center" vertical="center"/>
      <protection/>
    </xf>
    <xf numFmtId="0" fontId="5" fillId="0" borderId="57" xfId="64" applyFont="1" applyBorder="1" applyAlignment="1">
      <alignment horizontal="center" vertical="center"/>
      <protection/>
    </xf>
    <xf numFmtId="0" fontId="0" fillId="0" borderId="58" xfId="0" applyBorder="1" applyAlignment="1">
      <alignment vertical="center"/>
    </xf>
    <xf numFmtId="0" fontId="12" fillId="0" borderId="0" xfId="64" applyFont="1" applyAlignment="1">
      <alignment horizontal="left"/>
      <protection/>
    </xf>
    <xf numFmtId="0" fontId="0" fillId="0" borderId="21" xfId="0" applyFont="1" applyBorder="1" applyAlignment="1">
      <alignment vertical="center"/>
    </xf>
    <xf numFmtId="37" fontId="5" fillId="0" borderId="0" xfId="64" applyNumberFormat="1" applyFont="1" applyBorder="1" applyAlignment="1" applyProtection="1">
      <alignment vertical="center"/>
      <protection/>
    </xf>
    <xf numFmtId="37" fontId="5" fillId="0" borderId="21" xfId="64" applyNumberFormat="1" applyFont="1" applyBorder="1" applyAlignment="1" applyProtection="1">
      <alignment vertical="center"/>
      <protection/>
    </xf>
    <xf numFmtId="0" fontId="12" fillId="0" borderId="0" xfId="63" applyFont="1" applyAlignment="1">
      <alignment horizontal="left"/>
      <protection/>
    </xf>
    <xf numFmtId="0" fontId="7" fillId="0" borderId="55" xfId="64" applyFont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 vertical="center" wrapText="1"/>
      <protection/>
    </xf>
    <xf numFmtId="0" fontId="0" fillId="0" borderId="59" xfId="0" applyBorder="1" applyAlignment="1">
      <alignment vertical="center"/>
    </xf>
    <xf numFmtId="0" fontId="7" fillId="0" borderId="60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0" fillId="0" borderId="61" xfId="0" applyBorder="1" applyAlignment="1">
      <alignment vertical="center"/>
    </xf>
    <xf numFmtId="0" fontId="5" fillId="0" borderId="22" xfId="63" applyFont="1" applyBorder="1" applyAlignment="1">
      <alignment horizontal="right" vertical="center"/>
      <protection/>
    </xf>
    <xf numFmtId="0" fontId="5" fillId="0" borderId="46" xfId="63" applyFont="1" applyBorder="1" applyAlignment="1">
      <alignment horizontal="right" vertical="center"/>
      <protection/>
    </xf>
    <xf numFmtId="37" fontId="6" fillId="0" borderId="20" xfId="63" applyNumberFormat="1" applyFont="1" applyBorder="1" applyAlignment="1" applyProtection="1">
      <alignment vertical="center"/>
      <protection/>
    </xf>
    <xf numFmtId="178" fontId="6" fillId="0" borderId="0" xfId="64" applyNumberFormat="1" applyFont="1" applyBorder="1" applyAlignment="1" applyProtection="1">
      <alignment vertical="center"/>
      <protection/>
    </xf>
    <xf numFmtId="178" fontId="6" fillId="0" borderId="55" xfId="63" applyNumberFormat="1" applyFont="1" applyBorder="1" applyAlignment="1" applyProtection="1">
      <alignment vertical="center"/>
      <protection/>
    </xf>
    <xf numFmtId="178" fontId="6" fillId="0" borderId="0" xfId="63" applyNumberFormat="1" applyFont="1" applyBorder="1" applyAlignment="1" applyProtection="1">
      <alignment vertical="center"/>
      <protection/>
    </xf>
    <xf numFmtId="0" fontId="5" fillId="0" borderId="62" xfId="63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63" xfId="6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5" fillId="0" borderId="64" xfId="63" applyFont="1" applyBorder="1" applyAlignment="1">
      <alignment horizontal="center" vertical="center"/>
      <protection/>
    </xf>
    <xf numFmtId="0" fontId="5" fillId="0" borderId="58" xfId="63" applyFont="1" applyBorder="1" applyAlignment="1">
      <alignment horizontal="center" vertical="center"/>
      <protection/>
    </xf>
    <xf numFmtId="37" fontId="5" fillId="0" borderId="0" xfId="63" applyNumberFormat="1" applyFont="1" applyBorder="1" applyAlignment="1" applyProtection="1">
      <alignment vertical="center"/>
      <protection/>
    </xf>
    <xf numFmtId="37" fontId="5" fillId="0" borderId="55" xfId="63" applyNumberFormat="1" applyFont="1" applyBorder="1" applyAlignment="1" applyProtection="1">
      <alignment vertical="center"/>
      <protection/>
    </xf>
    <xf numFmtId="37" fontId="6" fillId="0" borderId="20" xfId="62" applyNumberFormat="1" applyFont="1" applyBorder="1" applyAlignment="1" applyProtection="1">
      <alignment vertical="center"/>
      <protection/>
    </xf>
    <xf numFmtId="37" fontId="6" fillId="0" borderId="0" xfId="62" applyNumberFormat="1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37" fontId="6" fillId="0" borderId="55" xfId="62" applyNumberFormat="1" applyFont="1" applyBorder="1" applyAlignment="1" applyProtection="1">
      <alignment vertical="center"/>
      <protection/>
    </xf>
    <xf numFmtId="189" fontId="10" fillId="0" borderId="0" xfId="66" applyNumberFormat="1" applyFont="1" applyBorder="1" applyAlignment="1" applyProtection="1">
      <alignment horizontal="right" vertical="center"/>
      <protection/>
    </xf>
    <xf numFmtId="189" fontId="10" fillId="0" borderId="21" xfId="66" applyNumberFormat="1" applyFont="1" applyBorder="1" applyAlignment="1" applyProtection="1">
      <alignment horizontal="right" vertical="center"/>
      <protection/>
    </xf>
    <xf numFmtId="189" fontId="10" fillId="0" borderId="55" xfId="66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37" fontId="5" fillId="0" borderId="55" xfId="64" applyNumberFormat="1" applyFont="1" applyBorder="1" applyAlignment="1" applyProtection="1">
      <alignment vertical="center"/>
      <protection/>
    </xf>
    <xf numFmtId="37" fontId="5" fillId="0" borderId="20" xfId="64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vertical="center"/>
      <protection/>
    </xf>
    <xf numFmtId="37" fontId="5" fillId="0" borderId="20" xfId="63" applyNumberFormat="1" applyFont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37" fontId="5" fillId="0" borderId="20" xfId="62" applyNumberFormat="1" applyFont="1" applyBorder="1" applyAlignment="1" applyProtection="1">
      <alignment vertical="center"/>
      <protection/>
    </xf>
    <xf numFmtId="37" fontId="5" fillId="0" borderId="21" xfId="62" applyNumberFormat="1" applyFont="1" applyBorder="1" applyAlignment="1" applyProtection="1">
      <alignment vertical="center"/>
      <protection/>
    </xf>
    <xf numFmtId="37" fontId="5" fillId="0" borderId="55" xfId="62" applyNumberFormat="1" applyFont="1" applyBorder="1" applyAlignment="1" applyProtection="1">
      <alignment vertical="center"/>
      <protection/>
    </xf>
    <xf numFmtId="189" fontId="10" fillId="0" borderId="20" xfId="66" applyNumberFormat="1" applyFont="1" applyBorder="1" applyAlignment="1" applyProtection="1">
      <alignment horizontal="right" vertical="center"/>
      <protection/>
    </xf>
    <xf numFmtId="37" fontId="5" fillId="0" borderId="65" xfId="64" applyNumberFormat="1" applyFont="1" applyBorder="1" applyAlignment="1" applyProtection="1">
      <alignment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24" xfId="64" applyFont="1" applyBorder="1" applyAlignment="1">
      <alignment horizontal="center" vertical="center"/>
      <protection/>
    </xf>
    <xf numFmtId="0" fontId="0" fillId="0" borderId="66" xfId="0" applyBorder="1" applyAlignment="1">
      <alignment vertical="center"/>
    </xf>
    <xf numFmtId="0" fontId="5" fillId="0" borderId="62" xfId="64" applyFont="1" applyBorder="1" applyAlignment="1">
      <alignment horizontal="center" vertical="center"/>
      <protection/>
    </xf>
    <xf numFmtId="0" fontId="5" fillId="0" borderId="63" xfId="64" applyFont="1" applyBorder="1" applyAlignment="1">
      <alignment horizontal="center" vertical="center"/>
      <protection/>
    </xf>
    <xf numFmtId="0" fontId="7" fillId="0" borderId="67" xfId="64" applyFont="1" applyBorder="1" applyAlignment="1">
      <alignment horizontal="center" vertical="center" wrapText="1"/>
      <protection/>
    </xf>
    <xf numFmtId="0" fontId="7" fillId="0" borderId="53" xfId="64" applyFont="1" applyBorder="1" applyAlignment="1">
      <alignment horizontal="center" vertical="center" wrapText="1"/>
      <protection/>
    </xf>
    <xf numFmtId="0" fontId="0" fillId="0" borderId="53" xfId="0" applyBorder="1" applyAlignment="1">
      <alignment vertical="center"/>
    </xf>
    <xf numFmtId="0" fontId="7" fillId="0" borderId="62" xfId="64" applyFont="1" applyBorder="1" applyAlignment="1">
      <alignment horizontal="center" vertical="center" wrapText="1"/>
      <protection/>
    </xf>
    <xf numFmtId="0" fontId="7" fillId="0" borderId="26" xfId="64" applyFont="1" applyBorder="1" applyAlignment="1">
      <alignment horizontal="center" vertical="center" wrapText="1"/>
      <protection/>
    </xf>
    <xf numFmtId="0" fontId="7" fillId="0" borderId="68" xfId="64" applyFont="1" applyBorder="1" applyAlignment="1">
      <alignment horizontal="center" vertical="center" wrapText="1"/>
      <protection/>
    </xf>
    <xf numFmtId="0" fontId="0" fillId="0" borderId="68" xfId="0" applyBorder="1" applyAlignment="1">
      <alignment vertical="center"/>
    </xf>
    <xf numFmtId="0" fontId="5" fillId="0" borderId="64" xfId="64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5" fillId="0" borderId="0" xfId="6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9" fillId="0" borderId="67" xfId="63" applyFont="1" applyBorder="1" applyAlignment="1">
      <alignment horizontal="center" vertical="center" wrapText="1"/>
      <protection/>
    </xf>
    <xf numFmtId="0" fontId="20" fillId="0" borderId="53" xfId="0" applyFont="1" applyBorder="1" applyAlignment="1">
      <alignment vertical="center"/>
    </xf>
    <xf numFmtId="0" fontId="19" fillId="0" borderId="62" xfId="6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19" fillId="0" borderId="26" xfId="63" applyFont="1" applyBorder="1" applyAlignment="1">
      <alignment horizontal="center" vertical="center" wrapText="1"/>
      <protection/>
    </xf>
    <xf numFmtId="0" fontId="20" fillId="0" borderId="68" xfId="0" applyFont="1" applyBorder="1" applyAlignment="1">
      <alignment vertical="center"/>
    </xf>
    <xf numFmtId="178" fontId="5" fillId="0" borderId="0" xfId="63" applyNumberFormat="1" applyFont="1" applyBorder="1" applyAlignment="1" applyProtection="1">
      <alignment vertical="center"/>
      <protection/>
    </xf>
    <xf numFmtId="178" fontId="5" fillId="0" borderId="55" xfId="63" applyNumberFormat="1" applyFont="1" applyBorder="1" applyAlignment="1" applyProtection="1">
      <alignment vertical="center"/>
      <protection/>
    </xf>
    <xf numFmtId="0" fontId="7" fillId="0" borderId="55" xfId="63" applyFont="1" applyBorder="1" applyAlignment="1">
      <alignment horizontal="center" vertical="center" wrapText="1"/>
      <protection/>
    </xf>
    <xf numFmtId="0" fontId="0" fillId="0" borderId="55" xfId="0" applyBorder="1" applyAlignment="1">
      <alignment vertical="center"/>
    </xf>
    <xf numFmtId="0" fontId="0" fillId="0" borderId="60" xfId="0" applyBorder="1" applyAlignment="1">
      <alignment vertical="center"/>
    </xf>
    <xf numFmtId="37" fontId="6" fillId="0" borderId="20" xfId="64" applyNumberFormat="1" applyFont="1" applyBorder="1" applyAlignment="1" applyProtection="1">
      <alignment vertical="center"/>
      <protection/>
    </xf>
    <xf numFmtId="37" fontId="6" fillId="0" borderId="0" xfId="64" applyNumberFormat="1" applyFont="1" applyBorder="1" applyAlignment="1" applyProtection="1">
      <alignment vertical="center"/>
      <protection/>
    </xf>
    <xf numFmtId="37" fontId="6" fillId="0" borderId="21" xfId="64" applyNumberFormat="1" applyFont="1" applyBorder="1" applyAlignment="1" applyProtection="1">
      <alignment vertical="center"/>
      <protection/>
    </xf>
    <xf numFmtId="37" fontId="6" fillId="0" borderId="55" xfId="64" applyNumberFormat="1" applyFont="1" applyBorder="1" applyAlignment="1" applyProtection="1">
      <alignment vertical="center"/>
      <protection/>
    </xf>
    <xf numFmtId="189" fontId="9" fillId="0" borderId="20" xfId="66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/>
    </xf>
    <xf numFmtId="0" fontId="9" fillId="0" borderId="73" xfId="66" applyFont="1" applyBorder="1" applyAlignment="1">
      <alignment horizontal="center" vertical="center"/>
      <protection/>
    </xf>
    <xf numFmtId="0" fontId="0" fillId="0" borderId="74" xfId="0" applyBorder="1" applyAlignment="1">
      <alignment/>
    </xf>
    <xf numFmtId="0" fontId="5" fillId="0" borderId="56" xfId="63" applyFont="1" applyBorder="1" applyAlignment="1">
      <alignment horizontal="center" vertical="center"/>
      <protection/>
    </xf>
    <xf numFmtId="0" fontId="5" fillId="0" borderId="57" xfId="63" applyFont="1" applyBorder="1" applyAlignment="1">
      <alignment horizontal="center" vertical="center"/>
      <protection/>
    </xf>
    <xf numFmtId="189" fontId="9" fillId="0" borderId="0" xfId="66" applyNumberFormat="1" applyFont="1" applyBorder="1" applyAlignment="1" applyProtection="1">
      <alignment horizontal="right" vertical="center"/>
      <protection/>
    </xf>
    <xf numFmtId="189" fontId="9" fillId="0" borderId="21" xfId="66" applyNumberFormat="1" applyFont="1" applyBorder="1" applyAlignment="1" applyProtection="1">
      <alignment horizontal="right" vertical="center"/>
      <protection/>
    </xf>
    <xf numFmtId="189" fontId="9" fillId="0" borderId="55" xfId="66" applyNumberFormat="1" applyFont="1" applyBorder="1" applyAlignment="1" applyProtection="1">
      <alignment horizontal="right" vertical="center"/>
      <protection/>
    </xf>
    <xf numFmtId="0" fontId="5" fillId="0" borderId="55" xfId="63" applyFont="1" applyBorder="1" applyAlignment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7" fontId="5" fillId="0" borderId="51" xfId="62" applyNumberFormat="1" applyFont="1" applyBorder="1" applyAlignment="1" applyProtection="1">
      <alignment vertical="center"/>
      <protection/>
    </xf>
    <xf numFmtId="189" fontId="9" fillId="0" borderId="20" xfId="66" applyNumberFormat="1" applyFont="1" applyBorder="1" applyAlignment="1">
      <alignment horizontal="right" vertical="center"/>
      <protection/>
    </xf>
    <xf numFmtId="189" fontId="9" fillId="0" borderId="0" xfId="66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9" fillId="0" borderId="76" xfId="66" applyFont="1" applyBorder="1" applyAlignment="1">
      <alignment horizontal="center" vertical="center"/>
      <protection/>
    </xf>
    <xf numFmtId="0" fontId="0" fillId="0" borderId="76" xfId="0" applyBorder="1" applyAlignment="1">
      <alignment/>
    </xf>
    <xf numFmtId="189" fontId="9" fillId="0" borderId="55" xfId="66" applyNumberFormat="1" applyFont="1" applyBorder="1" applyAlignment="1">
      <alignment horizontal="right" vertical="center"/>
      <protection/>
    </xf>
    <xf numFmtId="37" fontId="5" fillId="0" borderId="51" xfId="62" applyNumberFormat="1" applyFont="1" applyFill="1" applyBorder="1" applyAlignment="1" applyProtection="1">
      <alignment vertical="center"/>
      <protection/>
    </xf>
    <xf numFmtId="37" fontId="5" fillId="0" borderId="65" xfId="63" applyNumberFormat="1" applyFont="1" applyBorder="1" applyAlignment="1" applyProtection="1">
      <alignment vertical="center"/>
      <protection/>
    </xf>
    <xf numFmtId="37" fontId="5" fillId="0" borderId="77" xfId="62" applyNumberFormat="1" applyFont="1" applyBorder="1" applyAlignment="1" applyProtection="1">
      <alignment vertical="center"/>
      <protection/>
    </xf>
    <xf numFmtId="37" fontId="5" fillId="0" borderId="78" xfId="62" applyNumberFormat="1" applyFont="1" applyBorder="1" applyAlignment="1" applyProtection="1">
      <alignment vertical="center"/>
      <protection/>
    </xf>
    <xf numFmtId="37" fontId="5" fillId="0" borderId="79" xfId="62" applyNumberFormat="1" applyFont="1" applyBorder="1" applyAlignment="1" applyProtection="1">
      <alignment vertical="center"/>
      <protection/>
    </xf>
    <xf numFmtId="0" fontId="5" fillId="0" borderId="80" xfId="63" applyFont="1" applyBorder="1" applyAlignment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5" fillId="0" borderId="65" xfId="63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5" fillId="0" borderId="81" xfId="63" applyFont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178" fontId="6" fillId="0" borderId="55" xfId="64" applyNumberFormat="1" applyFont="1" applyBorder="1" applyAlignment="1" applyProtection="1">
      <alignment vertical="center"/>
      <protection/>
    </xf>
    <xf numFmtId="0" fontId="5" fillId="0" borderId="80" xfId="64" applyFont="1" applyBorder="1" applyAlignment="1">
      <alignment horizontal="center" vertical="center"/>
      <protection/>
    </xf>
    <xf numFmtId="0" fontId="5" fillId="0" borderId="65" xfId="64" applyFont="1" applyBorder="1" applyAlignment="1">
      <alignment horizontal="center" vertical="center"/>
      <protection/>
    </xf>
    <xf numFmtId="0" fontId="5" fillId="0" borderId="81" xfId="64" applyFont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89" fontId="9" fillId="0" borderId="21" xfId="66" applyNumberFormat="1" applyFont="1" applyBorder="1" applyAlignment="1">
      <alignment horizontal="right" vertical="center"/>
      <protection/>
    </xf>
    <xf numFmtId="0" fontId="5" fillId="0" borderId="83" xfId="62" applyFont="1" applyBorder="1" applyAlignment="1" applyProtection="1">
      <alignment horizontal="center" vertical="center"/>
      <protection/>
    </xf>
    <xf numFmtId="0" fontId="5" fillId="0" borderId="76" xfId="62" applyFont="1" applyBorder="1" applyAlignment="1" applyProtection="1">
      <alignment horizontal="center" vertical="center"/>
      <protection/>
    </xf>
    <xf numFmtId="0" fontId="0" fillId="0" borderId="84" xfId="0" applyBorder="1" applyAlignment="1">
      <alignment vertical="center"/>
    </xf>
    <xf numFmtId="0" fontId="7" fillId="0" borderId="24" xfId="62" applyFont="1" applyBorder="1" applyAlignment="1" applyProtection="1">
      <alignment horizontal="center" vertical="center" wrapText="1"/>
      <protection/>
    </xf>
    <xf numFmtId="0" fontId="7" fillId="0" borderId="23" xfId="62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5" fillId="0" borderId="88" xfId="62" applyFont="1" applyBorder="1" applyAlignment="1" applyProtection="1">
      <alignment horizontal="center" vertical="center"/>
      <protection/>
    </xf>
    <xf numFmtId="0" fontId="5" fillId="0" borderId="23" xfId="62" applyFont="1" applyBorder="1" applyAlignment="1" applyProtection="1">
      <alignment horizontal="center" vertical="center"/>
      <protection/>
    </xf>
    <xf numFmtId="0" fontId="5" fillId="0" borderId="89" xfId="62" applyFont="1" applyBorder="1" applyAlignment="1" applyProtection="1">
      <alignment horizontal="center" vertical="center"/>
      <protection/>
    </xf>
    <xf numFmtId="0" fontId="5" fillId="0" borderId="68" xfId="62" applyFont="1" applyBorder="1" applyAlignment="1" applyProtection="1">
      <alignment horizontal="center" vertical="center"/>
      <protection/>
    </xf>
    <xf numFmtId="0" fontId="9" fillId="0" borderId="74" xfId="66" applyFont="1" applyBorder="1" applyAlignment="1">
      <alignment horizontal="center" vertical="center"/>
      <protection/>
    </xf>
    <xf numFmtId="0" fontId="9" fillId="0" borderId="90" xfId="66" applyFont="1" applyBorder="1" applyAlignment="1">
      <alignment horizontal="center" vertical="center"/>
      <protection/>
    </xf>
    <xf numFmtId="0" fontId="9" fillId="0" borderId="53" xfId="66" applyFont="1" applyBorder="1" applyAlignment="1">
      <alignment horizontal="center" vertical="center"/>
      <protection/>
    </xf>
    <xf numFmtId="0" fontId="0" fillId="0" borderId="53" xfId="0" applyBorder="1" applyAlignment="1">
      <alignment/>
    </xf>
    <xf numFmtId="0" fontId="9" fillId="0" borderId="91" xfId="66" applyFont="1" applyBorder="1" applyAlignment="1">
      <alignment horizontal="center" vertical="center"/>
      <protection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9" fillId="0" borderId="94" xfId="66" applyFont="1" applyBorder="1" applyAlignment="1">
      <alignment horizontal="center" vertical="center"/>
      <protection/>
    </xf>
    <xf numFmtId="0" fontId="9" fillId="0" borderId="95" xfId="66" applyFont="1" applyBorder="1" applyAlignment="1">
      <alignment horizontal="center" vertical="center"/>
      <protection/>
    </xf>
    <xf numFmtId="0" fontId="11" fillId="0" borderId="11" xfId="62" applyFont="1" applyBorder="1" applyAlignment="1" applyProtection="1">
      <alignment horizontal="right"/>
      <protection/>
    </xf>
    <xf numFmtId="0" fontId="11" fillId="0" borderId="11" xfId="66" applyFont="1" applyBorder="1" applyAlignment="1">
      <alignment horizontal="right"/>
      <protection/>
    </xf>
    <xf numFmtId="0" fontId="11" fillId="0" borderId="11" xfId="63" applyFont="1" applyBorder="1" applyAlignment="1">
      <alignment horizontal="right" vertical="top"/>
      <protection/>
    </xf>
    <xf numFmtId="0" fontId="11" fillId="0" borderId="11" xfId="64" applyFont="1" applyBorder="1" applyAlignment="1">
      <alignment horizontal="right" vertical="top"/>
      <protection/>
    </xf>
    <xf numFmtId="0" fontId="11" fillId="0" borderId="53" xfId="64" applyFont="1" applyBorder="1" applyAlignment="1">
      <alignment horizontal="right" vertical="center"/>
      <protection/>
    </xf>
    <xf numFmtId="0" fontId="5" fillId="0" borderId="96" xfId="62" applyFont="1" applyBorder="1" applyAlignment="1" applyProtection="1">
      <alignment horizontal="center" vertical="center"/>
      <protection/>
    </xf>
    <xf numFmtId="0" fontId="5" fillId="0" borderId="40" xfId="62" applyFont="1" applyBorder="1" applyAlignment="1" applyProtection="1">
      <alignment horizontal="center" vertical="center"/>
      <protection/>
    </xf>
    <xf numFmtId="0" fontId="5" fillId="0" borderId="73" xfId="62" applyFont="1" applyBorder="1" applyAlignment="1" applyProtection="1">
      <alignment horizontal="center" vertical="center"/>
      <protection/>
    </xf>
    <xf numFmtId="0" fontId="0" fillId="0" borderId="76" xfId="0" applyBorder="1" applyAlignment="1">
      <alignment vertical="center"/>
    </xf>
    <xf numFmtId="177" fontId="5" fillId="0" borderId="0" xfId="62" applyNumberFormat="1" applyFont="1" applyBorder="1" applyAlignment="1" applyProtection="1">
      <alignment horizontal="center" vertical="center"/>
      <protection/>
    </xf>
    <xf numFmtId="177" fontId="5" fillId="0" borderId="17" xfId="62" applyNumberFormat="1" applyFont="1" applyBorder="1" applyAlignment="1" applyProtection="1">
      <alignment horizontal="center" vertical="center"/>
      <protection/>
    </xf>
    <xf numFmtId="0" fontId="12" fillId="0" borderId="0" xfId="65" applyFont="1" applyAlignment="1">
      <alignment horizontal="left" vertical="center"/>
      <protection/>
    </xf>
    <xf numFmtId="0" fontId="11" fillId="0" borderId="31" xfId="65" applyFont="1" applyBorder="1" applyAlignment="1">
      <alignment horizontal="right"/>
      <protection/>
    </xf>
    <xf numFmtId="0" fontId="12" fillId="0" borderId="0" xfId="64" applyFont="1" applyAlignment="1">
      <alignment horizontal="left" vertical="center"/>
      <protection/>
    </xf>
    <xf numFmtId="0" fontId="11" fillId="0" borderId="31" xfId="64" applyFont="1" applyBorder="1" applyAlignment="1">
      <alignment horizontal="right"/>
      <protection/>
    </xf>
    <xf numFmtId="0" fontId="5" fillId="0" borderId="22" xfId="64" applyFont="1" applyBorder="1" applyAlignment="1">
      <alignment horizontal="right" vertical="center"/>
      <protection/>
    </xf>
    <xf numFmtId="0" fontId="0" fillId="0" borderId="46" xfId="0" applyBorder="1" applyAlignment="1">
      <alignment horizontal="right" vertical="center"/>
    </xf>
    <xf numFmtId="0" fontId="5" fillId="0" borderId="97" xfId="64" applyFont="1" applyBorder="1" applyAlignment="1">
      <alignment horizontal="center" vertical="center"/>
      <protection/>
    </xf>
    <xf numFmtId="0" fontId="5" fillId="0" borderId="98" xfId="64" applyFont="1" applyBorder="1" applyAlignment="1">
      <alignment horizontal="center" vertical="center"/>
      <protection/>
    </xf>
    <xf numFmtId="0" fontId="5" fillId="0" borderId="99" xfId="64" applyFont="1" applyBorder="1" applyAlignment="1">
      <alignment horizontal="center" vertical="center"/>
      <protection/>
    </xf>
    <xf numFmtId="176" fontId="6" fillId="0" borderId="38" xfId="62" applyNumberFormat="1" applyFont="1" applyBorder="1" applyAlignment="1" applyProtection="1">
      <alignment horizontal="center" vertical="center"/>
      <protection/>
    </xf>
    <xf numFmtId="176" fontId="6" fillId="0" borderId="100" xfId="62" applyNumberFormat="1" applyFont="1" applyBorder="1" applyAlignment="1" applyProtection="1">
      <alignment horizontal="center" vertical="center"/>
      <protection/>
    </xf>
    <xf numFmtId="0" fontId="11" fillId="0" borderId="0" xfId="65" applyFont="1" applyBorder="1" applyAlignment="1">
      <alignment horizontal="right" vertical="center"/>
      <protection/>
    </xf>
    <xf numFmtId="0" fontId="11" fillId="0" borderId="0" xfId="64" applyFont="1" applyBorder="1" applyAlignment="1">
      <alignment horizontal="left" vertical="center"/>
      <protection/>
    </xf>
    <xf numFmtId="0" fontId="11" fillId="0" borderId="53" xfId="64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right" vertical="center"/>
      <protection/>
    </xf>
    <xf numFmtId="0" fontId="7" fillId="0" borderId="24" xfId="64" applyFont="1" applyBorder="1" applyAlignment="1">
      <alignment horizontal="center" vertical="center" wrapText="1"/>
      <protection/>
    </xf>
    <xf numFmtId="0" fontId="7" fillId="0" borderId="63" xfId="64" applyFont="1" applyBorder="1" applyAlignment="1">
      <alignment horizontal="center" vertical="center" wrapText="1"/>
      <protection/>
    </xf>
    <xf numFmtId="0" fontId="12" fillId="0" borderId="0" xfId="62" applyFont="1" applyBorder="1" applyAlignment="1" applyProtection="1">
      <alignment horizontal="left" vertical="center"/>
      <protection/>
    </xf>
    <xf numFmtId="0" fontId="5" fillId="0" borderId="53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68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66" xfId="62" applyFont="1" applyBorder="1" applyAlignment="1" applyProtection="1">
      <alignment horizontal="center" vertical="center"/>
      <protection/>
    </xf>
    <xf numFmtId="0" fontId="5" fillId="0" borderId="85" xfId="62" applyFont="1" applyBorder="1" applyAlignment="1" applyProtection="1">
      <alignment horizontal="center" vertical="center"/>
      <protection/>
    </xf>
    <xf numFmtId="0" fontId="5" fillId="0" borderId="101" xfId="62" applyFont="1" applyBorder="1" applyAlignment="1" applyProtection="1">
      <alignment horizontal="center" vertical="center"/>
      <protection/>
    </xf>
    <xf numFmtId="0" fontId="5" fillId="0" borderId="102" xfId="62" applyFont="1" applyBorder="1" applyAlignment="1" applyProtection="1">
      <alignment horizontal="center" vertical="center"/>
      <protection/>
    </xf>
    <xf numFmtId="0" fontId="7" fillId="0" borderId="103" xfId="64" applyFont="1" applyBorder="1" applyAlignment="1">
      <alignment horizontal="center" vertical="center" wrapText="1"/>
      <protection/>
    </xf>
    <xf numFmtId="0" fontId="7" fillId="0" borderId="104" xfId="64" applyFont="1" applyBorder="1" applyAlignment="1">
      <alignment horizontal="center" vertical="center"/>
      <protection/>
    </xf>
    <xf numFmtId="0" fontId="7" fillId="0" borderId="30" xfId="64" applyFont="1" applyBorder="1" applyAlignment="1">
      <alignment horizontal="center" vertical="center"/>
      <protection/>
    </xf>
    <xf numFmtId="0" fontId="5" fillId="0" borderId="23" xfId="64" applyFont="1" applyBorder="1" applyAlignment="1">
      <alignment horizontal="center" vertical="center"/>
      <protection/>
    </xf>
    <xf numFmtId="0" fontId="5" fillId="0" borderId="66" xfId="64" applyFont="1" applyBorder="1" applyAlignment="1">
      <alignment horizontal="center" vertical="center"/>
      <protection/>
    </xf>
    <xf numFmtId="0" fontId="5" fillId="0" borderId="105" xfId="64" applyFont="1" applyBorder="1" applyAlignment="1">
      <alignment horizontal="center" vertical="center"/>
      <protection/>
    </xf>
    <xf numFmtId="0" fontId="5" fillId="0" borderId="40" xfId="64" applyFont="1" applyBorder="1" applyAlignment="1">
      <alignment horizontal="center" vertical="center"/>
      <protection/>
    </xf>
    <xf numFmtId="0" fontId="5" fillId="0" borderId="106" xfId="64" applyFont="1" applyBorder="1" applyAlignment="1">
      <alignment horizontal="center" vertical="center"/>
      <protection/>
    </xf>
    <xf numFmtId="0" fontId="12" fillId="0" borderId="0" xfId="61" applyFont="1" applyAlignment="1" applyProtection="1">
      <alignment horizontal="left"/>
      <protection/>
    </xf>
    <xf numFmtId="0" fontId="5" fillId="0" borderId="53" xfId="61" applyFont="1" applyBorder="1" applyAlignment="1" applyProtection="1">
      <alignment horizontal="right" vertical="center"/>
      <protection/>
    </xf>
    <xf numFmtId="0" fontId="5" fillId="0" borderId="19" xfId="61" applyFont="1" applyBorder="1" applyAlignment="1">
      <alignment horizontal="right"/>
      <protection/>
    </xf>
    <xf numFmtId="0" fontId="5" fillId="0" borderId="68" xfId="61" applyFont="1" applyBorder="1" applyAlignment="1" applyProtection="1">
      <alignment horizontal="left" vertical="center"/>
      <protection/>
    </xf>
    <xf numFmtId="0" fontId="5" fillId="0" borderId="18" xfId="61" applyFont="1" applyBorder="1" applyAlignment="1" applyProtection="1">
      <alignment horizontal="left" vertical="center"/>
      <protection/>
    </xf>
    <xf numFmtId="182" fontId="6" fillId="0" borderId="107" xfId="61" applyNumberFormat="1" applyFont="1" applyBorder="1" applyAlignment="1" applyProtection="1">
      <alignment horizontal="center" vertical="center"/>
      <protection/>
    </xf>
    <xf numFmtId="182" fontId="6" fillId="0" borderId="108" xfId="61" applyNumberFormat="1" applyFont="1" applyBorder="1" applyAlignment="1" applyProtection="1">
      <alignment horizontal="center" vertical="center"/>
      <protection/>
    </xf>
    <xf numFmtId="182" fontId="5" fillId="0" borderId="109" xfId="61" applyNumberFormat="1" applyFont="1" applyBorder="1" applyAlignment="1" applyProtection="1">
      <alignment horizontal="center" vertical="center"/>
      <protection/>
    </xf>
    <xf numFmtId="182" fontId="5" fillId="0" borderId="110" xfId="61" applyNumberFormat="1" applyFont="1" applyBorder="1" applyAlignment="1" applyProtection="1">
      <alignment horizontal="center" vertical="center"/>
      <protection/>
    </xf>
    <xf numFmtId="49" fontId="5" fillId="0" borderId="111" xfId="61" applyNumberFormat="1" applyFont="1" applyBorder="1" applyAlignment="1" applyProtection="1">
      <alignment horizontal="center" vertical="center"/>
      <protection/>
    </xf>
    <xf numFmtId="49" fontId="5" fillId="0" borderId="112" xfId="61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/>
    </xf>
    <xf numFmtId="194" fontId="11" fillId="0" borderId="1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2-01幼稚園" xfId="62"/>
    <cellStyle name="標準_98統計書12-02小学校" xfId="63"/>
    <cellStyle name="標準_98統計書12-03中学校" xfId="64"/>
    <cellStyle name="標準_H20_1" xfId="65"/>
    <cellStyle name="標準_Sheet1" xfId="66"/>
    <cellStyle name="標準_Sheet2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971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171450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33700"/>
          <a:ext cx="962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1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524500"/>
          <a:ext cx="962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28575</xdr:rowOff>
    </xdr:from>
    <xdr:to>
      <xdr:col>0</xdr:col>
      <xdr:colOff>942975</xdr:colOff>
      <xdr:row>41</xdr:row>
      <xdr:rowOff>228600</xdr:rowOff>
    </xdr:to>
    <xdr:sp>
      <xdr:nvSpPr>
        <xdr:cNvPr id="4" name="Line 4"/>
        <xdr:cNvSpPr>
          <a:spLocks/>
        </xdr:cNvSpPr>
      </xdr:nvSpPr>
      <xdr:spPr>
        <a:xfrm>
          <a:off x="28575" y="8191500"/>
          <a:ext cx="914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28575</xdr:rowOff>
    </xdr:from>
    <xdr:to>
      <xdr:col>1</xdr:col>
      <xdr:colOff>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3200400"/>
          <a:ext cx="1085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9525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09575"/>
          <a:ext cx="17430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85850" y="9810750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086100" y="9810750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3" name="AutoShape 7"/>
        <xdr:cNvSpPr>
          <a:spLocks/>
        </xdr:cNvSpPr>
      </xdr:nvSpPr>
      <xdr:spPr>
        <a:xfrm>
          <a:off x="1085850" y="7343775"/>
          <a:ext cx="104775" cy="857250"/>
        </a:xfrm>
        <a:prstGeom prst="leftBracket">
          <a:avLst>
            <a:gd name="adj" fmla="val -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85725</xdr:rowOff>
    </xdr:from>
    <xdr:to>
      <xdr:col>3</xdr:col>
      <xdr:colOff>95250</xdr:colOff>
      <xdr:row>15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3048000" y="3838575"/>
          <a:ext cx="85725" cy="333375"/>
        </a:xfrm>
        <a:prstGeom prst="leftBracket">
          <a:avLst>
            <a:gd name="adj" fmla="val -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SheetLayoutView="100" zoomScalePageLayoutView="0" workbookViewId="0" topLeftCell="A22">
      <selection activeCell="Z27" sqref="Z27:AA29"/>
    </sheetView>
  </sheetViews>
  <sheetFormatPr defaultColWidth="9.00390625" defaultRowHeight="13.5"/>
  <cols>
    <col min="1" max="1" width="12.625" style="0" customWidth="1"/>
    <col min="2" max="55" width="3.125" style="0" customWidth="1"/>
  </cols>
  <sheetData>
    <row r="1" spans="1:27" ht="17.25">
      <c r="A1" s="243" t="s">
        <v>12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6" ht="14.2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08" t="s">
        <v>56</v>
      </c>
      <c r="S2" s="408"/>
      <c r="T2" s="408"/>
      <c r="U2" s="408"/>
      <c r="V2" s="38"/>
      <c r="W2" s="38"/>
      <c r="X2" s="38"/>
      <c r="Y2" s="38"/>
      <c r="Z2" s="38"/>
    </row>
    <row r="3" spans="1:26" ht="16.5" customHeight="1">
      <c r="A3" s="44" t="s">
        <v>13</v>
      </c>
      <c r="B3" s="402" t="s">
        <v>14</v>
      </c>
      <c r="C3" s="403"/>
      <c r="D3" s="403"/>
      <c r="E3" s="403"/>
      <c r="F3" s="404"/>
      <c r="G3" s="405" t="s">
        <v>15</v>
      </c>
      <c r="H3" s="403"/>
      <c r="I3" s="403"/>
      <c r="J3" s="403"/>
      <c r="K3" s="404"/>
      <c r="L3" s="405" t="s">
        <v>16</v>
      </c>
      <c r="M3" s="403"/>
      <c r="N3" s="403"/>
      <c r="O3" s="403"/>
      <c r="P3" s="404"/>
      <c r="Q3" s="399" t="s">
        <v>17</v>
      </c>
      <c r="R3" s="400"/>
      <c r="S3" s="400"/>
      <c r="T3" s="400"/>
      <c r="U3" s="401"/>
      <c r="V3" s="38"/>
      <c r="W3" s="38"/>
      <c r="X3" s="38"/>
      <c r="Y3" s="38"/>
      <c r="Z3" s="38"/>
    </row>
    <row r="4" spans="1:26" ht="16.5" customHeight="1">
      <c r="A4" s="29" t="s">
        <v>18</v>
      </c>
      <c r="B4" s="406" t="s">
        <v>19</v>
      </c>
      <c r="C4" s="349"/>
      <c r="D4" s="348" t="s">
        <v>20</v>
      </c>
      <c r="E4" s="364"/>
      <c r="F4" s="398"/>
      <c r="G4" s="348" t="s">
        <v>21</v>
      </c>
      <c r="H4" s="349"/>
      <c r="I4" s="348" t="s">
        <v>8</v>
      </c>
      <c r="J4" s="364"/>
      <c r="K4" s="398"/>
      <c r="L4" s="348" t="s">
        <v>21</v>
      </c>
      <c r="M4" s="349"/>
      <c r="N4" s="348" t="s">
        <v>22</v>
      </c>
      <c r="O4" s="364"/>
      <c r="P4" s="398"/>
      <c r="Q4" s="348" t="s">
        <v>21</v>
      </c>
      <c r="R4" s="363"/>
      <c r="S4" s="348" t="s">
        <v>22</v>
      </c>
      <c r="T4" s="364"/>
      <c r="U4" s="365"/>
      <c r="V4" s="38"/>
      <c r="W4" s="38"/>
      <c r="X4" s="38"/>
      <c r="Y4" s="38"/>
      <c r="Z4" s="38"/>
    </row>
    <row r="5" spans="1:26" ht="18" customHeight="1">
      <c r="A5" s="26" t="s">
        <v>62</v>
      </c>
      <c r="B5" s="359">
        <v>14</v>
      </c>
      <c r="C5" s="360"/>
      <c r="D5" s="360">
        <v>2149</v>
      </c>
      <c r="E5" s="361"/>
      <c r="F5" s="362"/>
      <c r="G5" s="366">
        <v>37</v>
      </c>
      <c r="H5" s="361"/>
      <c r="I5" s="360">
        <v>10973</v>
      </c>
      <c r="J5" s="360"/>
      <c r="K5" s="384"/>
      <c r="L5" s="366">
        <v>16</v>
      </c>
      <c r="M5" s="360"/>
      <c r="N5" s="360">
        <v>6059</v>
      </c>
      <c r="O5" s="360"/>
      <c r="P5" s="384"/>
      <c r="Q5" s="366">
        <v>9</v>
      </c>
      <c r="R5" s="360"/>
      <c r="S5" s="360">
        <v>4682</v>
      </c>
      <c r="T5" s="360"/>
      <c r="U5" s="360"/>
      <c r="V5" s="38"/>
      <c r="W5" s="38"/>
      <c r="X5" s="38"/>
      <c r="Y5" s="38"/>
      <c r="Z5" s="38"/>
    </row>
    <row r="6" spans="1:26" ht="18" customHeight="1">
      <c r="A6" s="26" t="s">
        <v>54</v>
      </c>
      <c r="B6" s="359">
        <v>14</v>
      </c>
      <c r="C6" s="360"/>
      <c r="D6" s="352">
        <v>2254</v>
      </c>
      <c r="E6" s="361"/>
      <c r="F6" s="362"/>
      <c r="G6" s="354">
        <v>37</v>
      </c>
      <c r="H6" s="361"/>
      <c r="I6" s="352">
        <v>10871</v>
      </c>
      <c r="J6" s="352"/>
      <c r="K6" s="353"/>
      <c r="L6" s="366">
        <v>16</v>
      </c>
      <c r="M6" s="360"/>
      <c r="N6" s="352">
        <v>5993</v>
      </c>
      <c r="O6" s="352"/>
      <c r="P6" s="353"/>
      <c r="Q6" s="366">
        <v>9</v>
      </c>
      <c r="R6" s="360"/>
      <c r="S6" s="352">
        <v>4678</v>
      </c>
      <c r="T6" s="352"/>
      <c r="U6" s="352"/>
      <c r="V6" s="38"/>
      <c r="W6" s="38"/>
      <c r="X6" s="38"/>
      <c r="Y6" s="38"/>
      <c r="Z6" s="38"/>
    </row>
    <row r="7" spans="1:27" s="37" customFormat="1" ht="18" customHeight="1">
      <c r="A7" s="26" t="s">
        <v>55</v>
      </c>
      <c r="B7" s="346">
        <v>14</v>
      </c>
      <c r="C7" s="352"/>
      <c r="D7" s="352">
        <v>2270</v>
      </c>
      <c r="E7" s="352"/>
      <c r="F7" s="353"/>
      <c r="G7" s="354">
        <v>35</v>
      </c>
      <c r="H7" s="347"/>
      <c r="I7" s="352">
        <v>10864</v>
      </c>
      <c r="J7" s="352"/>
      <c r="K7" s="353"/>
      <c r="L7" s="354">
        <v>17</v>
      </c>
      <c r="M7" s="352"/>
      <c r="N7" s="352">
        <v>5997</v>
      </c>
      <c r="O7" s="352"/>
      <c r="P7" s="353"/>
      <c r="Q7" s="354">
        <v>9</v>
      </c>
      <c r="R7" s="352"/>
      <c r="S7" s="352">
        <v>4510</v>
      </c>
      <c r="T7" s="352"/>
      <c r="U7" s="347"/>
      <c r="V7" s="38"/>
      <c r="W7" s="38"/>
      <c r="X7" s="38"/>
      <c r="Y7" s="38"/>
      <c r="Z7" s="38"/>
      <c r="AA7"/>
    </row>
    <row r="8" spans="1:26" s="37" customFormat="1" ht="18" customHeight="1">
      <c r="A8" s="26" t="s">
        <v>63</v>
      </c>
      <c r="B8" s="346">
        <v>14</v>
      </c>
      <c r="C8" s="347"/>
      <c r="D8" s="352">
        <v>2313</v>
      </c>
      <c r="E8" s="352"/>
      <c r="F8" s="353"/>
      <c r="G8" s="354">
        <v>35</v>
      </c>
      <c r="H8" s="347"/>
      <c r="I8" s="352">
        <v>10735</v>
      </c>
      <c r="J8" s="352"/>
      <c r="K8" s="353"/>
      <c r="L8" s="354">
        <v>17</v>
      </c>
      <c r="M8" s="347"/>
      <c r="N8" s="352">
        <v>5980</v>
      </c>
      <c r="O8" s="352"/>
      <c r="P8" s="353"/>
      <c r="Q8" s="354" t="s">
        <v>66</v>
      </c>
      <c r="R8" s="383"/>
      <c r="S8" s="352">
        <v>4489</v>
      </c>
      <c r="T8" s="352"/>
      <c r="U8" s="347"/>
      <c r="V8" s="40"/>
      <c r="W8" s="40"/>
      <c r="X8" s="40"/>
      <c r="Y8" s="40"/>
      <c r="Z8" s="40"/>
    </row>
    <row r="9" spans="1:26" s="28" customFormat="1" ht="18" customHeight="1">
      <c r="A9" s="39" t="s">
        <v>64</v>
      </c>
      <c r="B9" s="309">
        <v>14</v>
      </c>
      <c r="C9" s="298"/>
      <c r="D9" s="294">
        <v>2306</v>
      </c>
      <c r="E9" s="294"/>
      <c r="F9" s="295"/>
      <c r="G9" s="296">
        <v>35</v>
      </c>
      <c r="H9" s="298"/>
      <c r="I9" s="294">
        <v>10762</v>
      </c>
      <c r="J9" s="294"/>
      <c r="K9" s="295"/>
      <c r="L9" s="296">
        <v>17</v>
      </c>
      <c r="M9" s="298"/>
      <c r="N9" s="294">
        <v>5895</v>
      </c>
      <c r="O9" s="294"/>
      <c r="P9" s="295"/>
      <c r="Q9" s="296" t="s">
        <v>65</v>
      </c>
      <c r="R9" s="297"/>
      <c r="S9" s="294">
        <v>4338</v>
      </c>
      <c r="T9" s="294"/>
      <c r="U9" s="298"/>
      <c r="V9" s="27"/>
      <c r="W9" s="27"/>
      <c r="X9" s="27"/>
      <c r="Y9" s="27"/>
      <c r="Z9" s="27"/>
    </row>
    <row r="10" spans="1:26" s="42" customFormat="1" ht="3.75" customHeight="1" thickBot="1">
      <c r="A10" s="16"/>
      <c r="B10" s="248"/>
      <c r="C10" s="249"/>
      <c r="D10" s="250"/>
      <c r="E10" s="250"/>
      <c r="F10" s="251"/>
      <c r="G10" s="252"/>
      <c r="H10" s="249"/>
      <c r="I10" s="250"/>
      <c r="J10" s="250"/>
      <c r="K10" s="251"/>
      <c r="L10" s="252"/>
      <c r="M10" s="249"/>
      <c r="N10" s="250"/>
      <c r="O10" s="250"/>
      <c r="P10" s="251"/>
      <c r="Q10" s="252"/>
      <c r="R10" s="299"/>
      <c r="S10" s="250"/>
      <c r="T10" s="250"/>
      <c r="U10" s="249"/>
      <c r="V10" s="41"/>
      <c r="W10" s="41"/>
      <c r="X10" s="41"/>
      <c r="Y10" s="41"/>
      <c r="Z10" s="41"/>
    </row>
    <row r="11" spans="1:26" ht="17.25" customHeight="1">
      <c r="A11" s="253" t="s">
        <v>67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05"/>
      <c r="M11" s="205"/>
      <c r="N11" s="246" t="s">
        <v>23</v>
      </c>
      <c r="O11" s="246"/>
      <c r="P11" s="246"/>
      <c r="Q11" s="246"/>
      <c r="R11" s="246"/>
      <c r="S11" s="246"/>
      <c r="T11" s="246"/>
      <c r="U11" s="246"/>
      <c r="V11" s="38"/>
      <c r="W11" s="38"/>
      <c r="X11" s="38"/>
      <c r="Y11" s="38"/>
      <c r="Z11" s="38"/>
    </row>
    <row r="12" spans="1:27" ht="24.75" customHeight="1">
      <c r="A12" s="43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3"/>
      <c r="R12" s="43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17.25">
      <c r="A13" s="242" t="s">
        <v>24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2" ht="14.25" thickBo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9"/>
      <c r="R14" s="19"/>
      <c r="S14" s="407" t="s">
        <v>57</v>
      </c>
      <c r="T14" s="407"/>
      <c r="U14" s="407"/>
      <c r="V14" s="407"/>
    </row>
    <row r="15" spans="1:22" ht="18" customHeight="1">
      <c r="A15" s="20" t="s">
        <v>47</v>
      </c>
      <c r="B15" s="394" t="s">
        <v>48</v>
      </c>
      <c r="C15" s="395"/>
      <c r="D15" s="313"/>
      <c r="E15" s="388" t="s">
        <v>49</v>
      </c>
      <c r="F15" s="389"/>
      <c r="G15" s="313"/>
      <c r="H15" s="388" t="s">
        <v>50</v>
      </c>
      <c r="I15" s="389"/>
      <c r="J15" s="392"/>
      <c r="K15" s="412" t="s">
        <v>51</v>
      </c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</row>
    <row r="16" spans="1:22" ht="18" customHeight="1">
      <c r="A16" s="21" t="s">
        <v>0</v>
      </c>
      <c r="B16" s="396"/>
      <c r="C16" s="397"/>
      <c r="D16" s="391"/>
      <c r="E16" s="390"/>
      <c r="F16" s="322"/>
      <c r="G16" s="391"/>
      <c r="H16" s="390"/>
      <c r="I16" s="322"/>
      <c r="J16" s="393"/>
      <c r="K16" s="414" t="s">
        <v>25</v>
      </c>
      <c r="L16" s="386"/>
      <c r="M16" s="387"/>
      <c r="N16" s="385" t="s">
        <v>26</v>
      </c>
      <c r="O16" s="386"/>
      <c r="P16" s="387"/>
      <c r="Q16" s="385" t="s">
        <v>27</v>
      </c>
      <c r="R16" s="386"/>
      <c r="S16" s="387"/>
      <c r="T16" s="386" t="s">
        <v>28</v>
      </c>
      <c r="U16" s="386"/>
      <c r="V16" s="415"/>
    </row>
    <row r="17" spans="1:22" ht="18" customHeight="1">
      <c r="A17" s="26" t="s">
        <v>62</v>
      </c>
      <c r="B17" s="370">
        <v>14</v>
      </c>
      <c r="C17" s="358"/>
      <c r="D17" s="358"/>
      <c r="E17" s="358">
        <v>117</v>
      </c>
      <c r="F17" s="358"/>
      <c r="G17" s="358"/>
      <c r="H17" s="358">
        <v>25</v>
      </c>
      <c r="I17" s="358"/>
      <c r="J17" s="371"/>
      <c r="K17" s="369">
        <f>SUM(N17:V17)</f>
        <v>2149</v>
      </c>
      <c r="L17" s="358"/>
      <c r="M17" s="358"/>
      <c r="N17" s="358">
        <v>529</v>
      </c>
      <c r="O17" s="358"/>
      <c r="P17" s="358"/>
      <c r="Q17" s="358">
        <v>843</v>
      </c>
      <c r="R17" s="358"/>
      <c r="S17" s="358"/>
      <c r="T17" s="367">
        <v>777</v>
      </c>
      <c r="U17" s="367"/>
      <c r="V17" s="367"/>
    </row>
    <row r="18" spans="1:22" ht="18" customHeight="1">
      <c r="A18" s="26" t="s">
        <v>54</v>
      </c>
      <c r="B18" s="306">
        <v>14</v>
      </c>
      <c r="C18" s="302"/>
      <c r="D18" s="302"/>
      <c r="E18" s="302">
        <v>119</v>
      </c>
      <c r="F18" s="302"/>
      <c r="G18" s="302"/>
      <c r="H18" s="302">
        <v>29</v>
      </c>
      <c r="I18" s="302"/>
      <c r="J18" s="307"/>
      <c r="K18" s="308">
        <f>SUM(N18:V18)</f>
        <v>2254</v>
      </c>
      <c r="L18" s="302"/>
      <c r="M18" s="302"/>
      <c r="N18" s="302">
        <v>621</v>
      </c>
      <c r="O18" s="302"/>
      <c r="P18" s="302"/>
      <c r="Q18" s="302">
        <v>796</v>
      </c>
      <c r="R18" s="302"/>
      <c r="S18" s="302"/>
      <c r="T18" s="303">
        <v>837</v>
      </c>
      <c r="U18" s="303"/>
      <c r="V18" s="303"/>
    </row>
    <row r="19" spans="1:22" s="37" customFormat="1" ht="18" customHeight="1">
      <c r="A19" s="26" t="s">
        <v>55</v>
      </c>
      <c r="B19" s="306">
        <v>14</v>
      </c>
      <c r="C19" s="302"/>
      <c r="D19" s="302"/>
      <c r="E19" s="302">
        <v>120</v>
      </c>
      <c r="F19" s="302"/>
      <c r="G19" s="302"/>
      <c r="H19" s="302">
        <v>31</v>
      </c>
      <c r="I19" s="302"/>
      <c r="J19" s="307"/>
      <c r="K19" s="308">
        <f>SUM(N19:V19)</f>
        <v>2270</v>
      </c>
      <c r="L19" s="302"/>
      <c r="M19" s="302"/>
      <c r="N19" s="302">
        <v>646</v>
      </c>
      <c r="O19" s="302"/>
      <c r="P19" s="302"/>
      <c r="Q19" s="302">
        <v>832</v>
      </c>
      <c r="R19" s="302"/>
      <c r="S19" s="302"/>
      <c r="T19" s="303">
        <v>792</v>
      </c>
      <c r="U19" s="303"/>
      <c r="V19" s="303"/>
    </row>
    <row r="20" spans="1:22" s="37" customFormat="1" ht="18" customHeight="1">
      <c r="A20" s="26" t="s">
        <v>63</v>
      </c>
      <c r="B20" s="306">
        <v>14</v>
      </c>
      <c r="C20" s="302"/>
      <c r="D20" s="302"/>
      <c r="E20" s="302">
        <v>121</v>
      </c>
      <c r="F20" s="302"/>
      <c r="G20" s="302"/>
      <c r="H20" s="302">
        <v>24</v>
      </c>
      <c r="I20" s="302"/>
      <c r="J20" s="307"/>
      <c r="K20" s="308">
        <f>SUM(N20:V20)</f>
        <v>2313</v>
      </c>
      <c r="L20" s="302"/>
      <c r="M20" s="302"/>
      <c r="N20" s="302">
        <v>611</v>
      </c>
      <c r="O20" s="302"/>
      <c r="P20" s="302"/>
      <c r="Q20" s="302">
        <v>876</v>
      </c>
      <c r="R20" s="302"/>
      <c r="S20" s="302"/>
      <c r="T20" s="303">
        <v>826</v>
      </c>
      <c r="U20" s="303"/>
      <c r="V20" s="303"/>
    </row>
    <row r="21" spans="1:22" ht="18" customHeight="1">
      <c r="A21" s="39" t="s">
        <v>64</v>
      </c>
      <c r="B21" s="290">
        <v>14</v>
      </c>
      <c r="C21" s="291"/>
      <c r="D21" s="281"/>
      <c r="E21" s="291">
        <v>120</v>
      </c>
      <c r="F21" s="291"/>
      <c r="G21" s="281"/>
      <c r="H21" s="291">
        <v>28</v>
      </c>
      <c r="I21" s="291"/>
      <c r="J21" s="292"/>
      <c r="K21" s="293">
        <f>SUM(N21:V21)</f>
        <v>2306</v>
      </c>
      <c r="L21" s="291"/>
      <c r="M21" s="291"/>
      <c r="N21" s="291">
        <v>627</v>
      </c>
      <c r="O21" s="291"/>
      <c r="P21" s="281"/>
      <c r="Q21" s="291">
        <v>808</v>
      </c>
      <c r="R21" s="291"/>
      <c r="S21" s="291"/>
      <c r="T21" s="305">
        <v>871</v>
      </c>
      <c r="U21" s="305"/>
      <c r="V21" s="280"/>
    </row>
    <row r="22" spans="1:22" ht="4.5" customHeight="1" thickBot="1">
      <c r="A22" s="12"/>
      <c r="B22" s="11"/>
      <c r="C22" s="11"/>
      <c r="D22" s="11"/>
      <c r="E22" s="11"/>
      <c r="F22" s="11"/>
      <c r="G22" s="11"/>
      <c r="H22" s="11"/>
      <c r="I22" s="11"/>
      <c r="J22" s="22"/>
      <c r="K22" s="11"/>
      <c r="L22" s="11"/>
      <c r="M22" s="11"/>
      <c r="N22" s="11"/>
      <c r="O22" s="11"/>
      <c r="P22" s="11"/>
      <c r="Q22" s="11"/>
      <c r="R22" s="10"/>
      <c r="S22" s="10"/>
      <c r="T22" s="11"/>
      <c r="U22" s="11"/>
      <c r="V22" s="15"/>
    </row>
    <row r="23" spans="1:22" s="213" customFormat="1" ht="15" customHeight="1">
      <c r="A23" s="254" t="s">
        <v>59</v>
      </c>
      <c r="B23" s="254"/>
      <c r="C23" s="254"/>
      <c r="D23" s="254"/>
      <c r="E23" s="254"/>
      <c r="F23" s="254"/>
      <c r="G23" s="254"/>
      <c r="H23" s="217"/>
      <c r="I23" s="217"/>
      <c r="J23" s="217"/>
      <c r="K23" s="217"/>
      <c r="L23" s="217"/>
      <c r="M23" s="218"/>
      <c r="N23" s="218"/>
      <c r="O23" s="244" t="s">
        <v>61</v>
      </c>
      <c r="P23" s="245"/>
      <c r="Q23" s="245"/>
      <c r="R23" s="245"/>
      <c r="S23" s="245"/>
      <c r="T23" s="244"/>
      <c r="U23" s="244"/>
      <c r="V23" s="244"/>
    </row>
    <row r="24" ht="24.75" customHeight="1"/>
    <row r="25" spans="1:27" ht="17.25">
      <c r="A25" s="266" t="s">
        <v>29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</row>
    <row r="26" spans="1:27" ht="14.25" thickBot="1">
      <c r="A26" s="1"/>
      <c r="B26" s="1"/>
      <c r="C26" s="1"/>
      <c r="D26" s="1"/>
      <c r="E26" s="1"/>
      <c r="F26" s="1"/>
      <c r="G26" s="31"/>
      <c r="H26" s="31"/>
      <c r="I26" s="31"/>
      <c r="J26" s="31"/>
      <c r="K26" s="31"/>
      <c r="L26" s="31"/>
      <c r="M26" s="31"/>
      <c r="N26" s="31"/>
      <c r="O26" s="31"/>
      <c r="P26" s="30"/>
      <c r="Q26" s="30"/>
      <c r="R26" s="31"/>
      <c r="S26" s="31"/>
      <c r="T26" s="30"/>
      <c r="U26" s="30"/>
      <c r="V26" s="30"/>
      <c r="W26" s="409" t="s">
        <v>58</v>
      </c>
      <c r="X26" s="409"/>
      <c r="Y26" s="409"/>
      <c r="Z26" s="409"/>
      <c r="AA26" s="409"/>
    </row>
    <row r="27" spans="1:27" ht="12" customHeight="1">
      <c r="A27" s="273" t="s">
        <v>30</v>
      </c>
      <c r="B27" s="372" t="s">
        <v>31</v>
      </c>
      <c r="C27" s="373"/>
      <c r="D27" s="311" t="s">
        <v>32</v>
      </c>
      <c r="E27" s="373"/>
      <c r="F27" s="311" t="s">
        <v>33</v>
      </c>
      <c r="G27" s="375"/>
      <c r="H27" s="279" t="s">
        <v>34</v>
      </c>
      <c r="I27" s="327"/>
      <c r="J27" s="355" t="s">
        <v>35</v>
      </c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7"/>
      <c r="X27" s="339" t="s">
        <v>36</v>
      </c>
      <c r="Y27" s="269"/>
      <c r="Z27" s="331" t="s">
        <v>37</v>
      </c>
      <c r="AA27" s="332"/>
    </row>
    <row r="28" spans="1:27" ht="12" customHeight="1">
      <c r="A28" s="274"/>
      <c r="B28" s="374"/>
      <c r="C28" s="375"/>
      <c r="D28" s="279"/>
      <c r="E28" s="375"/>
      <c r="F28" s="279"/>
      <c r="G28" s="375"/>
      <c r="H28" s="279"/>
      <c r="I28" s="327"/>
      <c r="J28" s="356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30"/>
      <c r="X28" s="340"/>
      <c r="Y28" s="269"/>
      <c r="Z28" s="333"/>
      <c r="AA28" s="334"/>
    </row>
    <row r="29" spans="1:27" ht="18" customHeight="1">
      <c r="A29" s="2" t="s">
        <v>38</v>
      </c>
      <c r="B29" s="376"/>
      <c r="C29" s="377"/>
      <c r="D29" s="282"/>
      <c r="E29" s="377"/>
      <c r="F29" s="282"/>
      <c r="G29" s="377"/>
      <c r="H29" s="282"/>
      <c r="I29" s="382"/>
      <c r="J29" s="350" t="s">
        <v>1</v>
      </c>
      <c r="K29" s="324"/>
      <c r="L29" s="351" t="s">
        <v>2</v>
      </c>
      <c r="M29" s="287"/>
      <c r="N29" s="286" t="s">
        <v>3</v>
      </c>
      <c r="O29" s="287"/>
      <c r="P29" s="286" t="s">
        <v>4</v>
      </c>
      <c r="Q29" s="287"/>
      <c r="R29" s="286" t="s">
        <v>5</v>
      </c>
      <c r="S29" s="287"/>
      <c r="T29" s="286" t="s">
        <v>6</v>
      </c>
      <c r="U29" s="261"/>
      <c r="V29" s="286" t="s">
        <v>7</v>
      </c>
      <c r="W29" s="357"/>
      <c r="X29" s="341"/>
      <c r="Y29" s="272"/>
      <c r="Z29" s="335"/>
      <c r="AA29" s="336"/>
    </row>
    <row r="30" spans="1:27" ht="18" customHeight="1">
      <c r="A30" s="26" t="s">
        <v>62</v>
      </c>
      <c r="B30" s="368">
        <v>37</v>
      </c>
      <c r="C30" s="281"/>
      <c r="D30" s="288">
        <v>466</v>
      </c>
      <c r="E30" s="288"/>
      <c r="F30" s="288">
        <v>692</v>
      </c>
      <c r="G30" s="288"/>
      <c r="H30" s="288">
        <v>126</v>
      </c>
      <c r="I30" s="292"/>
      <c r="J30" s="289">
        <f>SUM(L30:W30)</f>
        <v>10973</v>
      </c>
      <c r="K30" s="281"/>
      <c r="L30" s="288">
        <v>1759</v>
      </c>
      <c r="M30" s="288"/>
      <c r="N30" s="288">
        <v>1811</v>
      </c>
      <c r="O30" s="288"/>
      <c r="P30" s="288">
        <v>1801</v>
      </c>
      <c r="Q30" s="288"/>
      <c r="R30" s="288">
        <v>1844</v>
      </c>
      <c r="S30" s="288"/>
      <c r="T30" s="288">
        <v>1832</v>
      </c>
      <c r="U30" s="288"/>
      <c r="V30" s="288">
        <v>1926</v>
      </c>
      <c r="W30" s="292"/>
      <c r="X30" s="338">
        <f>J30/D30</f>
        <v>23.547210300429185</v>
      </c>
      <c r="Y30" s="281"/>
      <c r="Z30" s="337">
        <f>J30/F30</f>
        <v>15.856936416184972</v>
      </c>
      <c r="AA30" s="337"/>
    </row>
    <row r="31" spans="1:27" ht="18" customHeight="1">
      <c r="A31" s="26" t="s">
        <v>54</v>
      </c>
      <c r="B31" s="304">
        <v>37</v>
      </c>
      <c r="C31" s="288"/>
      <c r="D31" s="288">
        <v>460</v>
      </c>
      <c r="E31" s="288"/>
      <c r="F31" s="288">
        <v>685</v>
      </c>
      <c r="G31" s="288"/>
      <c r="H31" s="288">
        <v>94</v>
      </c>
      <c r="I31" s="292"/>
      <c r="J31" s="289">
        <f>SUM(L31:W31)</f>
        <v>10871</v>
      </c>
      <c r="K31" s="281"/>
      <c r="L31" s="288">
        <v>1791</v>
      </c>
      <c r="M31" s="288"/>
      <c r="N31" s="288">
        <v>1752</v>
      </c>
      <c r="O31" s="288"/>
      <c r="P31" s="288">
        <v>1822</v>
      </c>
      <c r="Q31" s="288"/>
      <c r="R31" s="288">
        <v>1802</v>
      </c>
      <c r="S31" s="288"/>
      <c r="T31" s="288">
        <v>1853</v>
      </c>
      <c r="U31" s="288"/>
      <c r="V31" s="288">
        <v>1851</v>
      </c>
      <c r="W31" s="292"/>
      <c r="X31" s="338">
        <f>J31/D31</f>
        <v>23.632608695652173</v>
      </c>
      <c r="Y31" s="281"/>
      <c r="Z31" s="337">
        <f>J31/F31</f>
        <v>15.87007299270073</v>
      </c>
      <c r="AA31" s="337"/>
    </row>
    <row r="32" spans="1:27" s="37" customFormat="1" ht="18" customHeight="1">
      <c r="A32" s="26" t="s">
        <v>55</v>
      </c>
      <c r="B32" s="304">
        <v>35</v>
      </c>
      <c r="C32" s="288"/>
      <c r="D32" s="288">
        <v>459</v>
      </c>
      <c r="E32" s="288"/>
      <c r="F32" s="288">
        <v>687</v>
      </c>
      <c r="G32" s="288"/>
      <c r="H32" s="288">
        <v>91</v>
      </c>
      <c r="I32" s="285"/>
      <c r="J32" s="289">
        <f>SUM(L32:W32)</f>
        <v>10864</v>
      </c>
      <c r="K32" s="284"/>
      <c r="L32" s="288">
        <v>1822</v>
      </c>
      <c r="M32" s="288"/>
      <c r="N32" s="288">
        <v>1803</v>
      </c>
      <c r="O32" s="288"/>
      <c r="P32" s="288">
        <v>1755</v>
      </c>
      <c r="Q32" s="288"/>
      <c r="R32" s="288">
        <v>1823</v>
      </c>
      <c r="S32" s="288"/>
      <c r="T32" s="288">
        <v>1808</v>
      </c>
      <c r="U32" s="288"/>
      <c r="V32" s="288">
        <v>1853</v>
      </c>
      <c r="W32" s="285"/>
      <c r="X32" s="338">
        <f>J32/D32</f>
        <v>23.66884531590414</v>
      </c>
      <c r="Y32" s="281"/>
      <c r="Z32" s="337">
        <f>J32/F32</f>
        <v>15.8136826783115</v>
      </c>
      <c r="AA32" s="337"/>
    </row>
    <row r="33" spans="1:27" s="37" customFormat="1" ht="18" customHeight="1">
      <c r="A33" s="26" t="s">
        <v>63</v>
      </c>
      <c r="B33" s="304">
        <v>35</v>
      </c>
      <c r="C33" s="288"/>
      <c r="D33" s="288">
        <v>463</v>
      </c>
      <c r="E33" s="288"/>
      <c r="F33" s="288">
        <v>692</v>
      </c>
      <c r="G33" s="288"/>
      <c r="H33" s="288">
        <v>90</v>
      </c>
      <c r="I33" s="285"/>
      <c r="J33" s="289">
        <f>SUM(L33:W33)</f>
        <v>10735</v>
      </c>
      <c r="K33" s="284"/>
      <c r="L33" s="288">
        <v>1730</v>
      </c>
      <c r="M33" s="288"/>
      <c r="N33" s="288">
        <v>1806</v>
      </c>
      <c r="O33" s="288"/>
      <c r="P33" s="288">
        <v>1797</v>
      </c>
      <c r="Q33" s="288"/>
      <c r="R33" s="288">
        <v>1752</v>
      </c>
      <c r="S33" s="288"/>
      <c r="T33" s="288">
        <v>1838</v>
      </c>
      <c r="U33" s="288"/>
      <c r="V33" s="288">
        <v>1812</v>
      </c>
      <c r="W33" s="285"/>
      <c r="X33" s="338">
        <f>J33/D33</f>
        <v>23.185745140388768</v>
      </c>
      <c r="Y33" s="284"/>
      <c r="Z33" s="337">
        <f>J33/F33</f>
        <v>15.513005780346822</v>
      </c>
      <c r="AA33" s="337"/>
    </row>
    <row r="34" spans="1:27" s="28" customFormat="1" ht="18" customHeight="1">
      <c r="A34" s="39" t="s">
        <v>64</v>
      </c>
      <c r="B34" s="275">
        <v>35</v>
      </c>
      <c r="C34" s="247"/>
      <c r="D34" s="247">
        <v>459</v>
      </c>
      <c r="E34" s="247"/>
      <c r="F34" s="247">
        <v>691</v>
      </c>
      <c r="G34" s="247"/>
      <c r="H34" s="247">
        <v>96</v>
      </c>
      <c r="I34" s="263"/>
      <c r="J34" s="257">
        <f>SUM(L34:W34)</f>
        <v>10762</v>
      </c>
      <c r="K34" s="258"/>
      <c r="L34" s="247">
        <v>1804</v>
      </c>
      <c r="M34" s="247"/>
      <c r="N34" s="247">
        <v>1737</v>
      </c>
      <c r="O34" s="247"/>
      <c r="P34" s="247">
        <v>1818</v>
      </c>
      <c r="Q34" s="247"/>
      <c r="R34" s="247">
        <v>1807</v>
      </c>
      <c r="S34" s="247"/>
      <c r="T34" s="247">
        <v>1753</v>
      </c>
      <c r="U34" s="247"/>
      <c r="V34" s="247">
        <v>1843</v>
      </c>
      <c r="W34" s="263"/>
      <c r="X34" s="277">
        <f>J34/D34</f>
        <v>23.446623093681918</v>
      </c>
      <c r="Y34" s="258"/>
      <c r="Z34" s="278">
        <f>J34/F34</f>
        <v>15.57452966714906</v>
      </c>
      <c r="AA34" s="278"/>
    </row>
    <row r="35" spans="1:27" ht="3.75" customHeight="1" thickBot="1">
      <c r="A35" s="9"/>
      <c r="B35" s="6"/>
      <c r="C35" s="6"/>
      <c r="D35" s="6"/>
      <c r="E35" s="6"/>
      <c r="F35" s="6"/>
      <c r="G35" s="6"/>
      <c r="H35" s="6"/>
      <c r="I35" s="23"/>
      <c r="J35" s="24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3"/>
      <c r="X35" s="6"/>
      <c r="Y35" s="8"/>
      <c r="Z35" s="8"/>
      <c r="AA35" s="8"/>
    </row>
    <row r="36" spans="1:27" s="213" customFormat="1" ht="17.25" customHeight="1">
      <c r="A36" s="214" t="s">
        <v>52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6"/>
      <c r="Q36" s="216"/>
      <c r="R36" s="216"/>
      <c r="S36" s="216"/>
      <c r="T36" s="244" t="s">
        <v>61</v>
      </c>
      <c r="U36" s="244"/>
      <c r="V36" s="244"/>
      <c r="W36" s="244"/>
      <c r="X36" s="244"/>
      <c r="Y36" s="244"/>
      <c r="Z36" s="244"/>
      <c r="AA36" s="244"/>
    </row>
    <row r="37" ht="24.75" customHeight="1"/>
    <row r="38" spans="1:27" ht="17.25">
      <c r="A38" s="262" t="s">
        <v>39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</row>
    <row r="39" spans="1:27" ht="14.25" thickBot="1">
      <c r="A39" s="3"/>
      <c r="B39" s="3"/>
      <c r="C39" s="3"/>
      <c r="D39" s="3"/>
      <c r="E39" s="3"/>
      <c r="F39" s="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410" t="s">
        <v>58</v>
      </c>
      <c r="X39" s="410"/>
      <c r="Y39" s="410"/>
      <c r="Z39" s="410"/>
      <c r="AA39" s="410"/>
    </row>
    <row r="40" spans="1:27" ht="10.5" customHeight="1">
      <c r="A40" s="273" t="s">
        <v>30</v>
      </c>
      <c r="B40" s="379" t="s">
        <v>40</v>
      </c>
      <c r="C40" s="313"/>
      <c r="D40" s="312" t="s">
        <v>41</v>
      </c>
      <c r="E40" s="313"/>
      <c r="F40" s="311" t="s">
        <v>33</v>
      </c>
      <c r="G40" s="269"/>
      <c r="H40" s="279" t="s">
        <v>34</v>
      </c>
      <c r="I40" s="280"/>
      <c r="J40" s="314" t="s">
        <v>42</v>
      </c>
      <c r="K40" s="325"/>
      <c r="L40" s="326"/>
      <c r="M40" s="326"/>
      <c r="N40" s="326"/>
      <c r="O40" s="326"/>
      <c r="P40" s="326"/>
      <c r="Q40" s="326"/>
      <c r="R40" s="326"/>
      <c r="S40" s="326"/>
      <c r="T40" s="326"/>
      <c r="U40" s="327"/>
      <c r="V40" s="267" t="s">
        <v>43</v>
      </c>
      <c r="W40" s="268"/>
      <c r="X40" s="269"/>
      <c r="Y40" s="316" t="s">
        <v>44</v>
      </c>
      <c r="Z40" s="317"/>
      <c r="AA40" s="318"/>
    </row>
    <row r="41" spans="1:27" ht="10.5" customHeight="1">
      <c r="A41" s="274"/>
      <c r="B41" s="380"/>
      <c r="C41" s="269"/>
      <c r="D41" s="314"/>
      <c r="E41" s="269"/>
      <c r="F41" s="279"/>
      <c r="G41" s="269"/>
      <c r="H41" s="279"/>
      <c r="I41" s="281"/>
      <c r="J41" s="328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30"/>
      <c r="V41" s="267"/>
      <c r="W41" s="268"/>
      <c r="X41" s="269"/>
      <c r="Y41" s="319"/>
      <c r="Z41" s="268"/>
      <c r="AA41" s="280"/>
    </row>
    <row r="42" spans="1:27" ht="18" customHeight="1">
      <c r="A42" s="13" t="s">
        <v>45</v>
      </c>
      <c r="B42" s="381"/>
      <c r="C42" s="272"/>
      <c r="D42" s="315"/>
      <c r="E42" s="272"/>
      <c r="F42" s="282"/>
      <c r="G42" s="272"/>
      <c r="H42" s="282"/>
      <c r="I42" s="283"/>
      <c r="J42" s="259" t="s">
        <v>9</v>
      </c>
      <c r="K42" s="260"/>
      <c r="L42" s="261"/>
      <c r="M42" s="323" t="s">
        <v>46</v>
      </c>
      <c r="N42" s="260"/>
      <c r="O42" s="261"/>
      <c r="P42" s="323" t="s">
        <v>10</v>
      </c>
      <c r="Q42" s="260"/>
      <c r="R42" s="261"/>
      <c r="S42" s="323" t="s">
        <v>11</v>
      </c>
      <c r="T42" s="260"/>
      <c r="U42" s="324"/>
      <c r="V42" s="270"/>
      <c r="W42" s="271"/>
      <c r="X42" s="272"/>
      <c r="Y42" s="320"/>
      <c r="Z42" s="321"/>
      <c r="AA42" s="322"/>
    </row>
    <row r="43" spans="1:27" ht="18.75" customHeight="1">
      <c r="A43" s="26" t="s">
        <v>62</v>
      </c>
      <c r="B43" s="310">
        <v>16</v>
      </c>
      <c r="C43" s="281"/>
      <c r="D43" s="264">
        <v>195</v>
      </c>
      <c r="E43" s="264"/>
      <c r="F43" s="264">
        <v>386</v>
      </c>
      <c r="G43" s="264"/>
      <c r="H43" s="264">
        <v>45</v>
      </c>
      <c r="I43" s="265"/>
      <c r="J43" s="300">
        <f>SUM(M43:U43)</f>
        <v>6059</v>
      </c>
      <c r="K43" s="264"/>
      <c r="L43" s="284"/>
      <c r="M43" s="264">
        <v>2035</v>
      </c>
      <c r="N43" s="264"/>
      <c r="O43" s="284"/>
      <c r="P43" s="264">
        <v>1970</v>
      </c>
      <c r="Q43" s="264"/>
      <c r="R43" s="284"/>
      <c r="S43" s="264">
        <v>2054</v>
      </c>
      <c r="T43" s="264"/>
      <c r="U43" s="285"/>
      <c r="V43" s="255">
        <f>J43/D43</f>
        <v>31.07179487179487</v>
      </c>
      <c r="W43" s="256"/>
      <c r="X43" s="256"/>
      <c r="Y43" s="256">
        <v>15.696891191709845</v>
      </c>
      <c r="Z43" s="256"/>
      <c r="AA43" s="256"/>
    </row>
    <row r="44" spans="1:27" ht="18.75" customHeight="1">
      <c r="A44" s="26" t="s">
        <v>54</v>
      </c>
      <c r="B44" s="301">
        <v>16</v>
      </c>
      <c r="C44" s="264"/>
      <c r="D44" s="264">
        <v>194</v>
      </c>
      <c r="E44" s="264"/>
      <c r="F44" s="264">
        <v>385</v>
      </c>
      <c r="G44" s="264"/>
      <c r="H44" s="264">
        <v>37</v>
      </c>
      <c r="I44" s="265"/>
      <c r="J44" s="300">
        <f>SUM(M44:U44)</f>
        <v>5993</v>
      </c>
      <c r="K44" s="264"/>
      <c r="L44" s="284"/>
      <c r="M44" s="264">
        <v>1984</v>
      </c>
      <c r="N44" s="264"/>
      <c r="O44" s="284"/>
      <c r="P44" s="264">
        <v>2039</v>
      </c>
      <c r="Q44" s="264"/>
      <c r="R44" s="284"/>
      <c r="S44" s="264">
        <v>1970</v>
      </c>
      <c r="T44" s="264"/>
      <c r="U44" s="285"/>
      <c r="V44" s="255">
        <f>J44/D44</f>
        <v>30.891752577319586</v>
      </c>
      <c r="W44" s="256"/>
      <c r="X44" s="256"/>
      <c r="Y44" s="256">
        <v>15.6</v>
      </c>
      <c r="Z44" s="256"/>
      <c r="AA44" s="256"/>
    </row>
    <row r="45" spans="1:27" s="37" customFormat="1" ht="18.75" customHeight="1">
      <c r="A45" s="26" t="s">
        <v>55</v>
      </c>
      <c r="B45" s="301">
        <v>17</v>
      </c>
      <c r="C45" s="264"/>
      <c r="D45" s="264">
        <v>197</v>
      </c>
      <c r="E45" s="264"/>
      <c r="F45" s="264">
        <v>383</v>
      </c>
      <c r="G45" s="264"/>
      <c r="H45" s="264">
        <v>40</v>
      </c>
      <c r="I45" s="265"/>
      <c r="J45" s="300">
        <f>SUM(M45:U45)</f>
        <v>5997</v>
      </c>
      <c r="K45" s="264"/>
      <c r="L45" s="284"/>
      <c r="M45" s="264">
        <v>1971</v>
      </c>
      <c r="N45" s="264"/>
      <c r="O45" s="284"/>
      <c r="P45" s="264">
        <v>1986</v>
      </c>
      <c r="Q45" s="264"/>
      <c r="R45" s="284"/>
      <c r="S45" s="264">
        <v>2040</v>
      </c>
      <c r="T45" s="264"/>
      <c r="U45" s="285"/>
      <c r="V45" s="255">
        <f>J45/D45</f>
        <v>30.441624365482234</v>
      </c>
      <c r="W45" s="256"/>
      <c r="X45" s="256"/>
      <c r="Y45" s="256">
        <f>J45/F45</f>
        <v>15.657963446475195</v>
      </c>
      <c r="Z45" s="256"/>
      <c r="AA45" s="256"/>
    </row>
    <row r="46" spans="1:27" s="37" customFormat="1" ht="18.75" customHeight="1">
      <c r="A46" s="26" t="s">
        <v>63</v>
      </c>
      <c r="B46" s="301">
        <v>17</v>
      </c>
      <c r="C46" s="264"/>
      <c r="D46" s="264">
        <v>194</v>
      </c>
      <c r="E46" s="264"/>
      <c r="F46" s="264">
        <v>373</v>
      </c>
      <c r="G46" s="264"/>
      <c r="H46" s="264">
        <v>38</v>
      </c>
      <c r="I46" s="265"/>
      <c r="J46" s="300">
        <f>SUM(M46:U46)</f>
        <v>5980</v>
      </c>
      <c r="K46" s="264"/>
      <c r="L46" s="284"/>
      <c r="M46" s="264">
        <v>2014</v>
      </c>
      <c r="N46" s="264"/>
      <c r="O46" s="284"/>
      <c r="P46" s="264">
        <v>1979</v>
      </c>
      <c r="Q46" s="264"/>
      <c r="R46" s="284"/>
      <c r="S46" s="264">
        <v>1987</v>
      </c>
      <c r="T46" s="264"/>
      <c r="U46" s="285"/>
      <c r="V46" s="255">
        <f>J46/D46</f>
        <v>30.824742268041238</v>
      </c>
      <c r="W46" s="256"/>
      <c r="X46" s="256"/>
      <c r="Y46" s="256">
        <f>J46/F46</f>
        <v>16.032171581769436</v>
      </c>
      <c r="Z46" s="256"/>
      <c r="AA46" s="256"/>
    </row>
    <row r="47" spans="1:27" s="28" customFormat="1" ht="18.75" customHeight="1">
      <c r="A47" s="39" t="s">
        <v>64</v>
      </c>
      <c r="B47" s="342">
        <v>17</v>
      </c>
      <c r="C47" s="343"/>
      <c r="D47" s="343">
        <v>197</v>
      </c>
      <c r="E47" s="343"/>
      <c r="F47" s="343">
        <v>383</v>
      </c>
      <c r="G47" s="343"/>
      <c r="H47" s="343">
        <v>38</v>
      </c>
      <c r="I47" s="344"/>
      <c r="J47" s="345">
        <f>SUM(M47:U47)</f>
        <v>5895</v>
      </c>
      <c r="K47" s="343"/>
      <c r="L47" s="258"/>
      <c r="M47" s="343">
        <v>1917</v>
      </c>
      <c r="N47" s="343"/>
      <c r="O47" s="258"/>
      <c r="P47" s="343">
        <v>2002</v>
      </c>
      <c r="Q47" s="343"/>
      <c r="R47" s="258"/>
      <c r="S47" s="343">
        <v>1976</v>
      </c>
      <c r="T47" s="343"/>
      <c r="U47" s="263"/>
      <c r="V47" s="378">
        <f>J47/D47</f>
        <v>29.923857868020306</v>
      </c>
      <c r="W47" s="276"/>
      <c r="X47" s="276"/>
      <c r="Y47" s="276">
        <f>J47/F47</f>
        <v>15.391644908616188</v>
      </c>
      <c r="Z47" s="276"/>
      <c r="AA47" s="276"/>
    </row>
    <row r="48" spans="1:27" ht="3.75" customHeight="1" thickBot="1">
      <c r="A48" s="14"/>
      <c r="B48" s="4"/>
      <c r="C48" s="4"/>
      <c r="D48" s="4"/>
      <c r="E48" s="4"/>
      <c r="F48" s="4"/>
      <c r="G48" s="4"/>
      <c r="H48" s="4"/>
      <c r="I48" s="4"/>
      <c r="J48" s="25"/>
      <c r="K48" s="4"/>
      <c r="L48" s="4"/>
      <c r="M48" s="4"/>
      <c r="N48" s="4"/>
      <c r="O48" s="4"/>
      <c r="P48" s="34"/>
      <c r="Q48" s="34"/>
      <c r="R48" s="34"/>
      <c r="S48" s="34"/>
      <c r="T48" s="34"/>
      <c r="U48" s="35"/>
      <c r="V48" s="36"/>
      <c r="W48" s="36"/>
      <c r="X48" s="36"/>
      <c r="Y48" s="36"/>
      <c r="Z48" s="36"/>
      <c r="AA48" s="36"/>
    </row>
    <row r="49" spans="1:27" s="213" customFormat="1" ht="15.75" customHeight="1">
      <c r="A49" s="207" t="s">
        <v>53</v>
      </c>
      <c r="B49" s="208"/>
      <c r="C49" s="208"/>
      <c r="D49" s="208"/>
      <c r="E49" s="208"/>
      <c r="F49" s="208"/>
      <c r="G49" s="208"/>
      <c r="H49" s="208"/>
      <c r="I49" s="208"/>
      <c r="J49" s="209"/>
      <c r="K49" s="209"/>
      <c r="L49" s="209"/>
      <c r="M49" s="209"/>
      <c r="N49" s="209"/>
      <c r="O49" s="210"/>
      <c r="P49" s="211"/>
      <c r="Q49" s="211"/>
      <c r="R49" s="212"/>
      <c r="S49" s="212"/>
      <c r="T49" s="411" t="s">
        <v>60</v>
      </c>
      <c r="U49" s="411"/>
      <c r="V49" s="411"/>
      <c r="W49" s="411"/>
      <c r="X49" s="411"/>
      <c r="Y49" s="411"/>
      <c r="Z49" s="411"/>
      <c r="AA49" s="411"/>
    </row>
  </sheetData>
  <sheetProtection/>
  <mergeCells count="259">
    <mergeCell ref="L3:P3"/>
    <mergeCell ref="S14:V14"/>
    <mergeCell ref="R2:U2"/>
    <mergeCell ref="W26:AA26"/>
    <mergeCell ref="W39:AA39"/>
    <mergeCell ref="T49:AA49"/>
    <mergeCell ref="K15:V15"/>
    <mergeCell ref="K16:M16"/>
    <mergeCell ref="Q16:S16"/>
    <mergeCell ref="T16:V16"/>
    <mergeCell ref="D4:F4"/>
    <mergeCell ref="I4:K4"/>
    <mergeCell ref="N4:P4"/>
    <mergeCell ref="G4:H4"/>
    <mergeCell ref="Q3:U3"/>
    <mergeCell ref="S7:U7"/>
    <mergeCell ref="B3:F3"/>
    <mergeCell ref="G3:K3"/>
    <mergeCell ref="B4:C4"/>
    <mergeCell ref="D7:F7"/>
    <mergeCell ref="N16:P16"/>
    <mergeCell ref="G7:H7"/>
    <mergeCell ref="B31:C31"/>
    <mergeCell ref="G5:H5"/>
    <mergeCell ref="I5:K5"/>
    <mergeCell ref="N8:P8"/>
    <mergeCell ref="E15:G16"/>
    <mergeCell ref="H15:J16"/>
    <mergeCell ref="B5:C5"/>
    <mergeCell ref="B15:D16"/>
    <mergeCell ref="Q8:R8"/>
    <mergeCell ref="S8:U8"/>
    <mergeCell ref="N7:P7"/>
    <mergeCell ref="L6:M6"/>
    <mergeCell ref="N5:P5"/>
    <mergeCell ref="L5:M5"/>
    <mergeCell ref="Q6:R6"/>
    <mergeCell ref="Q7:R7"/>
    <mergeCell ref="L8:M8"/>
    <mergeCell ref="D5:F5"/>
    <mergeCell ref="B7:C7"/>
    <mergeCell ref="B27:C29"/>
    <mergeCell ref="D27:E29"/>
    <mergeCell ref="F27:G29"/>
    <mergeCell ref="V47:X47"/>
    <mergeCell ref="B40:C42"/>
    <mergeCell ref="H27:I29"/>
    <mergeCell ref="J32:K32"/>
    <mergeCell ref="H30:I30"/>
    <mergeCell ref="B32:C32"/>
    <mergeCell ref="B30:C30"/>
    <mergeCell ref="B19:D19"/>
    <mergeCell ref="K17:M17"/>
    <mergeCell ref="K18:M18"/>
    <mergeCell ref="B17:D17"/>
    <mergeCell ref="B18:D18"/>
    <mergeCell ref="H17:J17"/>
    <mergeCell ref="H18:J18"/>
    <mergeCell ref="H19:J19"/>
    <mergeCell ref="T18:V18"/>
    <mergeCell ref="T19:V19"/>
    <mergeCell ref="N19:P19"/>
    <mergeCell ref="Q18:S18"/>
    <mergeCell ref="Q4:R4"/>
    <mergeCell ref="S4:U4"/>
    <mergeCell ref="S5:U5"/>
    <mergeCell ref="S6:U6"/>
    <mergeCell ref="Q5:R5"/>
    <mergeCell ref="T17:V17"/>
    <mergeCell ref="B6:C6"/>
    <mergeCell ref="D6:F6"/>
    <mergeCell ref="I6:K6"/>
    <mergeCell ref="N6:P6"/>
    <mergeCell ref="G6:H6"/>
    <mergeCell ref="I7:K7"/>
    <mergeCell ref="L7:M7"/>
    <mergeCell ref="Q19:S19"/>
    <mergeCell ref="N18:P18"/>
    <mergeCell ref="E17:G17"/>
    <mergeCell ref="E18:G18"/>
    <mergeCell ref="E19:G19"/>
    <mergeCell ref="K19:M19"/>
    <mergeCell ref="Q17:S17"/>
    <mergeCell ref="N17:P17"/>
    <mergeCell ref="B8:C8"/>
    <mergeCell ref="L4:M4"/>
    <mergeCell ref="J29:K29"/>
    <mergeCell ref="L29:M29"/>
    <mergeCell ref="D8:F8"/>
    <mergeCell ref="G8:H8"/>
    <mergeCell ref="J27:W28"/>
    <mergeCell ref="V29:W29"/>
    <mergeCell ref="I9:K9"/>
    <mergeCell ref="I8:K8"/>
    <mergeCell ref="H31:I31"/>
    <mergeCell ref="H32:I32"/>
    <mergeCell ref="D32:E32"/>
    <mergeCell ref="F32:G32"/>
    <mergeCell ref="D30:E30"/>
    <mergeCell ref="D31:E31"/>
    <mergeCell ref="F30:G30"/>
    <mergeCell ref="F31:G31"/>
    <mergeCell ref="Y46:AA46"/>
    <mergeCell ref="P29:Q29"/>
    <mergeCell ref="P30:Q30"/>
    <mergeCell ref="V46:X46"/>
    <mergeCell ref="V30:W30"/>
    <mergeCell ref="V31:W31"/>
    <mergeCell ref="X33:Y33"/>
    <mergeCell ref="Z33:AA33"/>
    <mergeCell ref="R32:S32"/>
    <mergeCell ref="X31:Y31"/>
    <mergeCell ref="P47:R47"/>
    <mergeCell ref="P31:Q31"/>
    <mergeCell ref="P32:Q32"/>
    <mergeCell ref="R31:S31"/>
    <mergeCell ref="N31:O31"/>
    <mergeCell ref="N32:O32"/>
    <mergeCell ref="S47:U47"/>
    <mergeCell ref="P43:R43"/>
    <mergeCell ref="P44:R44"/>
    <mergeCell ref="P45:R45"/>
    <mergeCell ref="B47:C47"/>
    <mergeCell ref="D47:E47"/>
    <mergeCell ref="F47:G47"/>
    <mergeCell ref="H47:I47"/>
    <mergeCell ref="J47:L47"/>
    <mergeCell ref="M47:O47"/>
    <mergeCell ref="X32:Y32"/>
    <mergeCell ref="V32:W32"/>
    <mergeCell ref="T32:U32"/>
    <mergeCell ref="Z31:AA31"/>
    <mergeCell ref="Z32:AA32"/>
    <mergeCell ref="T31:U31"/>
    <mergeCell ref="Z27:AA29"/>
    <mergeCell ref="Z30:AA30"/>
    <mergeCell ref="X30:Y30"/>
    <mergeCell ref="R29:S29"/>
    <mergeCell ref="T29:U29"/>
    <mergeCell ref="T30:U30"/>
    <mergeCell ref="R30:S30"/>
    <mergeCell ref="X27:Y29"/>
    <mergeCell ref="Y43:AA43"/>
    <mergeCell ref="Y44:AA44"/>
    <mergeCell ref="Y40:AA42"/>
    <mergeCell ref="S42:U42"/>
    <mergeCell ref="M45:O45"/>
    <mergeCell ref="P42:R42"/>
    <mergeCell ref="M42:O42"/>
    <mergeCell ref="J40:U41"/>
    <mergeCell ref="S43:U43"/>
    <mergeCell ref="S45:U45"/>
    <mergeCell ref="D45:E45"/>
    <mergeCell ref="B43:C43"/>
    <mergeCell ref="B44:C44"/>
    <mergeCell ref="F40:G42"/>
    <mergeCell ref="D40:E42"/>
    <mergeCell ref="H45:I45"/>
    <mergeCell ref="F45:G45"/>
    <mergeCell ref="F44:G44"/>
    <mergeCell ref="F43:G43"/>
    <mergeCell ref="D44:E44"/>
    <mergeCell ref="B20:D20"/>
    <mergeCell ref="E20:G20"/>
    <mergeCell ref="H20:J20"/>
    <mergeCell ref="K20:M20"/>
    <mergeCell ref="B9:C9"/>
    <mergeCell ref="D9:F9"/>
    <mergeCell ref="G9:H9"/>
    <mergeCell ref="L9:M9"/>
    <mergeCell ref="I10:K10"/>
    <mergeCell ref="L10:M10"/>
    <mergeCell ref="V33:W33"/>
    <mergeCell ref="N20:P20"/>
    <mergeCell ref="Q20:S20"/>
    <mergeCell ref="T20:V20"/>
    <mergeCell ref="B33:C33"/>
    <mergeCell ref="D33:E33"/>
    <mergeCell ref="F33:G33"/>
    <mergeCell ref="H33:I33"/>
    <mergeCell ref="J33:K33"/>
    <mergeCell ref="T21:V21"/>
    <mergeCell ref="B46:C46"/>
    <mergeCell ref="D46:E46"/>
    <mergeCell ref="F46:G46"/>
    <mergeCell ref="H46:I46"/>
    <mergeCell ref="P33:Q33"/>
    <mergeCell ref="R33:S33"/>
    <mergeCell ref="N33:O33"/>
    <mergeCell ref="B45:C45"/>
    <mergeCell ref="D43:E43"/>
    <mergeCell ref="J46:L46"/>
    <mergeCell ref="T33:U33"/>
    <mergeCell ref="N30:O30"/>
    <mergeCell ref="L33:M33"/>
    <mergeCell ref="J43:L43"/>
    <mergeCell ref="J44:L44"/>
    <mergeCell ref="J45:L45"/>
    <mergeCell ref="S44:U44"/>
    <mergeCell ref="N10:P10"/>
    <mergeCell ref="N9:P9"/>
    <mergeCell ref="Q9:R9"/>
    <mergeCell ref="S9:U9"/>
    <mergeCell ref="S10:U10"/>
    <mergeCell ref="Q10:R10"/>
    <mergeCell ref="B21:D21"/>
    <mergeCell ref="E21:G21"/>
    <mergeCell ref="N21:P21"/>
    <mergeCell ref="Q21:S21"/>
    <mergeCell ref="H21:J21"/>
    <mergeCell ref="K21:M21"/>
    <mergeCell ref="N29:O29"/>
    <mergeCell ref="L31:M31"/>
    <mergeCell ref="J31:K31"/>
    <mergeCell ref="M43:O43"/>
    <mergeCell ref="M44:O44"/>
    <mergeCell ref="L32:M32"/>
    <mergeCell ref="L30:M30"/>
    <mergeCell ref="J30:K30"/>
    <mergeCell ref="Y47:AA47"/>
    <mergeCell ref="T34:U34"/>
    <mergeCell ref="V34:W34"/>
    <mergeCell ref="X34:Y34"/>
    <mergeCell ref="Z34:AA34"/>
    <mergeCell ref="H44:I44"/>
    <mergeCell ref="H40:I42"/>
    <mergeCell ref="M46:O46"/>
    <mergeCell ref="P46:R46"/>
    <mergeCell ref="S46:U46"/>
    <mergeCell ref="A25:AA25"/>
    <mergeCell ref="V40:X42"/>
    <mergeCell ref="V43:X43"/>
    <mergeCell ref="V44:X44"/>
    <mergeCell ref="Y45:AA45"/>
    <mergeCell ref="A40:A41"/>
    <mergeCell ref="A27:A28"/>
    <mergeCell ref="B34:C34"/>
    <mergeCell ref="D34:E34"/>
    <mergeCell ref="F34:G34"/>
    <mergeCell ref="V45:X45"/>
    <mergeCell ref="R34:S34"/>
    <mergeCell ref="J34:K34"/>
    <mergeCell ref="L34:M34"/>
    <mergeCell ref="N34:O34"/>
    <mergeCell ref="J42:L42"/>
    <mergeCell ref="T36:AA36"/>
    <mergeCell ref="A38:AA38"/>
    <mergeCell ref="H34:I34"/>
    <mergeCell ref="H43:I43"/>
    <mergeCell ref="A13:AA13"/>
    <mergeCell ref="A1:AA1"/>
    <mergeCell ref="O23:V23"/>
    <mergeCell ref="N11:U11"/>
    <mergeCell ref="P34:Q34"/>
    <mergeCell ref="B10:C10"/>
    <mergeCell ref="D10:F10"/>
    <mergeCell ref="G10:H10"/>
    <mergeCell ref="A11:K11"/>
    <mergeCell ref="A23:G23"/>
  </mergeCells>
  <printOptions/>
  <pageMargins left="0.5118110236220472" right="0.5118110236220472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4.625" style="0" customWidth="1"/>
    <col min="2" max="11" width="8.625" style="0" customWidth="1"/>
  </cols>
  <sheetData>
    <row r="1" spans="1:14" s="229" customFormat="1" ht="18" customHeight="1">
      <c r="A1" s="418" t="s">
        <v>68</v>
      </c>
      <c r="B1" s="418"/>
      <c r="C1" s="418"/>
      <c r="D1" s="418"/>
      <c r="E1" s="418"/>
      <c r="F1" s="418"/>
      <c r="G1" s="418"/>
      <c r="H1" s="418"/>
      <c r="I1" s="418"/>
      <c r="J1" s="418"/>
      <c r="K1" s="231"/>
      <c r="L1" s="231"/>
      <c r="M1" s="231"/>
      <c r="N1" s="231"/>
    </row>
    <row r="2" spans="1:9" ht="14.25" customHeight="1" thickBot="1">
      <c r="A2" s="51"/>
      <c r="B2" s="52"/>
      <c r="C2" s="51"/>
      <c r="D2" s="51"/>
      <c r="E2" s="419" t="s">
        <v>69</v>
      </c>
      <c r="F2" s="419"/>
      <c r="G2" s="53"/>
      <c r="H2" s="54"/>
      <c r="I2" s="54"/>
    </row>
    <row r="3" spans="1:7" ht="16.5" customHeight="1">
      <c r="A3" s="55" t="s">
        <v>70</v>
      </c>
      <c r="B3" s="56">
        <v>2009</v>
      </c>
      <c r="C3" s="57">
        <v>2010</v>
      </c>
      <c r="D3" s="57">
        <v>2011</v>
      </c>
      <c r="E3" s="57">
        <v>2012</v>
      </c>
      <c r="F3" s="58">
        <v>2013</v>
      </c>
      <c r="G3" s="54"/>
    </row>
    <row r="4" spans="1:7" ht="16.5" customHeight="1">
      <c r="A4" s="59" t="s">
        <v>71</v>
      </c>
      <c r="B4" s="60" t="s">
        <v>72</v>
      </c>
      <c r="C4" s="61" t="s">
        <v>73</v>
      </c>
      <c r="D4" s="61" t="s">
        <v>74</v>
      </c>
      <c r="E4" s="61" t="s">
        <v>75</v>
      </c>
      <c r="F4" s="62" t="s">
        <v>76</v>
      </c>
      <c r="G4" s="54"/>
    </row>
    <row r="5" spans="1:12" ht="21.75" customHeight="1">
      <c r="A5" s="63" t="s">
        <v>77</v>
      </c>
      <c r="B5" s="64">
        <v>1850</v>
      </c>
      <c r="C5" s="65">
        <v>2062</v>
      </c>
      <c r="D5" s="65">
        <v>1972</v>
      </c>
      <c r="E5" s="65">
        <v>2038</v>
      </c>
      <c r="F5" s="66">
        <v>1984</v>
      </c>
      <c r="G5" s="54"/>
      <c r="H5" s="67"/>
      <c r="I5" s="67"/>
      <c r="J5" s="67"/>
      <c r="K5" s="67"/>
      <c r="L5" s="67"/>
    </row>
    <row r="6" spans="1:7" ht="21.75" customHeight="1">
      <c r="A6" s="68" t="s">
        <v>78</v>
      </c>
      <c r="B6" s="64">
        <v>1826</v>
      </c>
      <c r="C6" s="65">
        <v>2039</v>
      </c>
      <c r="D6" s="65">
        <v>1950</v>
      </c>
      <c r="E6" s="65">
        <v>2011</v>
      </c>
      <c r="F6" s="66">
        <v>1954</v>
      </c>
      <c r="G6" s="54"/>
    </row>
    <row r="7" spans="1:7" ht="21.75" customHeight="1">
      <c r="A7" s="68" t="s">
        <v>79</v>
      </c>
      <c r="B7" s="64">
        <v>7</v>
      </c>
      <c r="C7" s="65">
        <v>2</v>
      </c>
      <c r="D7" s="65">
        <v>2</v>
      </c>
      <c r="E7" s="65">
        <v>6</v>
      </c>
      <c r="F7" s="66">
        <v>7</v>
      </c>
      <c r="G7" s="54"/>
    </row>
    <row r="8" spans="1:7" ht="21.75" customHeight="1">
      <c r="A8" s="68" t="s">
        <v>80</v>
      </c>
      <c r="B8" s="64">
        <v>17</v>
      </c>
      <c r="C8" s="65">
        <v>21</v>
      </c>
      <c r="D8" s="65">
        <v>20</v>
      </c>
      <c r="E8" s="65">
        <v>21</v>
      </c>
      <c r="F8" s="66">
        <v>23</v>
      </c>
      <c r="G8" s="54"/>
    </row>
    <row r="9" spans="1:7" ht="21.75" customHeight="1" thickBot="1">
      <c r="A9" s="69" t="s">
        <v>81</v>
      </c>
      <c r="B9" s="70">
        <f>B6/B5*100</f>
        <v>98.70270270270271</v>
      </c>
      <c r="C9" s="71">
        <f>C6/C5*100</f>
        <v>98.88457807953444</v>
      </c>
      <c r="D9" s="71">
        <f>D6/D5*100</f>
        <v>98.88438133874239</v>
      </c>
      <c r="E9" s="71">
        <f>E6/E5*100</f>
        <v>98.67517173699706</v>
      </c>
      <c r="F9" s="72">
        <f>F6/F5*100</f>
        <v>98.48790322580645</v>
      </c>
      <c r="G9" s="54"/>
    </row>
    <row r="10" spans="1:9" s="206" customFormat="1" ht="14.25">
      <c r="A10" s="219"/>
      <c r="B10" s="220"/>
      <c r="C10" s="220"/>
      <c r="D10" s="246" t="s">
        <v>23</v>
      </c>
      <c r="E10" s="246"/>
      <c r="F10" s="246"/>
      <c r="G10" s="221"/>
      <c r="H10" s="222"/>
      <c r="I10" s="222"/>
    </row>
    <row r="11" ht="29.25" customHeight="1">
      <c r="G11" s="73"/>
    </row>
    <row r="12" spans="1:14" s="229" customFormat="1" ht="18" customHeight="1">
      <c r="A12" s="420" t="s">
        <v>82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230"/>
      <c r="L12" s="230"/>
      <c r="M12" s="230"/>
      <c r="N12" s="230"/>
    </row>
    <row r="13" spans="1:10" ht="14.25" thickBot="1">
      <c r="A13" s="3"/>
      <c r="B13" s="3"/>
      <c r="C13" s="3"/>
      <c r="D13" s="3"/>
      <c r="E13" s="3"/>
      <c r="F13" s="3"/>
      <c r="G13" s="3"/>
      <c r="H13" s="3"/>
      <c r="I13" s="421" t="s">
        <v>83</v>
      </c>
      <c r="J13" s="421"/>
    </row>
    <row r="14" spans="1:10" ht="12" customHeight="1">
      <c r="A14" s="422" t="s">
        <v>30</v>
      </c>
      <c r="B14" s="424" t="s">
        <v>84</v>
      </c>
      <c r="C14" s="444" t="s">
        <v>85</v>
      </c>
      <c r="D14" s="444" t="s">
        <v>86</v>
      </c>
      <c r="E14" s="312" t="s">
        <v>42</v>
      </c>
      <c r="F14" s="447"/>
      <c r="G14" s="447"/>
      <c r="H14" s="447"/>
      <c r="I14" s="448"/>
      <c r="J14" s="433" t="s">
        <v>87</v>
      </c>
    </row>
    <row r="15" spans="1:10" ht="12" customHeight="1">
      <c r="A15" s="423"/>
      <c r="B15" s="425"/>
      <c r="C15" s="445"/>
      <c r="D15" s="445"/>
      <c r="E15" s="449"/>
      <c r="F15" s="450"/>
      <c r="G15" s="450"/>
      <c r="H15" s="450"/>
      <c r="I15" s="451"/>
      <c r="J15" s="319"/>
    </row>
    <row r="16" spans="1:10" ht="19.5" customHeight="1">
      <c r="A16" s="13" t="s">
        <v>38</v>
      </c>
      <c r="B16" s="426"/>
      <c r="C16" s="446"/>
      <c r="D16" s="446"/>
      <c r="E16" s="74" t="s">
        <v>9</v>
      </c>
      <c r="F16" s="74" t="s">
        <v>46</v>
      </c>
      <c r="G16" s="74" t="s">
        <v>10</v>
      </c>
      <c r="H16" s="74" t="s">
        <v>11</v>
      </c>
      <c r="I16" s="74" t="s">
        <v>88</v>
      </c>
      <c r="J16" s="434"/>
    </row>
    <row r="17" spans="1:14" ht="21" customHeight="1">
      <c r="A17" s="75" t="s">
        <v>62</v>
      </c>
      <c r="B17" s="50">
        <v>9</v>
      </c>
      <c r="C17" s="4">
        <v>349</v>
      </c>
      <c r="D17" s="4">
        <v>66</v>
      </c>
      <c r="E17" s="4">
        <f>SUM(F17:I17)</f>
        <v>4682</v>
      </c>
      <c r="F17" s="4">
        <v>1573</v>
      </c>
      <c r="G17" s="4">
        <v>1572</v>
      </c>
      <c r="H17" s="4">
        <v>1518</v>
      </c>
      <c r="I17" s="4">
        <v>19</v>
      </c>
      <c r="J17" s="48">
        <f>E17/C17</f>
        <v>13.415472779369628</v>
      </c>
      <c r="K17" s="76"/>
      <c r="L17" s="76"/>
      <c r="M17" s="76"/>
      <c r="N17" s="76"/>
    </row>
    <row r="18" spans="1:14" ht="21" customHeight="1">
      <c r="A18" s="77" t="s">
        <v>54</v>
      </c>
      <c r="B18" s="4">
        <v>9</v>
      </c>
      <c r="C18" s="4">
        <v>345</v>
      </c>
      <c r="D18" s="4">
        <v>61</v>
      </c>
      <c r="E18" s="4">
        <f>SUM(F18:I18)</f>
        <v>4678</v>
      </c>
      <c r="F18" s="4">
        <v>1652</v>
      </c>
      <c r="G18" s="4">
        <v>1495</v>
      </c>
      <c r="H18" s="4">
        <v>1519</v>
      </c>
      <c r="I18" s="4">
        <v>12</v>
      </c>
      <c r="J18" s="48">
        <f>E18/C18</f>
        <v>13.559420289855073</v>
      </c>
      <c r="K18" s="76"/>
      <c r="L18" s="76"/>
      <c r="M18" s="76"/>
      <c r="N18" s="76"/>
    </row>
    <row r="19" spans="1:14" s="37" customFormat="1" ht="21" customHeight="1">
      <c r="A19" s="77" t="s">
        <v>55</v>
      </c>
      <c r="B19" s="241" t="s">
        <v>379</v>
      </c>
      <c r="C19" s="4">
        <v>335</v>
      </c>
      <c r="D19" s="4">
        <v>64</v>
      </c>
      <c r="E19" s="4">
        <f>SUM(F19:I19)</f>
        <v>4510</v>
      </c>
      <c r="F19" s="4">
        <v>1492</v>
      </c>
      <c r="G19" s="4">
        <v>1550</v>
      </c>
      <c r="H19" s="4">
        <v>1458</v>
      </c>
      <c r="I19" s="4">
        <v>10</v>
      </c>
      <c r="J19" s="48">
        <f>E19/C19</f>
        <v>13.462686567164178</v>
      </c>
      <c r="K19" s="76"/>
      <c r="L19" s="76"/>
      <c r="M19" s="76"/>
      <c r="N19" s="76"/>
    </row>
    <row r="20" spans="1:14" s="37" customFormat="1" ht="21" customHeight="1">
      <c r="A20" s="77" t="s">
        <v>63</v>
      </c>
      <c r="B20" s="241" t="s">
        <v>379</v>
      </c>
      <c r="C20" s="4">
        <v>338</v>
      </c>
      <c r="D20" s="4">
        <v>62</v>
      </c>
      <c r="E20" s="4">
        <f>SUM(F20:I20)</f>
        <v>4489</v>
      </c>
      <c r="F20" s="4">
        <v>1572</v>
      </c>
      <c r="G20" s="4">
        <v>1395</v>
      </c>
      <c r="H20" s="4">
        <v>1511</v>
      </c>
      <c r="I20" s="4">
        <v>11</v>
      </c>
      <c r="J20" s="48">
        <f>E20/C20</f>
        <v>13.281065088757396</v>
      </c>
      <c r="K20" s="76"/>
      <c r="L20" s="76"/>
      <c r="M20" s="76"/>
      <c r="N20" s="76"/>
    </row>
    <row r="21" spans="1:14" s="28" customFormat="1" ht="21" customHeight="1">
      <c r="A21" s="78" t="s">
        <v>89</v>
      </c>
      <c r="B21" s="241" t="s">
        <v>379</v>
      </c>
      <c r="C21" s="49">
        <v>322</v>
      </c>
      <c r="D21" s="49">
        <v>61</v>
      </c>
      <c r="E21" s="49">
        <f>SUM(F21:I21)</f>
        <v>4338</v>
      </c>
      <c r="F21" s="49">
        <v>1468</v>
      </c>
      <c r="G21" s="49">
        <v>1499</v>
      </c>
      <c r="H21" s="49">
        <v>1364</v>
      </c>
      <c r="I21" s="49">
        <v>7</v>
      </c>
      <c r="J21" s="79">
        <f>E21/C21</f>
        <v>13.472049689440993</v>
      </c>
      <c r="K21" s="5"/>
      <c r="L21" s="5"/>
      <c r="M21" s="5"/>
      <c r="N21" s="5"/>
    </row>
    <row r="22" spans="1:14" ht="3.75" customHeight="1" thickBot="1">
      <c r="A22" s="14"/>
      <c r="B22" s="4"/>
      <c r="C22" s="4"/>
      <c r="D22" s="4"/>
      <c r="E22" s="4"/>
      <c r="F22" s="4"/>
      <c r="G22" s="4"/>
      <c r="H22" s="4"/>
      <c r="I22" s="4"/>
      <c r="J22" s="36"/>
      <c r="K22" s="76"/>
      <c r="L22" s="76"/>
      <c r="M22" s="76"/>
      <c r="N22" s="76"/>
    </row>
    <row r="23" spans="1:14" s="224" customFormat="1" ht="13.5">
      <c r="A23" s="431" t="s">
        <v>380</v>
      </c>
      <c r="B23" s="431"/>
      <c r="C23" s="431"/>
      <c r="D23" s="431"/>
      <c r="E23" s="431"/>
      <c r="F23" s="209"/>
      <c r="G23" s="209"/>
      <c r="H23" s="246" t="s">
        <v>23</v>
      </c>
      <c r="I23" s="246"/>
      <c r="J23" s="246"/>
      <c r="K23" s="223"/>
      <c r="L23" s="223"/>
      <c r="M23" s="223"/>
      <c r="N23" s="223"/>
    </row>
    <row r="24" spans="1:14" s="224" customFormat="1" ht="13.5">
      <c r="A24" s="430" t="s">
        <v>365</v>
      </c>
      <c r="B24" s="430"/>
      <c r="C24" s="430"/>
      <c r="D24" s="430"/>
      <c r="E24" s="430"/>
      <c r="F24" s="225"/>
      <c r="G24" s="225"/>
      <c r="H24" s="429"/>
      <c r="I24" s="429"/>
      <c r="J24" s="429"/>
      <c r="K24" s="223"/>
      <c r="L24" s="223"/>
      <c r="M24" s="223"/>
      <c r="N24" s="223"/>
    </row>
    <row r="25" spans="1:14" s="28" customFormat="1" ht="34.5" customHeight="1">
      <c r="A25" s="5"/>
      <c r="B25" s="5"/>
      <c r="C25" s="5"/>
      <c r="D25" s="5"/>
      <c r="E25" s="81"/>
      <c r="F25" s="32"/>
      <c r="G25" s="5"/>
      <c r="H25" s="81"/>
      <c r="I25" s="81"/>
      <c r="J25" s="81"/>
      <c r="K25" s="80"/>
      <c r="L25" s="80"/>
      <c r="M25" s="80"/>
      <c r="N25" s="80"/>
    </row>
    <row r="26" spans="1:13" s="229" customFormat="1" ht="18" customHeight="1">
      <c r="A26" s="435" t="s">
        <v>90</v>
      </c>
      <c r="B26" s="435"/>
      <c r="C26" s="435"/>
      <c r="D26" s="435"/>
      <c r="E26" s="435"/>
      <c r="F26" s="435"/>
      <c r="G26" s="435"/>
      <c r="H26" s="435"/>
      <c r="I26" s="435"/>
      <c r="J26" s="435"/>
      <c r="K26" s="228"/>
      <c r="L26" s="228"/>
      <c r="M26" s="228"/>
    </row>
    <row r="27" spans="1:14" ht="13.5" customHeight="1" thickBot="1">
      <c r="A27" s="82"/>
      <c r="B27" s="82"/>
      <c r="C27" s="83"/>
      <c r="D27" s="84"/>
      <c r="E27" s="84"/>
      <c r="F27" s="84"/>
      <c r="G27" s="84"/>
      <c r="H27" s="85" t="s">
        <v>91</v>
      </c>
      <c r="I27" s="84"/>
      <c r="J27" s="84"/>
      <c r="K27" s="84"/>
      <c r="L27" s="84"/>
      <c r="M27" s="84"/>
      <c r="N27" s="84"/>
    </row>
    <row r="28" spans="1:14" ht="16.5" customHeight="1">
      <c r="A28" s="436" t="s">
        <v>92</v>
      </c>
      <c r="B28" s="436"/>
      <c r="C28" s="437"/>
      <c r="D28" s="440" t="s">
        <v>93</v>
      </c>
      <c r="E28" s="442" t="s">
        <v>94</v>
      </c>
      <c r="F28" s="86" t="s">
        <v>95</v>
      </c>
      <c r="G28" s="87"/>
      <c r="H28" s="88"/>
      <c r="I28" s="89"/>
      <c r="J28" s="89"/>
      <c r="K28" s="89"/>
      <c r="L28" s="89"/>
      <c r="M28" s="89"/>
      <c r="N28" s="89"/>
    </row>
    <row r="29" spans="1:14" ht="16.5" customHeight="1">
      <c r="A29" s="438"/>
      <c r="B29" s="438"/>
      <c r="C29" s="439"/>
      <c r="D29" s="441"/>
      <c r="E29" s="443"/>
      <c r="F29" s="90" t="s">
        <v>96</v>
      </c>
      <c r="G29" s="91" t="s">
        <v>97</v>
      </c>
      <c r="H29" s="92" t="s">
        <v>98</v>
      </c>
      <c r="I29" s="89"/>
      <c r="J29" s="54"/>
      <c r="K29" s="54"/>
      <c r="L29" s="54"/>
      <c r="M29" s="54"/>
      <c r="N29" s="54"/>
    </row>
    <row r="30" spans="1:14" ht="19.5" customHeight="1">
      <c r="A30" s="427" t="s">
        <v>99</v>
      </c>
      <c r="B30" s="427"/>
      <c r="C30" s="428"/>
      <c r="D30" s="93">
        <f>D31+D36+D40</f>
        <v>2013</v>
      </c>
      <c r="E30" s="93">
        <f>E31+E36+E40</f>
        <v>1783</v>
      </c>
      <c r="F30" s="94">
        <f>SUM(F31,F36,F40)</f>
        <v>19789</v>
      </c>
      <c r="G30" s="93">
        <f>SUM(G31,G36,G40)</f>
        <v>13134</v>
      </c>
      <c r="H30" s="93">
        <f>SUM(H31,H36,H40)</f>
        <v>6655</v>
      </c>
      <c r="I30" s="84"/>
      <c r="J30" s="54"/>
      <c r="K30" s="54"/>
      <c r="L30" s="54"/>
      <c r="M30" s="54"/>
      <c r="N30" s="54"/>
    </row>
    <row r="31" spans="1:14" ht="19.5" customHeight="1">
      <c r="A31" s="95" t="s">
        <v>100</v>
      </c>
      <c r="B31" s="95"/>
      <c r="C31" s="96"/>
      <c r="D31" s="46">
        <v>1781</v>
      </c>
      <c r="E31" s="47">
        <v>1648</v>
      </c>
      <c r="F31" s="46">
        <f>SUM(F32:F34)</f>
        <v>15200</v>
      </c>
      <c r="G31" s="46">
        <f>SUM(G32:G34)</f>
        <v>9751</v>
      </c>
      <c r="H31" s="46">
        <f>SUM(H32:H34)</f>
        <v>5449</v>
      </c>
      <c r="I31" s="84"/>
      <c r="J31" s="54"/>
      <c r="K31" s="54"/>
      <c r="L31" s="54"/>
      <c r="M31" s="54"/>
      <c r="N31" s="54"/>
    </row>
    <row r="32" spans="1:14" ht="19.5" customHeight="1">
      <c r="A32" s="89"/>
      <c r="B32" s="416" t="s">
        <v>101</v>
      </c>
      <c r="C32" s="417"/>
      <c r="D32" s="302"/>
      <c r="E32" s="307"/>
      <c r="F32" s="46">
        <f>G32+H32</f>
        <v>10959</v>
      </c>
      <c r="G32" s="46">
        <v>6939</v>
      </c>
      <c r="H32" s="46">
        <v>4020</v>
      </c>
      <c r="I32" s="89"/>
      <c r="J32" s="54"/>
      <c r="K32" s="54"/>
      <c r="L32" s="54"/>
      <c r="M32" s="54"/>
      <c r="N32" s="54"/>
    </row>
    <row r="33" spans="1:14" ht="19.5" customHeight="1">
      <c r="A33" s="89"/>
      <c r="B33" s="416" t="s">
        <v>102</v>
      </c>
      <c r="C33" s="417"/>
      <c r="D33" s="302"/>
      <c r="E33" s="307"/>
      <c r="F33" s="46">
        <f>G33+H33</f>
        <v>4151</v>
      </c>
      <c r="G33" s="46">
        <v>2748</v>
      </c>
      <c r="H33" s="46">
        <v>1403</v>
      </c>
      <c r="I33" s="89"/>
      <c r="J33" s="54"/>
      <c r="K33" s="54"/>
      <c r="L33" s="54"/>
      <c r="M33" s="54"/>
      <c r="N33" s="54"/>
    </row>
    <row r="34" spans="1:14" ht="19.5" customHeight="1">
      <c r="A34" s="89"/>
      <c r="B34" s="416" t="s">
        <v>103</v>
      </c>
      <c r="C34" s="417"/>
      <c r="D34" s="302"/>
      <c r="E34" s="307"/>
      <c r="F34" s="46">
        <f>G34+H34</f>
        <v>90</v>
      </c>
      <c r="G34" s="46">
        <v>64</v>
      </c>
      <c r="H34" s="46">
        <v>26</v>
      </c>
      <c r="I34" s="89"/>
      <c r="J34" s="54"/>
      <c r="K34" s="54"/>
      <c r="L34" s="54"/>
      <c r="M34" s="54"/>
      <c r="N34" s="54"/>
    </row>
    <row r="35" spans="1:14" ht="6.75" customHeight="1">
      <c r="A35" s="97"/>
      <c r="B35" s="97"/>
      <c r="C35" s="98"/>
      <c r="D35" s="99"/>
      <c r="E35" s="100"/>
      <c r="F35" s="99"/>
      <c r="G35" s="99"/>
      <c r="H35" s="99"/>
      <c r="I35" s="89"/>
      <c r="J35" s="54"/>
      <c r="K35" s="54"/>
      <c r="L35" s="54"/>
      <c r="M35" s="54"/>
      <c r="N35" s="54"/>
    </row>
    <row r="36" spans="1:14" ht="19.5" customHeight="1">
      <c r="A36" s="95" t="s">
        <v>104</v>
      </c>
      <c r="B36" s="95"/>
      <c r="C36" s="96"/>
      <c r="D36" s="46">
        <v>82</v>
      </c>
      <c r="E36" s="101">
        <v>53</v>
      </c>
      <c r="F36" s="46">
        <f>F37+F38</f>
        <v>2108</v>
      </c>
      <c r="G36" s="46">
        <f>G37+G38</f>
        <v>1960</v>
      </c>
      <c r="H36" s="46">
        <f>H37+H38</f>
        <v>148</v>
      </c>
      <c r="I36" s="84"/>
      <c r="J36" s="54"/>
      <c r="K36" s="54"/>
      <c r="L36" s="54"/>
      <c r="M36" s="54"/>
      <c r="N36" s="54"/>
    </row>
    <row r="37" spans="1:14" ht="19.5" customHeight="1">
      <c r="A37" s="89"/>
      <c r="B37" s="416" t="s">
        <v>101</v>
      </c>
      <c r="C37" s="417"/>
      <c r="D37" s="46"/>
      <c r="E37" s="47"/>
      <c r="F37" s="46">
        <f>G37+H37</f>
        <v>2049</v>
      </c>
      <c r="G37" s="46">
        <v>1907</v>
      </c>
      <c r="H37" s="46">
        <v>142</v>
      </c>
      <c r="I37" s="89"/>
      <c r="J37" s="54"/>
      <c r="K37" s="54"/>
      <c r="L37" s="54"/>
      <c r="M37" s="54"/>
      <c r="N37" s="54"/>
    </row>
    <row r="38" spans="1:14" ht="19.5" customHeight="1">
      <c r="A38" s="89"/>
      <c r="B38" s="416" t="s">
        <v>102</v>
      </c>
      <c r="C38" s="417"/>
      <c r="D38" s="46"/>
      <c r="E38" s="47"/>
      <c r="F38" s="46">
        <f>G38+H38</f>
        <v>59</v>
      </c>
      <c r="G38" s="46">
        <v>53</v>
      </c>
      <c r="H38" s="46">
        <v>6</v>
      </c>
      <c r="I38" s="89"/>
      <c r="J38" s="54"/>
      <c r="K38" s="54"/>
      <c r="L38" s="54"/>
      <c r="M38" s="54"/>
      <c r="N38" s="54"/>
    </row>
    <row r="39" spans="1:14" ht="6.75" customHeight="1">
      <c r="A39" s="97"/>
      <c r="B39" s="97"/>
      <c r="C39" s="98"/>
      <c r="D39" s="99"/>
      <c r="E39" s="100"/>
      <c r="F39" s="99"/>
      <c r="G39" s="99"/>
      <c r="H39" s="99"/>
      <c r="I39" s="89"/>
      <c r="J39" s="54"/>
      <c r="K39" s="54"/>
      <c r="L39" s="54"/>
      <c r="M39" s="54"/>
      <c r="N39" s="54"/>
    </row>
    <row r="40" spans="1:14" ht="19.5" customHeight="1">
      <c r="A40" s="102" t="s">
        <v>105</v>
      </c>
      <c r="B40" s="102"/>
      <c r="C40" s="96"/>
      <c r="D40" s="46">
        <v>150</v>
      </c>
      <c r="E40" s="101">
        <v>82</v>
      </c>
      <c r="F40" s="103">
        <f>F41+F42</f>
        <v>2481</v>
      </c>
      <c r="G40" s="103">
        <f>G41+G42</f>
        <v>1423</v>
      </c>
      <c r="H40" s="103">
        <f>H41+H42</f>
        <v>1058</v>
      </c>
      <c r="I40" s="84"/>
      <c r="J40" s="54"/>
      <c r="K40" s="54"/>
      <c r="L40" s="54"/>
      <c r="M40" s="54"/>
      <c r="N40" s="54"/>
    </row>
    <row r="41" spans="1:14" ht="19.5" customHeight="1">
      <c r="A41" s="89"/>
      <c r="B41" s="416" t="s">
        <v>106</v>
      </c>
      <c r="C41" s="417"/>
      <c r="D41" s="45"/>
      <c r="E41" s="47"/>
      <c r="F41" s="46">
        <f>G41+H41</f>
        <v>2428</v>
      </c>
      <c r="G41" s="103">
        <v>1384</v>
      </c>
      <c r="H41" s="103">
        <v>1044</v>
      </c>
      <c r="I41" s="89"/>
      <c r="J41" s="54"/>
      <c r="K41" s="54"/>
      <c r="L41" s="54"/>
      <c r="M41" s="54"/>
      <c r="N41" s="54"/>
    </row>
    <row r="42" spans="1:14" ht="19.5" customHeight="1">
      <c r="A42" s="89"/>
      <c r="B42" s="416" t="s">
        <v>107</v>
      </c>
      <c r="C42" s="417"/>
      <c r="D42" s="45"/>
      <c r="E42" s="47"/>
      <c r="F42" s="46">
        <f>G42+H42</f>
        <v>53</v>
      </c>
      <c r="G42" s="46">
        <v>39</v>
      </c>
      <c r="H42" s="46">
        <v>14</v>
      </c>
      <c r="I42" s="89"/>
      <c r="J42" s="54"/>
      <c r="K42" s="54"/>
      <c r="L42" s="54"/>
      <c r="M42" s="54"/>
      <c r="N42" s="54"/>
    </row>
    <row r="43" spans="1:14" ht="6.75" customHeight="1" thickBot="1">
      <c r="A43" s="104"/>
      <c r="B43" s="104"/>
      <c r="C43" s="105"/>
      <c r="D43" s="106"/>
      <c r="E43" s="107"/>
      <c r="F43" s="108"/>
      <c r="G43" s="108"/>
      <c r="H43" s="108"/>
      <c r="I43" s="109"/>
      <c r="J43" s="54"/>
      <c r="K43" s="54"/>
      <c r="L43" s="54"/>
      <c r="M43" s="54"/>
      <c r="N43" s="54"/>
    </row>
    <row r="44" spans="1:14" s="206" customFormat="1" ht="13.5">
      <c r="A44" s="222"/>
      <c r="B44" s="222"/>
      <c r="C44" s="222"/>
      <c r="D44" s="226"/>
      <c r="E44" s="226"/>
      <c r="F44" s="432" t="s">
        <v>108</v>
      </c>
      <c r="G44" s="432"/>
      <c r="H44" s="432"/>
      <c r="I44" s="227"/>
      <c r="J44" s="222"/>
      <c r="K44" s="222"/>
      <c r="L44" s="222"/>
      <c r="M44" s="222"/>
      <c r="N44" s="222"/>
    </row>
  </sheetData>
  <sheetProtection/>
  <mergeCells count="30">
    <mergeCell ref="F44:H44"/>
    <mergeCell ref="J14:J16"/>
    <mergeCell ref="H23:J23"/>
    <mergeCell ref="A26:J26"/>
    <mergeCell ref="A28:C29"/>
    <mergeCell ref="D28:D29"/>
    <mergeCell ref="E28:E29"/>
    <mergeCell ref="C14:C16"/>
    <mergeCell ref="D14:D16"/>
    <mergeCell ref="E14:I15"/>
    <mergeCell ref="A30:C30"/>
    <mergeCell ref="D32:D34"/>
    <mergeCell ref="E32:E34"/>
    <mergeCell ref="H24:J24"/>
    <mergeCell ref="A24:E24"/>
    <mergeCell ref="A23:E23"/>
    <mergeCell ref="B32:C32"/>
    <mergeCell ref="A1:J1"/>
    <mergeCell ref="E2:F2"/>
    <mergeCell ref="D10:F10"/>
    <mergeCell ref="A12:J12"/>
    <mergeCell ref="I13:J13"/>
    <mergeCell ref="A14:A15"/>
    <mergeCell ref="B14:B16"/>
    <mergeCell ref="B42:C42"/>
    <mergeCell ref="B41:C41"/>
    <mergeCell ref="B38:C38"/>
    <mergeCell ref="B37:C37"/>
    <mergeCell ref="B34:C34"/>
    <mergeCell ref="B33:C3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5" zoomScaleSheetLayoutView="85" zoomScalePageLayoutView="0" workbookViewId="0" topLeftCell="A1">
      <selection activeCell="A1" sqref="A1:G1"/>
    </sheetView>
  </sheetViews>
  <sheetFormatPr defaultColWidth="9.125" defaultRowHeight="13.5"/>
  <cols>
    <col min="1" max="1" width="18.625" style="111" customWidth="1"/>
    <col min="2" max="2" width="4.125" style="111" bestFit="1" customWidth="1"/>
    <col min="3" max="7" width="13.75390625" style="111" customWidth="1"/>
    <col min="8" max="16384" width="9.125" style="111" customWidth="1"/>
  </cols>
  <sheetData>
    <row r="1" spans="1:7" s="110" customFormat="1" ht="18.75" customHeight="1">
      <c r="A1" s="452" t="s">
        <v>109</v>
      </c>
      <c r="B1" s="452"/>
      <c r="C1" s="452"/>
      <c r="D1" s="452"/>
      <c r="E1" s="452"/>
      <c r="F1" s="452"/>
      <c r="G1" s="452"/>
    </row>
    <row r="2" ht="12.75" thickBot="1"/>
    <row r="3" spans="1:7" ht="15" customHeight="1">
      <c r="A3" s="453" t="s">
        <v>368</v>
      </c>
      <c r="B3" s="454"/>
      <c r="C3" s="461" t="s">
        <v>110</v>
      </c>
      <c r="D3" s="459" t="s">
        <v>111</v>
      </c>
      <c r="E3" s="459" t="s">
        <v>112</v>
      </c>
      <c r="F3" s="459" t="s">
        <v>113</v>
      </c>
      <c r="G3" s="457" t="s">
        <v>114</v>
      </c>
    </row>
    <row r="4" spans="1:7" ht="15" customHeight="1">
      <c r="A4" s="455" t="s">
        <v>369</v>
      </c>
      <c r="B4" s="456"/>
      <c r="C4" s="462"/>
      <c r="D4" s="460"/>
      <c r="E4" s="460"/>
      <c r="F4" s="460"/>
      <c r="G4" s="458"/>
    </row>
    <row r="5" spans="1:7" ht="27" customHeight="1">
      <c r="A5" s="112" t="s">
        <v>115</v>
      </c>
      <c r="B5" s="113" t="s">
        <v>116</v>
      </c>
      <c r="C5" s="114">
        <v>182594</v>
      </c>
      <c r="D5" s="114">
        <v>183468</v>
      </c>
      <c r="E5" s="114">
        <v>183480</v>
      </c>
      <c r="F5" s="114">
        <v>182853</v>
      </c>
      <c r="G5" s="115">
        <v>183312</v>
      </c>
    </row>
    <row r="6" spans="1:7" ht="27" customHeight="1">
      <c r="A6" s="116" t="s">
        <v>117</v>
      </c>
      <c r="B6" s="113" t="s">
        <v>118</v>
      </c>
      <c r="C6" s="114">
        <v>40499443</v>
      </c>
      <c r="D6" s="114">
        <v>42496120</v>
      </c>
      <c r="E6" s="114">
        <v>42086295</v>
      </c>
      <c r="F6" s="114">
        <v>39699963</v>
      </c>
      <c r="G6" s="240">
        <v>37931950</v>
      </c>
    </row>
    <row r="7" spans="1:7" ht="27" customHeight="1">
      <c r="A7" s="116" t="s">
        <v>119</v>
      </c>
      <c r="B7" s="113" t="s">
        <v>120</v>
      </c>
      <c r="C7" s="114">
        <v>546481</v>
      </c>
      <c r="D7" s="114">
        <v>563357</v>
      </c>
      <c r="E7" s="114">
        <v>583376</v>
      </c>
      <c r="F7" s="114">
        <v>603578</v>
      </c>
      <c r="G7" s="115">
        <v>621489</v>
      </c>
    </row>
    <row r="8" spans="1:7" ht="27" customHeight="1">
      <c r="A8" s="118" t="s">
        <v>121</v>
      </c>
      <c r="B8" s="113" t="s">
        <v>120</v>
      </c>
      <c r="C8" s="114">
        <v>334711</v>
      </c>
      <c r="D8" s="114">
        <v>344308</v>
      </c>
      <c r="E8" s="114">
        <v>355979</v>
      </c>
      <c r="F8" s="114">
        <v>367165</v>
      </c>
      <c r="G8" s="115">
        <v>375554</v>
      </c>
    </row>
    <row r="9" spans="1:7" ht="27" customHeight="1">
      <c r="A9" s="116" t="s">
        <v>122</v>
      </c>
      <c r="B9" s="113" t="s">
        <v>120</v>
      </c>
      <c r="C9" s="114">
        <v>211770</v>
      </c>
      <c r="D9" s="114">
        <v>219049</v>
      </c>
      <c r="E9" s="114">
        <v>227397</v>
      </c>
      <c r="F9" s="114">
        <v>236413</v>
      </c>
      <c r="G9" s="115">
        <v>245935</v>
      </c>
    </row>
    <row r="10" spans="1:7" ht="27" customHeight="1">
      <c r="A10" s="116" t="s">
        <v>123</v>
      </c>
      <c r="B10" s="113" t="s">
        <v>124</v>
      </c>
      <c r="C10" s="114">
        <v>12535</v>
      </c>
      <c r="D10" s="114">
        <v>12902</v>
      </c>
      <c r="E10" s="114">
        <v>13285</v>
      </c>
      <c r="F10" s="114">
        <v>12713</v>
      </c>
      <c r="G10" s="115">
        <v>13152</v>
      </c>
    </row>
    <row r="11" spans="1:7" ht="27" customHeight="1">
      <c r="A11" s="116" t="s">
        <v>125</v>
      </c>
      <c r="B11" s="113" t="s">
        <v>124</v>
      </c>
      <c r="C11" s="114">
        <v>445</v>
      </c>
      <c r="D11" s="114">
        <v>443</v>
      </c>
      <c r="E11" s="114">
        <v>442</v>
      </c>
      <c r="F11" s="114">
        <v>451</v>
      </c>
      <c r="G11" s="115">
        <v>463</v>
      </c>
    </row>
    <row r="12" spans="1:7" ht="27" customHeight="1">
      <c r="A12" s="116" t="s">
        <v>126</v>
      </c>
      <c r="B12" s="113" t="s">
        <v>120</v>
      </c>
      <c r="C12" s="114">
        <v>30039</v>
      </c>
      <c r="D12" s="114">
        <v>29827</v>
      </c>
      <c r="E12" s="114">
        <v>30428</v>
      </c>
      <c r="F12" s="114">
        <v>26735</v>
      </c>
      <c r="G12" s="115">
        <v>26041</v>
      </c>
    </row>
    <row r="13" spans="1:7" ht="27" customHeight="1">
      <c r="A13" s="116" t="s">
        <v>127</v>
      </c>
      <c r="B13" s="113" t="s">
        <v>120</v>
      </c>
      <c r="C13" s="114">
        <v>18041</v>
      </c>
      <c r="D13" s="114">
        <v>17857</v>
      </c>
      <c r="E13" s="114">
        <v>18158</v>
      </c>
      <c r="F13" s="114">
        <v>16117</v>
      </c>
      <c r="G13" s="115">
        <v>16261</v>
      </c>
    </row>
    <row r="14" spans="1:7" ht="27" customHeight="1">
      <c r="A14" s="116" t="s">
        <v>122</v>
      </c>
      <c r="B14" s="113" t="s">
        <v>120</v>
      </c>
      <c r="C14" s="114">
        <v>11998</v>
      </c>
      <c r="D14" s="114">
        <v>11970</v>
      </c>
      <c r="E14" s="114">
        <v>12270</v>
      </c>
      <c r="F14" s="114">
        <v>10618</v>
      </c>
      <c r="G14" s="115">
        <v>9780</v>
      </c>
    </row>
    <row r="15" spans="1:7" ht="27" customHeight="1">
      <c r="A15" s="116" t="s">
        <v>128</v>
      </c>
      <c r="B15" s="113" t="s">
        <v>120</v>
      </c>
      <c r="C15" s="114">
        <v>1306538</v>
      </c>
      <c r="D15" s="114">
        <v>1370604</v>
      </c>
      <c r="E15" s="114">
        <v>1406784</v>
      </c>
      <c r="F15" s="114">
        <v>1360212</v>
      </c>
      <c r="G15" s="115">
        <v>1371788</v>
      </c>
    </row>
    <row r="16" spans="1:7" ht="27" customHeight="1">
      <c r="A16" s="116" t="s">
        <v>127</v>
      </c>
      <c r="B16" s="113" t="s">
        <v>120</v>
      </c>
      <c r="C16" s="114">
        <v>674172</v>
      </c>
      <c r="D16" s="114">
        <v>686777</v>
      </c>
      <c r="E16" s="114">
        <v>704555</v>
      </c>
      <c r="F16" s="114">
        <v>655578</v>
      </c>
      <c r="G16" s="115">
        <v>659854</v>
      </c>
    </row>
    <row r="17" spans="1:7" ht="27" customHeight="1">
      <c r="A17" s="116" t="s">
        <v>122</v>
      </c>
      <c r="B17" s="113" t="s">
        <v>120</v>
      </c>
      <c r="C17" s="114">
        <v>632366</v>
      </c>
      <c r="D17" s="114">
        <v>683827</v>
      </c>
      <c r="E17" s="114">
        <v>702229</v>
      </c>
      <c r="F17" s="114">
        <v>704634</v>
      </c>
      <c r="G17" s="115">
        <v>711934</v>
      </c>
    </row>
    <row r="18" spans="1:7" ht="27" customHeight="1">
      <c r="A18" s="116" t="s">
        <v>129</v>
      </c>
      <c r="B18" s="113" t="s">
        <v>124</v>
      </c>
      <c r="C18" s="114">
        <v>54416</v>
      </c>
      <c r="D18" s="114">
        <v>50808</v>
      </c>
      <c r="E18" s="114">
        <v>47877</v>
      </c>
      <c r="F18" s="114">
        <v>46454</v>
      </c>
      <c r="G18" s="115">
        <v>44587</v>
      </c>
    </row>
    <row r="19" spans="1:7" ht="27" customHeight="1">
      <c r="A19" s="116" t="s">
        <v>130</v>
      </c>
      <c r="B19" s="113" t="s">
        <v>120</v>
      </c>
      <c r="C19" s="114">
        <v>51110</v>
      </c>
      <c r="D19" s="114">
        <v>57287</v>
      </c>
      <c r="E19" s="114">
        <v>58601</v>
      </c>
      <c r="F19" s="114">
        <v>58099</v>
      </c>
      <c r="G19" s="115">
        <v>59106</v>
      </c>
    </row>
    <row r="20" spans="1:7" ht="27" customHeight="1">
      <c r="A20" s="116" t="s">
        <v>131</v>
      </c>
      <c r="B20" s="113" t="s">
        <v>120</v>
      </c>
      <c r="C20" s="114">
        <v>70126</v>
      </c>
      <c r="D20" s="114">
        <v>98638</v>
      </c>
      <c r="E20" s="114">
        <v>113135</v>
      </c>
      <c r="F20" s="114">
        <v>124417</v>
      </c>
      <c r="G20" s="115">
        <v>129370</v>
      </c>
    </row>
    <row r="21" spans="1:7" ht="27" customHeight="1">
      <c r="A21" s="116" t="s">
        <v>132</v>
      </c>
      <c r="B21" s="113" t="s">
        <v>116</v>
      </c>
      <c r="C21" s="114">
        <v>344139</v>
      </c>
      <c r="D21" s="114">
        <v>417070</v>
      </c>
      <c r="E21" s="114">
        <v>437711</v>
      </c>
      <c r="F21" s="114">
        <v>426405</v>
      </c>
      <c r="G21" s="115">
        <v>436335</v>
      </c>
    </row>
    <row r="22" spans="1:7" ht="27" customHeight="1">
      <c r="A22" s="116" t="s">
        <v>133</v>
      </c>
      <c r="B22" s="113" t="s">
        <v>116</v>
      </c>
      <c r="C22" s="114">
        <v>100581</v>
      </c>
      <c r="D22" s="114">
        <v>94344</v>
      </c>
      <c r="E22" s="114">
        <v>99228</v>
      </c>
      <c r="F22" s="114">
        <v>103552</v>
      </c>
      <c r="G22" s="115">
        <v>107803</v>
      </c>
    </row>
    <row r="23" spans="1:7" ht="27" customHeight="1">
      <c r="A23" s="116" t="s">
        <v>134</v>
      </c>
      <c r="B23" s="113" t="s">
        <v>116</v>
      </c>
      <c r="C23" s="114">
        <v>5629</v>
      </c>
      <c r="D23" s="114">
        <v>5305</v>
      </c>
      <c r="E23" s="114">
        <v>4996</v>
      </c>
      <c r="F23" s="114">
        <v>4479</v>
      </c>
      <c r="G23" s="115">
        <v>4359</v>
      </c>
    </row>
    <row r="24" spans="1:16" ht="27" customHeight="1">
      <c r="A24" s="112" t="s">
        <v>135</v>
      </c>
      <c r="B24" s="113" t="s">
        <v>118</v>
      </c>
      <c r="C24" s="114">
        <f>C6/C5</f>
        <v>221.80051370800794</v>
      </c>
      <c r="D24" s="114">
        <f>D6/D5</f>
        <v>231.62687771164454</v>
      </c>
      <c r="E24" s="114">
        <f>E6/E5</f>
        <v>229.3781066056246</v>
      </c>
      <c r="F24" s="114">
        <f>F6/F5</f>
        <v>217.11409164738888</v>
      </c>
      <c r="G24" s="117">
        <v>207</v>
      </c>
      <c r="M24" s="114"/>
      <c r="N24" s="114"/>
      <c r="O24" s="114"/>
      <c r="P24" s="114"/>
    </row>
    <row r="25" spans="1:16" ht="27" customHeight="1">
      <c r="A25" s="112" t="s">
        <v>136</v>
      </c>
      <c r="B25" s="113" t="s">
        <v>120</v>
      </c>
      <c r="C25" s="119">
        <f>C7/C5</f>
        <v>2.992874902789796</v>
      </c>
      <c r="D25" s="119">
        <f>D7/D5</f>
        <v>3.070600867726252</v>
      </c>
      <c r="E25" s="119">
        <f>E7/E5</f>
        <v>3.1795073032483105</v>
      </c>
      <c r="F25" s="119">
        <f>F7/F5</f>
        <v>3.300891973333771</v>
      </c>
      <c r="G25" s="120">
        <f>G7/G5</f>
        <v>3.390334511652265</v>
      </c>
      <c r="M25" s="119"/>
      <c r="N25" s="119"/>
      <c r="O25" s="119"/>
      <c r="P25" s="119"/>
    </row>
    <row r="26" spans="1:16" ht="27" customHeight="1">
      <c r="A26" s="112" t="s">
        <v>137</v>
      </c>
      <c r="B26" s="113" t="s">
        <v>120</v>
      </c>
      <c r="C26" s="119">
        <f>C12/C5</f>
        <v>0.1645125250555878</v>
      </c>
      <c r="D26" s="119">
        <f>D12/D5</f>
        <v>0.16257330978699283</v>
      </c>
      <c r="E26" s="119">
        <f>E12/E5</f>
        <v>0.165838238500109</v>
      </c>
      <c r="F26" s="119">
        <f>F12/F5</f>
        <v>0.14621034382810236</v>
      </c>
      <c r="G26" s="120">
        <f>G12/G5</f>
        <v>0.142058348607838</v>
      </c>
      <c r="M26" s="119"/>
      <c r="N26" s="119"/>
      <c r="O26" s="119"/>
      <c r="P26" s="119"/>
    </row>
    <row r="27" spans="1:16" ht="27" customHeight="1">
      <c r="A27" s="112" t="s">
        <v>138</v>
      </c>
      <c r="B27" s="113" t="s">
        <v>120</v>
      </c>
      <c r="C27" s="119">
        <f>(C15+C18+C19)/C5</f>
        <v>7.733353779423201</v>
      </c>
      <c r="D27" s="119">
        <f>(D15+D18+D19)/D5</f>
        <v>8.059710685242113</v>
      </c>
      <c r="E27" s="119">
        <f>(E15+E18+E19)/E5</f>
        <v>8.247558316982778</v>
      </c>
      <c r="F27" s="119">
        <f>(F15+F18+F19)/F5</f>
        <v>8.010615084248002</v>
      </c>
      <c r="G27" s="120">
        <f>(G15+G18+G19)/G5</f>
        <v>8.049014794448809</v>
      </c>
      <c r="M27" s="119"/>
      <c r="N27" s="119"/>
      <c r="O27" s="119"/>
      <c r="P27" s="119"/>
    </row>
    <row r="28" spans="1:7" ht="27" customHeight="1">
      <c r="A28" s="116" t="s">
        <v>139</v>
      </c>
      <c r="B28" s="113" t="s">
        <v>140</v>
      </c>
      <c r="C28" s="119">
        <v>56.53</v>
      </c>
      <c r="D28" s="119">
        <v>52.81</v>
      </c>
      <c r="E28" s="119">
        <v>55.5</v>
      </c>
      <c r="F28" s="119">
        <v>56.63</v>
      </c>
      <c r="G28" s="120">
        <v>58.81</v>
      </c>
    </row>
    <row r="29" spans="1:7" ht="27" customHeight="1" thickBot="1">
      <c r="A29" s="121" t="s">
        <v>141</v>
      </c>
      <c r="B29" s="122" t="s">
        <v>142</v>
      </c>
      <c r="C29" s="123">
        <v>2.39</v>
      </c>
      <c r="D29" s="123">
        <v>2.43</v>
      </c>
      <c r="E29" s="123">
        <v>2.41</v>
      </c>
      <c r="F29" s="123">
        <v>2.25</v>
      </c>
      <c r="G29" s="124">
        <f>G15/G7</f>
        <v>2.2072603054921327</v>
      </c>
    </row>
    <row r="30" spans="1:7" s="130" customFormat="1" ht="18" customHeight="1">
      <c r="A30" s="125" t="s">
        <v>143</v>
      </c>
      <c r="B30" s="126"/>
      <c r="C30" s="127"/>
      <c r="D30" s="127"/>
      <c r="E30" s="128"/>
      <c r="F30" s="129"/>
      <c r="G30" s="127" t="s">
        <v>144</v>
      </c>
    </row>
    <row r="31" spans="1:7" s="130" customFormat="1" ht="18" customHeight="1">
      <c r="A31" s="131" t="s">
        <v>145</v>
      </c>
      <c r="B31" s="132"/>
      <c r="C31" s="128"/>
      <c r="D31" s="128"/>
      <c r="E31" s="128"/>
      <c r="F31" s="133"/>
      <c r="G31" s="128"/>
    </row>
    <row r="32" spans="1:7" s="130" customFormat="1" ht="18" customHeight="1">
      <c r="A32" s="130" t="s">
        <v>146</v>
      </c>
      <c r="B32" s="132"/>
      <c r="C32" s="128"/>
      <c r="D32" s="128"/>
      <c r="E32" s="128"/>
      <c r="F32" s="133"/>
      <c r="G32" s="128"/>
    </row>
    <row r="33" spans="1:6" s="130" customFormat="1" ht="18" customHeight="1">
      <c r="A33" s="131" t="s">
        <v>147</v>
      </c>
      <c r="B33" s="134"/>
      <c r="F33" s="135"/>
    </row>
    <row r="34" spans="1:6" s="130" customFormat="1" ht="18" customHeight="1">
      <c r="A34" s="136"/>
      <c r="B34" s="137"/>
      <c r="C34" s="138"/>
      <c r="F34" s="135"/>
    </row>
    <row r="35" ht="12">
      <c r="A35" s="135"/>
    </row>
  </sheetData>
  <sheetProtection/>
  <mergeCells count="8">
    <mergeCell ref="A1:G1"/>
    <mergeCell ref="A3:B3"/>
    <mergeCell ref="A4:B4"/>
    <mergeCell ref="G3:G4"/>
    <mergeCell ref="F3:F4"/>
    <mergeCell ref="E3:E4"/>
    <mergeCell ref="D3:D4"/>
    <mergeCell ref="C3:C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Normal="75" zoomScaleSheetLayoutView="100" zoomScalePageLayoutView="0" workbookViewId="0" topLeftCell="A7">
      <selection activeCell="J41" sqref="J41"/>
    </sheetView>
  </sheetViews>
  <sheetFormatPr defaultColWidth="9.00390625" defaultRowHeight="13.5"/>
  <cols>
    <col min="1" max="1" width="12.625" style="140" customWidth="1"/>
    <col min="2" max="2" width="1.625" style="141" customWidth="1"/>
    <col min="3" max="3" width="25.625" style="142" customWidth="1"/>
    <col min="4" max="4" width="1.625" style="142" customWidth="1"/>
    <col min="5" max="5" width="30.625" style="143" customWidth="1"/>
    <col min="6" max="6" width="0.875" style="143" customWidth="1"/>
    <col min="7" max="7" width="18.625" style="144" customWidth="1"/>
    <col min="8" max="16384" width="9.00390625" style="142" customWidth="1"/>
  </cols>
  <sheetData>
    <row r="1" spans="1:7" s="139" customFormat="1" ht="21" customHeight="1">
      <c r="A1" s="463" t="s">
        <v>148</v>
      </c>
      <c r="B1" s="463"/>
      <c r="C1" s="463"/>
      <c r="D1" s="463"/>
      <c r="E1" s="463"/>
      <c r="F1" s="463"/>
      <c r="G1" s="463"/>
    </row>
    <row r="2" ht="12.75" thickBot="1"/>
    <row r="3" spans="1:7" ht="24.75" customHeight="1">
      <c r="A3" s="145" t="s">
        <v>149</v>
      </c>
      <c r="B3" s="146" t="s">
        <v>150</v>
      </c>
      <c r="C3" s="147"/>
      <c r="D3" s="148"/>
      <c r="E3" s="149" t="s">
        <v>151</v>
      </c>
      <c r="F3" s="150"/>
      <c r="G3" s="151" t="s">
        <v>152</v>
      </c>
    </row>
    <row r="4" spans="1:7" s="157" customFormat="1" ht="19.5" customHeight="1">
      <c r="A4" s="152" t="s">
        <v>153</v>
      </c>
      <c r="B4" s="153"/>
      <c r="C4" s="154" t="s">
        <v>154</v>
      </c>
      <c r="D4" s="153"/>
      <c r="E4" s="154" t="s">
        <v>155</v>
      </c>
      <c r="F4" s="155"/>
      <c r="G4" s="156">
        <v>19082</v>
      </c>
    </row>
    <row r="5" spans="1:7" s="157" customFormat="1" ht="4.5" customHeight="1">
      <c r="A5" s="158"/>
      <c r="B5" s="159"/>
      <c r="C5" s="160"/>
      <c r="D5" s="159"/>
      <c r="E5" s="160"/>
      <c r="F5" s="161"/>
      <c r="G5" s="162"/>
    </row>
    <row r="6" spans="1:7" s="157" customFormat="1" ht="19.5" customHeight="1">
      <c r="A6" s="163" t="s">
        <v>156</v>
      </c>
      <c r="B6" s="164"/>
      <c r="C6" s="165" t="s">
        <v>157</v>
      </c>
      <c r="D6" s="164"/>
      <c r="E6" s="165" t="s">
        <v>158</v>
      </c>
      <c r="F6" s="166"/>
      <c r="G6" s="167">
        <v>24269</v>
      </c>
    </row>
    <row r="7" spans="1:7" ht="19.5" customHeight="1">
      <c r="A7" s="168" t="s">
        <v>159</v>
      </c>
      <c r="B7" s="169"/>
      <c r="C7" s="170" t="s">
        <v>160</v>
      </c>
      <c r="D7" s="169"/>
      <c r="E7" s="170" t="s">
        <v>161</v>
      </c>
      <c r="F7" s="171"/>
      <c r="G7" s="167">
        <v>30113</v>
      </c>
    </row>
    <row r="8" spans="1:7" s="157" customFormat="1" ht="19.5" customHeight="1">
      <c r="A8" s="163" t="s">
        <v>162</v>
      </c>
      <c r="B8" s="164"/>
      <c r="C8" s="165" t="s">
        <v>163</v>
      </c>
      <c r="D8" s="164"/>
      <c r="E8" s="165" t="s">
        <v>164</v>
      </c>
      <c r="F8" s="166"/>
      <c r="G8" s="167">
        <v>36864</v>
      </c>
    </row>
    <row r="9" spans="1:7" s="157" customFormat="1" ht="4.5" customHeight="1">
      <c r="A9" s="158"/>
      <c r="B9" s="159"/>
      <c r="C9" s="160"/>
      <c r="D9" s="159"/>
      <c r="E9" s="160"/>
      <c r="F9" s="161"/>
      <c r="G9" s="162"/>
    </row>
    <row r="10" spans="1:7" s="157" customFormat="1" ht="19.5" customHeight="1">
      <c r="A10" s="163" t="s">
        <v>165</v>
      </c>
      <c r="B10" s="164"/>
      <c r="C10" s="165" t="s">
        <v>166</v>
      </c>
      <c r="D10" s="164"/>
      <c r="E10" s="165" t="s">
        <v>167</v>
      </c>
      <c r="F10" s="166"/>
      <c r="G10" s="167">
        <v>13396</v>
      </c>
    </row>
    <row r="11" spans="1:7" s="157" customFormat="1" ht="19.5" customHeight="1">
      <c r="A11" s="163" t="s">
        <v>165</v>
      </c>
      <c r="B11" s="164"/>
      <c r="C11" s="165" t="s">
        <v>168</v>
      </c>
      <c r="D11" s="164"/>
      <c r="E11" s="165" t="s">
        <v>169</v>
      </c>
      <c r="F11" s="166"/>
      <c r="G11" s="167">
        <v>30105</v>
      </c>
    </row>
    <row r="12" spans="1:7" s="157" customFormat="1" ht="19.5" customHeight="1">
      <c r="A12" s="163" t="s">
        <v>165</v>
      </c>
      <c r="B12" s="164"/>
      <c r="C12" s="165" t="s">
        <v>170</v>
      </c>
      <c r="D12" s="164"/>
      <c r="E12" s="165" t="s">
        <v>171</v>
      </c>
      <c r="F12" s="166"/>
      <c r="G12" s="167">
        <v>35809</v>
      </c>
    </row>
    <row r="13" spans="1:7" s="157" customFormat="1" ht="4.5" customHeight="1">
      <c r="A13" s="158"/>
      <c r="B13" s="159"/>
      <c r="C13" s="160"/>
      <c r="D13" s="159"/>
      <c r="E13" s="160"/>
      <c r="F13" s="161"/>
      <c r="G13" s="162"/>
    </row>
    <row r="14" spans="1:7" s="157" customFormat="1" ht="19.5" customHeight="1">
      <c r="A14" s="163" t="s">
        <v>172</v>
      </c>
      <c r="B14" s="164"/>
      <c r="C14" s="165" t="s">
        <v>173</v>
      </c>
      <c r="D14" s="164"/>
      <c r="E14" s="165" t="s">
        <v>174</v>
      </c>
      <c r="F14" s="166"/>
      <c r="G14" s="167">
        <v>19533</v>
      </c>
    </row>
    <row r="15" spans="1:7" s="157" customFormat="1" ht="19.5" customHeight="1">
      <c r="A15" s="163" t="s">
        <v>172</v>
      </c>
      <c r="B15" s="164"/>
      <c r="C15" s="165" t="s">
        <v>175</v>
      </c>
      <c r="D15" s="164"/>
      <c r="E15" s="165" t="s">
        <v>176</v>
      </c>
      <c r="F15" s="166"/>
      <c r="G15" s="167">
        <v>20544</v>
      </c>
    </row>
    <row r="16" spans="1:7" ht="19.5" customHeight="1">
      <c r="A16" s="168" t="s">
        <v>177</v>
      </c>
      <c r="B16" s="169"/>
      <c r="C16" s="170" t="s">
        <v>178</v>
      </c>
      <c r="D16" s="169"/>
      <c r="E16" s="170" t="s">
        <v>161</v>
      </c>
      <c r="F16" s="171"/>
      <c r="G16" s="167">
        <v>20544</v>
      </c>
    </row>
    <row r="17" spans="1:7" ht="19.5" customHeight="1">
      <c r="A17" s="168" t="s">
        <v>177</v>
      </c>
      <c r="B17" s="169"/>
      <c r="C17" s="170" t="s">
        <v>179</v>
      </c>
      <c r="D17" s="169"/>
      <c r="E17" s="170" t="s">
        <v>161</v>
      </c>
      <c r="F17" s="171"/>
      <c r="G17" s="167">
        <v>23319</v>
      </c>
    </row>
    <row r="18" spans="1:7" s="157" customFormat="1" ht="19.5" customHeight="1">
      <c r="A18" s="163" t="s">
        <v>172</v>
      </c>
      <c r="B18" s="164"/>
      <c r="C18" s="165" t="s">
        <v>180</v>
      </c>
      <c r="D18" s="164"/>
      <c r="E18" s="165" t="s">
        <v>181</v>
      </c>
      <c r="F18" s="166"/>
      <c r="G18" s="167">
        <v>24225</v>
      </c>
    </row>
    <row r="19" spans="1:7" ht="19.5" customHeight="1">
      <c r="A19" s="168" t="s">
        <v>177</v>
      </c>
      <c r="B19" s="169"/>
      <c r="C19" s="170" t="s">
        <v>182</v>
      </c>
      <c r="D19" s="169"/>
      <c r="E19" s="170" t="s">
        <v>183</v>
      </c>
      <c r="F19" s="171"/>
      <c r="G19" s="167">
        <v>24600</v>
      </c>
    </row>
    <row r="20" spans="1:7" ht="19.5" customHeight="1">
      <c r="A20" s="168" t="s">
        <v>177</v>
      </c>
      <c r="B20" s="169"/>
      <c r="C20" s="170" t="s">
        <v>184</v>
      </c>
      <c r="D20" s="169"/>
      <c r="E20" s="170" t="s">
        <v>185</v>
      </c>
      <c r="F20" s="171"/>
      <c r="G20" s="167">
        <v>28521</v>
      </c>
    </row>
    <row r="21" spans="1:7" s="157" customFormat="1" ht="19.5" customHeight="1">
      <c r="A21" s="163" t="s">
        <v>172</v>
      </c>
      <c r="B21" s="164"/>
      <c r="C21" s="165" t="s">
        <v>186</v>
      </c>
      <c r="D21" s="164"/>
      <c r="E21" s="165" t="s">
        <v>174</v>
      </c>
      <c r="F21" s="166"/>
      <c r="G21" s="167">
        <v>28767</v>
      </c>
    </row>
    <row r="22" spans="1:7" s="157" customFormat="1" ht="19.5" customHeight="1">
      <c r="A22" s="163" t="s">
        <v>172</v>
      </c>
      <c r="B22" s="164"/>
      <c r="C22" s="165" t="s">
        <v>187</v>
      </c>
      <c r="D22" s="164"/>
      <c r="E22" s="165" t="s">
        <v>174</v>
      </c>
      <c r="F22" s="166"/>
      <c r="G22" s="167">
        <v>31005</v>
      </c>
    </row>
    <row r="23" spans="1:7" s="157" customFormat="1" ht="19.5" customHeight="1">
      <c r="A23" s="163" t="s">
        <v>172</v>
      </c>
      <c r="B23" s="164"/>
      <c r="C23" s="165" t="s">
        <v>188</v>
      </c>
      <c r="D23" s="164"/>
      <c r="E23" s="165" t="s">
        <v>174</v>
      </c>
      <c r="F23" s="166"/>
      <c r="G23" s="167">
        <v>31005</v>
      </c>
    </row>
    <row r="24" spans="1:7" s="157" customFormat="1" ht="19.5" customHeight="1">
      <c r="A24" s="163" t="s">
        <v>172</v>
      </c>
      <c r="B24" s="164"/>
      <c r="C24" s="165" t="s">
        <v>189</v>
      </c>
      <c r="D24" s="164"/>
      <c r="E24" s="165" t="s">
        <v>190</v>
      </c>
      <c r="F24" s="166"/>
      <c r="G24" s="167">
        <v>31120</v>
      </c>
    </row>
    <row r="25" spans="1:7" s="157" customFormat="1" ht="19.5" customHeight="1">
      <c r="A25" s="163" t="s">
        <v>172</v>
      </c>
      <c r="B25" s="164"/>
      <c r="C25" s="165" t="s">
        <v>189</v>
      </c>
      <c r="D25" s="164"/>
      <c r="E25" s="165" t="s">
        <v>191</v>
      </c>
      <c r="F25" s="166"/>
      <c r="G25" s="167">
        <v>31120</v>
      </c>
    </row>
    <row r="26" spans="1:7" s="157" customFormat="1" ht="24" customHeight="1">
      <c r="A26" s="163" t="s">
        <v>172</v>
      </c>
      <c r="B26" s="164"/>
      <c r="C26" s="165" t="s">
        <v>192</v>
      </c>
      <c r="D26" s="164"/>
      <c r="E26" s="166" t="s">
        <v>193</v>
      </c>
      <c r="F26" s="166"/>
      <c r="G26" s="167">
        <v>32132</v>
      </c>
    </row>
    <row r="27" spans="1:7" s="157" customFormat="1" ht="19.5" customHeight="1">
      <c r="A27" s="163" t="s">
        <v>172</v>
      </c>
      <c r="B27" s="164"/>
      <c r="C27" s="165" t="s">
        <v>194</v>
      </c>
      <c r="D27" s="164"/>
      <c r="E27" s="165" t="s">
        <v>195</v>
      </c>
      <c r="F27" s="166"/>
      <c r="G27" s="187">
        <v>33906</v>
      </c>
    </row>
    <row r="28" spans="1:7" s="157" customFormat="1" ht="19.5" customHeight="1">
      <c r="A28" s="163" t="s">
        <v>172</v>
      </c>
      <c r="B28" s="164"/>
      <c r="C28" s="165" t="s">
        <v>196</v>
      </c>
      <c r="D28" s="164"/>
      <c r="E28" s="165" t="s">
        <v>197</v>
      </c>
      <c r="F28" s="166"/>
      <c r="G28" s="187">
        <v>35569</v>
      </c>
    </row>
    <row r="29" spans="1:7" s="157" customFormat="1" ht="4.5" customHeight="1">
      <c r="A29" s="158"/>
      <c r="B29" s="159"/>
      <c r="C29" s="160"/>
      <c r="D29" s="159"/>
      <c r="E29" s="160"/>
      <c r="F29" s="161"/>
      <c r="G29" s="162"/>
    </row>
    <row r="30" spans="1:7" s="28" customFormat="1" ht="19.5" customHeight="1">
      <c r="A30" s="172" t="s">
        <v>198</v>
      </c>
      <c r="B30" s="169"/>
      <c r="C30" s="170" t="s">
        <v>199</v>
      </c>
      <c r="D30" s="169"/>
      <c r="E30" s="170" t="s">
        <v>200</v>
      </c>
      <c r="F30" s="171"/>
      <c r="G30" s="167">
        <v>25321</v>
      </c>
    </row>
    <row r="31" spans="1:7" ht="4.5" customHeight="1">
      <c r="A31" s="173"/>
      <c r="B31" s="174"/>
      <c r="C31" s="175"/>
      <c r="D31" s="174"/>
      <c r="E31" s="175"/>
      <c r="F31" s="176"/>
      <c r="G31" s="162"/>
    </row>
    <row r="32" spans="1:7" s="157" customFormat="1" ht="19.5" customHeight="1">
      <c r="A32" s="163" t="s">
        <v>201</v>
      </c>
      <c r="B32" s="164"/>
      <c r="C32" s="165" t="s">
        <v>202</v>
      </c>
      <c r="D32" s="164"/>
      <c r="E32" s="165" t="s">
        <v>203</v>
      </c>
      <c r="F32" s="166"/>
      <c r="G32" s="167">
        <v>19750</v>
      </c>
    </row>
    <row r="33" spans="1:7" s="157" customFormat="1" ht="19.5" customHeight="1">
      <c r="A33" s="163" t="s">
        <v>201</v>
      </c>
      <c r="B33" s="164"/>
      <c r="C33" s="165" t="s">
        <v>204</v>
      </c>
      <c r="D33" s="164"/>
      <c r="E33" s="165"/>
      <c r="F33" s="166"/>
      <c r="G33" s="167">
        <v>25321</v>
      </c>
    </row>
    <row r="34" spans="1:7" s="157" customFormat="1" ht="19.5" customHeight="1">
      <c r="A34" s="163"/>
      <c r="B34" s="164"/>
      <c r="C34" s="165" t="s">
        <v>205</v>
      </c>
      <c r="D34" s="164"/>
      <c r="E34" s="165" t="s">
        <v>206</v>
      </c>
      <c r="F34" s="166"/>
      <c r="G34" s="177"/>
    </row>
    <row r="35" spans="1:7" s="157" customFormat="1" ht="19.5" customHeight="1">
      <c r="A35" s="163"/>
      <c r="B35" s="164"/>
      <c r="C35" s="165" t="s">
        <v>207</v>
      </c>
      <c r="D35" s="164"/>
      <c r="E35" s="165" t="s">
        <v>208</v>
      </c>
      <c r="F35" s="166"/>
      <c r="G35" s="177"/>
    </row>
    <row r="36" spans="1:7" s="157" customFormat="1" ht="19.5" customHeight="1">
      <c r="A36" s="163"/>
      <c r="B36" s="164"/>
      <c r="C36" s="165" t="s">
        <v>209</v>
      </c>
      <c r="D36" s="164"/>
      <c r="E36" s="165" t="s">
        <v>210</v>
      </c>
      <c r="F36" s="166"/>
      <c r="G36" s="177"/>
    </row>
    <row r="37" spans="1:7" s="157" customFormat="1" ht="19.5" customHeight="1">
      <c r="A37" s="163"/>
      <c r="B37" s="164"/>
      <c r="C37" s="165" t="s">
        <v>211</v>
      </c>
      <c r="D37" s="164"/>
      <c r="E37" s="165" t="s">
        <v>212</v>
      </c>
      <c r="F37" s="166"/>
      <c r="G37" s="177"/>
    </row>
    <row r="38" spans="1:7" s="157" customFormat="1" ht="4.5" customHeight="1">
      <c r="A38" s="158"/>
      <c r="B38" s="159"/>
      <c r="C38" s="160"/>
      <c r="D38" s="159"/>
      <c r="E38" s="160"/>
      <c r="F38" s="161"/>
      <c r="G38" s="178"/>
    </row>
    <row r="39" spans="1:7" ht="19.5" customHeight="1">
      <c r="A39" s="168" t="s">
        <v>213</v>
      </c>
      <c r="B39" s="169"/>
      <c r="C39" s="170" t="s">
        <v>214</v>
      </c>
      <c r="D39" s="169"/>
      <c r="E39" s="170" t="s">
        <v>215</v>
      </c>
      <c r="F39" s="171"/>
      <c r="G39" s="167">
        <v>18724</v>
      </c>
    </row>
    <row r="40" spans="1:7" ht="19.5" customHeight="1">
      <c r="A40" s="168" t="s">
        <v>213</v>
      </c>
      <c r="B40" s="169"/>
      <c r="C40" s="170" t="s">
        <v>216</v>
      </c>
      <c r="D40" s="169"/>
      <c r="E40" s="170" t="s">
        <v>217</v>
      </c>
      <c r="F40" s="171"/>
      <c r="G40" s="167">
        <v>20360</v>
      </c>
    </row>
    <row r="41" spans="1:7" s="157" customFormat="1" ht="19.5" customHeight="1">
      <c r="A41" s="163" t="s">
        <v>218</v>
      </c>
      <c r="B41" s="164"/>
      <c r="C41" s="165" t="s">
        <v>219</v>
      </c>
      <c r="D41" s="164"/>
      <c r="E41" s="165" t="s">
        <v>174</v>
      </c>
      <c r="F41" s="166"/>
      <c r="G41" s="167">
        <v>30238</v>
      </c>
    </row>
    <row r="42" spans="1:7" ht="19.5" customHeight="1">
      <c r="A42" s="168" t="s">
        <v>213</v>
      </c>
      <c r="B42" s="169"/>
      <c r="C42" s="170" t="s">
        <v>220</v>
      </c>
      <c r="D42" s="169"/>
      <c r="E42" s="170" t="s">
        <v>221</v>
      </c>
      <c r="F42" s="171"/>
      <c r="G42" s="167">
        <v>31005</v>
      </c>
    </row>
    <row r="43" spans="1:7" ht="19.5" customHeight="1">
      <c r="A43" s="168" t="s">
        <v>213</v>
      </c>
      <c r="B43" s="169"/>
      <c r="C43" s="170" t="s">
        <v>222</v>
      </c>
      <c r="D43" s="169"/>
      <c r="E43" s="170" t="s">
        <v>183</v>
      </c>
      <c r="F43" s="171"/>
      <c r="G43" s="167">
        <v>32132</v>
      </c>
    </row>
    <row r="44" spans="1:7" ht="19.5" customHeight="1" thickBot="1">
      <c r="A44" s="179" t="s">
        <v>213</v>
      </c>
      <c r="B44" s="180"/>
      <c r="C44" s="181" t="s">
        <v>223</v>
      </c>
      <c r="D44" s="180"/>
      <c r="E44" s="181" t="s">
        <v>224</v>
      </c>
      <c r="F44" s="182"/>
      <c r="G44" s="183">
        <v>32132</v>
      </c>
    </row>
    <row r="45" spans="1:7" s="186" customFormat="1" ht="16.5" customHeight="1" thickTop="1">
      <c r="A45" s="184"/>
      <c r="B45" s="185"/>
      <c r="E45" s="464" t="s">
        <v>225</v>
      </c>
      <c r="F45" s="464"/>
      <c r="G45" s="464"/>
    </row>
  </sheetData>
  <sheetProtection/>
  <mergeCells count="2">
    <mergeCell ref="A1:G1"/>
    <mergeCell ref="E45:G45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Normal="75" zoomScaleSheetLayoutView="100" zoomScalePageLayoutView="0" workbookViewId="0" topLeftCell="A13">
      <selection activeCell="G29" sqref="G29"/>
    </sheetView>
  </sheetViews>
  <sheetFormatPr defaultColWidth="9.00390625" defaultRowHeight="13.5"/>
  <cols>
    <col min="1" max="1" width="12.625" style="140" customWidth="1"/>
    <col min="2" max="2" width="1.625" style="141" customWidth="1"/>
    <col min="3" max="3" width="25.625" style="142" customWidth="1"/>
    <col min="4" max="4" width="1.625" style="142" customWidth="1"/>
    <col min="5" max="5" width="22.625" style="143" customWidth="1"/>
    <col min="6" max="6" width="0.875" style="143" customWidth="1"/>
    <col min="7" max="7" width="26.875" style="144" customWidth="1"/>
    <col min="8" max="16384" width="9.00390625" style="142" customWidth="1"/>
  </cols>
  <sheetData>
    <row r="1" spans="1:7" s="139" customFormat="1" ht="21" customHeight="1">
      <c r="A1" s="463" t="s">
        <v>226</v>
      </c>
      <c r="B1" s="463"/>
      <c r="C1" s="463"/>
      <c r="D1" s="463"/>
      <c r="E1" s="463"/>
      <c r="F1" s="463"/>
      <c r="G1" s="463"/>
    </row>
    <row r="2" ht="12.75" thickBot="1"/>
    <row r="3" spans="1:7" ht="24.75" customHeight="1">
      <c r="A3" s="145" t="s">
        <v>227</v>
      </c>
      <c r="B3" s="146" t="s">
        <v>150</v>
      </c>
      <c r="C3" s="147"/>
      <c r="D3" s="148"/>
      <c r="E3" s="149" t="s">
        <v>151</v>
      </c>
      <c r="F3" s="150"/>
      <c r="G3" s="151" t="s">
        <v>152</v>
      </c>
    </row>
    <row r="4" spans="1:7" ht="21" customHeight="1">
      <c r="A4" s="168" t="s">
        <v>228</v>
      </c>
      <c r="B4" s="169"/>
      <c r="C4" s="170" t="s">
        <v>229</v>
      </c>
      <c r="D4" s="169"/>
      <c r="E4" s="170" t="s">
        <v>161</v>
      </c>
      <c r="F4" s="171"/>
      <c r="G4" s="187">
        <v>26619</v>
      </c>
    </row>
    <row r="5" spans="1:7" ht="24">
      <c r="A5" s="168" t="s">
        <v>228</v>
      </c>
      <c r="B5" s="169"/>
      <c r="C5" s="170" t="s">
        <v>230</v>
      </c>
      <c r="D5" s="169"/>
      <c r="E5" s="170" t="s">
        <v>231</v>
      </c>
      <c r="F5" s="171"/>
      <c r="G5" s="188" t="s">
        <v>372</v>
      </c>
    </row>
    <row r="6" spans="1:7" ht="21" customHeight="1">
      <c r="A6" s="168" t="s">
        <v>228</v>
      </c>
      <c r="B6" s="169"/>
      <c r="C6" s="170" t="s">
        <v>232</v>
      </c>
      <c r="D6" s="169"/>
      <c r="E6" s="170" t="s">
        <v>233</v>
      </c>
      <c r="F6" s="171"/>
      <c r="G6" s="187">
        <v>26971</v>
      </c>
    </row>
    <row r="7" spans="1:7" ht="24">
      <c r="A7" s="168" t="s">
        <v>228</v>
      </c>
      <c r="B7" s="169"/>
      <c r="C7" s="170" t="s">
        <v>234</v>
      </c>
      <c r="D7" s="169"/>
      <c r="E7" s="170" t="s">
        <v>221</v>
      </c>
      <c r="F7" s="171"/>
      <c r="G7" s="188" t="s">
        <v>373</v>
      </c>
    </row>
    <row r="8" spans="1:7" s="157" customFormat="1" ht="21" customHeight="1">
      <c r="A8" s="163" t="s">
        <v>235</v>
      </c>
      <c r="B8" s="164"/>
      <c r="C8" s="165" t="s">
        <v>236</v>
      </c>
      <c r="D8" s="164"/>
      <c r="E8" s="165" t="s">
        <v>237</v>
      </c>
      <c r="F8" s="166"/>
      <c r="G8" s="187">
        <v>28809</v>
      </c>
    </row>
    <row r="9" spans="1:7" s="164" customFormat="1" ht="21" customHeight="1">
      <c r="A9" s="163" t="s">
        <v>235</v>
      </c>
      <c r="C9" s="165" t="s">
        <v>238</v>
      </c>
      <c r="E9" s="165" t="s">
        <v>190</v>
      </c>
      <c r="F9" s="166"/>
      <c r="G9" s="187">
        <v>28809</v>
      </c>
    </row>
    <row r="10" spans="1:7" s="164" customFormat="1" ht="21" customHeight="1">
      <c r="A10" s="163" t="s">
        <v>235</v>
      </c>
      <c r="C10" s="165" t="s">
        <v>239</v>
      </c>
      <c r="E10" s="165" t="s">
        <v>197</v>
      </c>
      <c r="F10" s="166"/>
      <c r="G10" s="187">
        <v>28809</v>
      </c>
    </row>
    <row r="11" spans="1:7" s="164" customFormat="1" ht="21" customHeight="1">
      <c r="A11" s="163" t="s">
        <v>235</v>
      </c>
      <c r="C11" s="165" t="s">
        <v>240</v>
      </c>
      <c r="E11" s="165" t="s">
        <v>241</v>
      </c>
      <c r="F11" s="166"/>
      <c r="G11" s="187">
        <v>28809</v>
      </c>
    </row>
    <row r="12" spans="1:7" s="157" customFormat="1" ht="21" customHeight="1">
      <c r="A12" s="163" t="s">
        <v>235</v>
      </c>
      <c r="B12" s="164"/>
      <c r="C12" s="165" t="s">
        <v>173</v>
      </c>
      <c r="D12" s="164"/>
      <c r="E12" s="165" t="s">
        <v>242</v>
      </c>
      <c r="F12" s="166"/>
      <c r="G12" s="187">
        <v>28809</v>
      </c>
    </row>
    <row r="13" spans="1:7" s="157" customFormat="1" ht="21" customHeight="1">
      <c r="A13" s="163" t="s">
        <v>235</v>
      </c>
      <c r="B13" s="164"/>
      <c r="C13" s="165" t="s">
        <v>243</v>
      </c>
      <c r="D13" s="164"/>
      <c r="E13" s="165" t="s">
        <v>244</v>
      </c>
      <c r="F13" s="166"/>
      <c r="G13" s="187">
        <v>30093</v>
      </c>
    </row>
    <row r="14" spans="1:7" s="157" customFormat="1" ht="21" customHeight="1">
      <c r="A14" s="163" t="s">
        <v>235</v>
      </c>
      <c r="B14" s="164"/>
      <c r="C14" s="165" t="s">
        <v>245</v>
      </c>
      <c r="D14" s="164"/>
      <c r="E14" s="165" t="s">
        <v>237</v>
      </c>
      <c r="F14" s="166"/>
      <c r="G14" s="187">
        <v>30093</v>
      </c>
    </row>
    <row r="15" spans="1:7" s="157" customFormat="1" ht="21" customHeight="1">
      <c r="A15" s="465" t="s">
        <v>235</v>
      </c>
      <c r="B15" s="164"/>
      <c r="C15" s="466" t="s">
        <v>246</v>
      </c>
      <c r="D15" s="164"/>
      <c r="E15" s="165" t="s">
        <v>247</v>
      </c>
      <c r="F15" s="166"/>
      <c r="G15" s="187">
        <v>30093</v>
      </c>
    </row>
    <row r="16" spans="1:7" s="157" customFormat="1" ht="21" customHeight="1">
      <c r="A16" s="465"/>
      <c r="B16" s="164"/>
      <c r="C16" s="466"/>
      <c r="D16" s="164"/>
      <c r="E16" s="165" t="s">
        <v>248</v>
      </c>
      <c r="F16" s="166"/>
      <c r="G16" s="187">
        <v>30093</v>
      </c>
    </row>
    <row r="17" spans="1:7" ht="24">
      <c r="A17" s="168" t="s">
        <v>228</v>
      </c>
      <c r="B17" s="169"/>
      <c r="C17" s="170" t="s">
        <v>249</v>
      </c>
      <c r="D17" s="169"/>
      <c r="E17" s="170" t="s">
        <v>161</v>
      </c>
      <c r="F17" s="171"/>
      <c r="G17" s="188" t="s">
        <v>371</v>
      </c>
    </row>
    <row r="18" spans="1:7" ht="21" customHeight="1">
      <c r="A18" s="168" t="s">
        <v>228</v>
      </c>
      <c r="B18" s="169"/>
      <c r="C18" s="170" t="s">
        <v>250</v>
      </c>
      <c r="D18" s="169"/>
      <c r="E18" s="170" t="s">
        <v>161</v>
      </c>
      <c r="F18" s="171"/>
      <c r="G18" s="187">
        <v>32331</v>
      </c>
    </row>
    <row r="19" spans="1:7" ht="24">
      <c r="A19" s="168" t="s">
        <v>228</v>
      </c>
      <c r="B19" s="169"/>
      <c r="C19" s="170" t="s">
        <v>251</v>
      </c>
      <c r="D19" s="169"/>
      <c r="E19" s="170" t="s">
        <v>161</v>
      </c>
      <c r="F19" s="171"/>
      <c r="G19" s="188" t="s">
        <v>370</v>
      </c>
    </row>
    <row r="20" spans="1:7" ht="24">
      <c r="A20" s="168" t="s">
        <v>228</v>
      </c>
      <c r="B20" s="169"/>
      <c r="C20" s="170" t="s">
        <v>252</v>
      </c>
      <c r="D20" s="169"/>
      <c r="E20" s="170" t="s">
        <v>161</v>
      </c>
      <c r="F20" s="171"/>
      <c r="G20" s="188" t="s">
        <v>371</v>
      </c>
    </row>
    <row r="21" spans="1:7" ht="21" customHeight="1">
      <c r="A21" s="168" t="s">
        <v>228</v>
      </c>
      <c r="B21" s="169"/>
      <c r="C21" s="170" t="s">
        <v>253</v>
      </c>
      <c r="D21" s="169"/>
      <c r="E21" s="170" t="s">
        <v>254</v>
      </c>
      <c r="F21" s="171"/>
      <c r="G21" s="187">
        <v>32331</v>
      </c>
    </row>
    <row r="22" spans="1:7" ht="21" customHeight="1">
      <c r="A22" s="168" t="s">
        <v>228</v>
      </c>
      <c r="B22" s="169"/>
      <c r="C22" s="170" t="s">
        <v>255</v>
      </c>
      <c r="D22" s="169"/>
      <c r="E22" s="170" t="s">
        <v>256</v>
      </c>
      <c r="F22" s="171"/>
      <c r="G22" s="187">
        <v>32331</v>
      </c>
    </row>
    <row r="23" spans="1:7" ht="24">
      <c r="A23" s="168" t="s">
        <v>228</v>
      </c>
      <c r="B23" s="169"/>
      <c r="C23" s="170" t="s">
        <v>257</v>
      </c>
      <c r="D23" s="169"/>
      <c r="E23" s="170" t="s">
        <v>258</v>
      </c>
      <c r="F23" s="171"/>
      <c r="G23" s="188" t="s">
        <v>371</v>
      </c>
    </row>
    <row r="24" spans="1:7" ht="21" customHeight="1">
      <c r="A24" s="163" t="s">
        <v>235</v>
      </c>
      <c r="B24" s="164"/>
      <c r="C24" s="165" t="s">
        <v>259</v>
      </c>
      <c r="D24" s="164"/>
      <c r="E24" s="165" t="s">
        <v>260</v>
      </c>
      <c r="F24" s="166"/>
      <c r="G24" s="187">
        <v>33407</v>
      </c>
    </row>
    <row r="25" spans="1:7" ht="21" customHeight="1">
      <c r="A25" s="163" t="s">
        <v>235</v>
      </c>
      <c r="B25" s="164"/>
      <c r="C25" s="165" t="s">
        <v>261</v>
      </c>
      <c r="D25" s="164"/>
      <c r="E25" s="165" t="s">
        <v>262</v>
      </c>
      <c r="F25" s="166"/>
      <c r="G25" s="187">
        <v>34047</v>
      </c>
    </row>
    <row r="26" spans="1:7" ht="21" customHeight="1">
      <c r="A26" s="163" t="s">
        <v>235</v>
      </c>
      <c r="B26" s="164"/>
      <c r="C26" s="165" t="s">
        <v>173</v>
      </c>
      <c r="D26" s="164"/>
      <c r="E26" s="165" t="s">
        <v>263</v>
      </c>
      <c r="F26" s="166"/>
      <c r="G26" s="187">
        <v>35235</v>
      </c>
    </row>
    <row r="27" spans="1:7" ht="21" customHeight="1">
      <c r="A27" s="168" t="s">
        <v>228</v>
      </c>
      <c r="B27" s="169"/>
      <c r="C27" s="170" t="s">
        <v>264</v>
      </c>
      <c r="D27" s="169"/>
      <c r="E27" s="170" t="s">
        <v>161</v>
      </c>
      <c r="F27" s="171"/>
      <c r="G27" s="187">
        <v>35339</v>
      </c>
    </row>
    <row r="28" spans="1:7" ht="26.25" customHeight="1">
      <c r="A28" s="168" t="s">
        <v>228</v>
      </c>
      <c r="B28" s="169"/>
      <c r="C28" s="170" t="s">
        <v>265</v>
      </c>
      <c r="D28" s="169"/>
      <c r="E28" s="170" t="s">
        <v>183</v>
      </c>
      <c r="F28" s="171"/>
      <c r="G28" s="188" t="s">
        <v>374</v>
      </c>
    </row>
    <row r="29" spans="1:7" s="157" customFormat="1" ht="21" customHeight="1">
      <c r="A29" s="168" t="s">
        <v>228</v>
      </c>
      <c r="B29" s="169"/>
      <c r="C29" s="170" t="s">
        <v>266</v>
      </c>
      <c r="D29" s="169"/>
      <c r="E29" s="170" t="s">
        <v>267</v>
      </c>
      <c r="F29" s="171"/>
      <c r="G29" s="187">
        <v>35488</v>
      </c>
    </row>
    <row r="30" spans="1:7" s="157" customFormat="1" ht="21" customHeight="1">
      <c r="A30" s="168" t="s">
        <v>228</v>
      </c>
      <c r="B30" s="169"/>
      <c r="C30" s="170" t="s">
        <v>268</v>
      </c>
      <c r="D30" s="169"/>
      <c r="E30" s="170" t="s">
        <v>269</v>
      </c>
      <c r="F30" s="171"/>
      <c r="G30" s="187">
        <v>35488</v>
      </c>
    </row>
    <row r="31" spans="1:7" ht="21" customHeight="1">
      <c r="A31" s="168" t="s">
        <v>228</v>
      </c>
      <c r="B31" s="169"/>
      <c r="C31" s="170" t="s">
        <v>270</v>
      </c>
      <c r="D31" s="169"/>
      <c r="E31" s="170" t="s">
        <v>271</v>
      </c>
      <c r="F31" s="171"/>
      <c r="G31" s="187">
        <v>35488</v>
      </c>
    </row>
    <row r="32" spans="1:7" ht="21" customHeight="1">
      <c r="A32" s="163" t="s">
        <v>235</v>
      </c>
      <c r="B32" s="164"/>
      <c r="C32" s="165" t="s">
        <v>272</v>
      </c>
      <c r="D32" s="164"/>
      <c r="E32" s="165" t="s">
        <v>273</v>
      </c>
      <c r="F32" s="166"/>
      <c r="G32" s="187">
        <v>35871</v>
      </c>
    </row>
    <row r="33" spans="1:7" s="157" customFormat="1" ht="21" customHeight="1">
      <c r="A33" s="163" t="s">
        <v>235</v>
      </c>
      <c r="B33" s="164"/>
      <c r="C33" s="165" t="s">
        <v>274</v>
      </c>
      <c r="D33" s="164"/>
      <c r="E33" s="165" t="s">
        <v>273</v>
      </c>
      <c r="F33" s="166"/>
      <c r="G33" s="187">
        <v>35871</v>
      </c>
    </row>
    <row r="34" spans="1:7" ht="21" customHeight="1">
      <c r="A34" s="163" t="s">
        <v>275</v>
      </c>
      <c r="B34" s="164"/>
      <c r="C34" s="165" t="s">
        <v>276</v>
      </c>
      <c r="D34" s="164"/>
      <c r="E34" s="165" t="s">
        <v>190</v>
      </c>
      <c r="F34" s="166"/>
      <c r="G34" s="187">
        <v>36209</v>
      </c>
    </row>
    <row r="35" spans="1:7" ht="21" customHeight="1">
      <c r="A35" s="163" t="s">
        <v>275</v>
      </c>
      <c r="B35" s="164"/>
      <c r="C35" s="165" t="s">
        <v>277</v>
      </c>
      <c r="D35" s="164"/>
      <c r="E35" s="165" t="s">
        <v>190</v>
      </c>
      <c r="F35" s="166"/>
      <c r="G35" s="187">
        <v>36209</v>
      </c>
    </row>
    <row r="36" spans="1:7" ht="21" customHeight="1" thickBot="1">
      <c r="A36" s="189" t="s">
        <v>228</v>
      </c>
      <c r="B36" s="190"/>
      <c r="C36" s="191" t="s">
        <v>278</v>
      </c>
      <c r="D36" s="190"/>
      <c r="E36" s="191" t="s">
        <v>279</v>
      </c>
      <c r="F36" s="192"/>
      <c r="G36" s="193">
        <v>36949</v>
      </c>
    </row>
    <row r="37" spans="1:7" s="186" customFormat="1" ht="15.75" customHeight="1">
      <c r="A37" s="184"/>
      <c r="B37" s="185"/>
      <c r="F37" s="194"/>
      <c r="G37" s="234" t="s">
        <v>280</v>
      </c>
    </row>
    <row r="38" spans="5:7" ht="15" customHeight="1">
      <c r="E38" s="142"/>
      <c r="G38" s="195"/>
    </row>
  </sheetData>
  <sheetProtection/>
  <mergeCells count="3">
    <mergeCell ref="A1:G1"/>
    <mergeCell ref="A15:A16"/>
    <mergeCell ref="C15:C16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Normal="7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2.625" style="140" customWidth="1"/>
    <col min="2" max="2" width="1.625" style="141" customWidth="1"/>
    <col min="3" max="3" width="25.625" style="142" customWidth="1"/>
    <col min="4" max="4" width="1.625" style="142" customWidth="1"/>
    <col min="5" max="5" width="22.625" style="143" customWidth="1"/>
    <col min="6" max="6" width="0.875" style="143" customWidth="1"/>
    <col min="7" max="7" width="26.875" style="144" customWidth="1"/>
    <col min="8" max="16384" width="9.00390625" style="142" customWidth="1"/>
  </cols>
  <sheetData>
    <row r="1" spans="1:7" s="139" customFormat="1" ht="21" customHeight="1">
      <c r="A1" s="463" t="s">
        <v>281</v>
      </c>
      <c r="B1" s="463"/>
      <c r="C1" s="463"/>
      <c r="D1" s="463"/>
      <c r="E1" s="463"/>
      <c r="F1" s="463"/>
      <c r="G1" s="463"/>
    </row>
    <row r="2" spans="1:7" s="186" customFormat="1" ht="12.75" thickBot="1">
      <c r="A2" s="184"/>
      <c r="B2" s="185"/>
      <c r="E2" s="194"/>
      <c r="F2" s="194"/>
      <c r="G2" s="196"/>
    </row>
    <row r="3" spans="1:7" ht="24.75" customHeight="1">
      <c r="A3" s="145" t="s">
        <v>227</v>
      </c>
      <c r="B3" s="146" t="s">
        <v>150</v>
      </c>
      <c r="C3" s="147"/>
      <c r="D3" s="148"/>
      <c r="E3" s="149" t="s">
        <v>151</v>
      </c>
      <c r="F3" s="150"/>
      <c r="G3" s="151" t="s">
        <v>152</v>
      </c>
    </row>
    <row r="4" spans="1:7" ht="14.25" customHeight="1">
      <c r="A4" s="168" t="s">
        <v>228</v>
      </c>
      <c r="B4" s="169"/>
      <c r="C4" s="171" t="s">
        <v>282</v>
      </c>
      <c r="D4" s="169"/>
      <c r="E4" s="170" t="s">
        <v>269</v>
      </c>
      <c r="F4" s="171"/>
      <c r="G4" s="187">
        <v>37070</v>
      </c>
    </row>
    <row r="5" spans="1:7" ht="14.25" customHeight="1">
      <c r="A5" s="168" t="s">
        <v>228</v>
      </c>
      <c r="B5" s="169"/>
      <c r="C5" s="171" t="s">
        <v>283</v>
      </c>
      <c r="D5" s="169"/>
      <c r="E5" s="170" t="s">
        <v>284</v>
      </c>
      <c r="F5" s="171"/>
      <c r="G5" s="187">
        <v>37070</v>
      </c>
    </row>
    <row r="6" spans="1:7" ht="14.25" customHeight="1">
      <c r="A6" s="168" t="s">
        <v>228</v>
      </c>
      <c r="B6" s="169"/>
      <c r="C6" s="171" t="s">
        <v>285</v>
      </c>
      <c r="D6" s="169"/>
      <c r="E6" s="170" t="s">
        <v>286</v>
      </c>
      <c r="F6" s="171"/>
      <c r="G6" s="187">
        <v>37070</v>
      </c>
    </row>
    <row r="7" spans="1:7" ht="14.25" customHeight="1">
      <c r="A7" s="168" t="s">
        <v>228</v>
      </c>
      <c r="B7" s="169"/>
      <c r="C7" s="171" t="s">
        <v>287</v>
      </c>
      <c r="D7" s="169"/>
      <c r="E7" s="170" t="s">
        <v>288</v>
      </c>
      <c r="F7" s="171"/>
      <c r="G7" s="187">
        <v>38474</v>
      </c>
    </row>
    <row r="8" spans="1:8" ht="14.25" customHeight="1">
      <c r="A8" s="168" t="s">
        <v>228</v>
      </c>
      <c r="B8" s="169"/>
      <c r="C8" s="171" t="s">
        <v>366</v>
      </c>
      <c r="D8" s="169"/>
      <c r="E8" s="170" t="s">
        <v>367</v>
      </c>
      <c r="F8" s="171"/>
      <c r="G8" s="187">
        <v>41746</v>
      </c>
      <c r="H8" s="237"/>
    </row>
    <row r="9" spans="1:7" ht="4.5" customHeight="1">
      <c r="A9" s="168"/>
      <c r="B9" s="169"/>
      <c r="C9" s="171"/>
      <c r="D9" s="169"/>
      <c r="E9" s="170"/>
      <c r="F9" s="171"/>
      <c r="G9" s="187"/>
    </row>
    <row r="10" spans="1:7" ht="18.75" customHeight="1">
      <c r="A10" s="197" t="s">
        <v>289</v>
      </c>
      <c r="B10" s="198"/>
      <c r="C10" s="199" t="s">
        <v>290</v>
      </c>
      <c r="D10" s="198"/>
      <c r="E10" s="238" t="s">
        <v>256</v>
      </c>
      <c r="F10" s="199"/>
      <c r="G10" s="200">
        <v>27364</v>
      </c>
    </row>
    <row r="11" spans="1:7" ht="24">
      <c r="A11" s="201" t="s">
        <v>289</v>
      </c>
      <c r="B11" s="169"/>
      <c r="C11" s="171" t="s">
        <v>291</v>
      </c>
      <c r="D11" s="169"/>
      <c r="E11" s="170" t="s">
        <v>292</v>
      </c>
      <c r="F11" s="171"/>
      <c r="G11" s="188" t="s">
        <v>375</v>
      </c>
    </row>
    <row r="12" spans="1:7" s="157" customFormat="1" ht="18.75" customHeight="1">
      <c r="A12" s="201" t="s">
        <v>289</v>
      </c>
      <c r="B12" s="169"/>
      <c r="C12" s="171" t="s">
        <v>293</v>
      </c>
      <c r="D12" s="169"/>
      <c r="E12" s="170" t="s">
        <v>185</v>
      </c>
      <c r="F12" s="171"/>
      <c r="G12" s="187">
        <v>33202</v>
      </c>
    </row>
    <row r="13" spans="1:7" s="157" customFormat="1" ht="18.75" customHeight="1">
      <c r="A13" s="201" t="s">
        <v>289</v>
      </c>
      <c r="B13" s="169"/>
      <c r="C13" s="170" t="s">
        <v>294</v>
      </c>
      <c r="D13" s="169"/>
      <c r="E13" s="170" t="s">
        <v>295</v>
      </c>
      <c r="F13" s="171"/>
      <c r="G13" s="187">
        <v>33202</v>
      </c>
    </row>
    <row r="14" spans="1:7" s="157" customFormat="1" ht="5.25" customHeight="1">
      <c r="A14" s="173"/>
      <c r="B14" s="174"/>
      <c r="C14" s="176"/>
      <c r="D14" s="174"/>
      <c r="E14" s="175"/>
      <c r="F14" s="176"/>
      <c r="G14" s="202"/>
    </row>
    <row r="15" spans="1:7" s="157" customFormat="1" ht="14.25" customHeight="1">
      <c r="A15" s="168" t="s">
        <v>296</v>
      </c>
      <c r="B15" s="169"/>
      <c r="C15" s="171" t="s">
        <v>297</v>
      </c>
      <c r="D15" s="169"/>
      <c r="E15" s="170" t="s">
        <v>298</v>
      </c>
      <c r="F15" s="171"/>
      <c r="G15" s="187">
        <v>26971</v>
      </c>
    </row>
    <row r="16" spans="1:7" ht="14.25" customHeight="1">
      <c r="A16" s="163" t="s">
        <v>299</v>
      </c>
      <c r="B16" s="164"/>
      <c r="C16" s="166" t="s">
        <v>300</v>
      </c>
      <c r="D16" s="164"/>
      <c r="E16" s="165" t="s">
        <v>301</v>
      </c>
      <c r="F16" s="166"/>
      <c r="G16" s="187">
        <v>28809</v>
      </c>
    </row>
    <row r="17" spans="1:7" ht="14.25" customHeight="1">
      <c r="A17" s="163" t="s">
        <v>299</v>
      </c>
      <c r="B17" s="164"/>
      <c r="C17" s="166" t="s">
        <v>302</v>
      </c>
      <c r="D17" s="164"/>
      <c r="E17" s="165" t="s">
        <v>303</v>
      </c>
      <c r="F17" s="166"/>
      <c r="G17" s="187">
        <v>28809</v>
      </c>
    </row>
    <row r="18" spans="1:7" ht="14.25" customHeight="1">
      <c r="A18" s="163" t="s">
        <v>299</v>
      </c>
      <c r="B18" s="164"/>
      <c r="C18" s="166" t="s">
        <v>304</v>
      </c>
      <c r="D18" s="164"/>
      <c r="E18" s="165" t="s">
        <v>305</v>
      </c>
      <c r="F18" s="166"/>
      <c r="G18" s="187">
        <v>28809</v>
      </c>
    </row>
    <row r="19" spans="1:7" ht="14.25" customHeight="1">
      <c r="A19" s="163" t="s">
        <v>299</v>
      </c>
      <c r="B19" s="164"/>
      <c r="C19" s="166" t="s">
        <v>306</v>
      </c>
      <c r="D19" s="164"/>
      <c r="E19" s="165" t="s">
        <v>307</v>
      </c>
      <c r="F19" s="166"/>
      <c r="G19" s="187">
        <v>28809</v>
      </c>
    </row>
    <row r="20" spans="1:7" ht="14.25" customHeight="1">
      <c r="A20" s="163" t="s">
        <v>299</v>
      </c>
      <c r="B20" s="164"/>
      <c r="C20" s="166" t="s">
        <v>308</v>
      </c>
      <c r="D20" s="164"/>
      <c r="E20" s="165" t="s">
        <v>195</v>
      </c>
      <c r="F20" s="166"/>
      <c r="G20" s="187">
        <v>28809</v>
      </c>
    </row>
    <row r="21" spans="1:7" ht="14.25" customHeight="1">
      <c r="A21" s="163" t="s">
        <v>299</v>
      </c>
      <c r="B21" s="164"/>
      <c r="C21" s="166" t="s">
        <v>309</v>
      </c>
      <c r="D21" s="164"/>
      <c r="E21" s="165" t="s">
        <v>310</v>
      </c>
      <c r="F21" s="166"/>
      <c r="G21" s="187">
        <v>28809</v>
      </c>
    </row>
    <row r="22" spans="1:7" ht="14.25" customHeight="1">
      <c r="A22" s="163" t="s">
        <v>299</v>
      </c>
      <c r="B22" s="164"/>
      <c r="C22" s="166" t="s">
        <v>311</v>
      </c>
      <c r="D22" s="164"/>
      <c r="E22" s="165" t="s">
        <v>312</v>
      </c>
      <c r="F22" s="166"/>
      <c r="G22" s="187">
        <v>28809</v>
      </c>
    </row>
    <row r="23" spans="1:7" ht="14.25" customHeight="1">
      <c r="A23" s="168" t="s">
        <v>296</v>
      </c>
      <c r="B23" s="169"/>
      <c r="C23" s="171" t="s">
        <v>313</v>
      </c>
      <c r="D23" s="169"/>
      <c r="E23" s="170" t="s">
        <v>314</v>
      </c>
      <c r="F23" s="171"/>
      <c r="G23" s="187">
        <v>29528</v>
      </c>
    </row>
    <row r="24" spans="1:7" ht="14.25" customHeight="1">
      <c r="A24" s="163" t="s">
        <v>299</v>
      </c>
      <c r="B24" s="164"/>
      <c r="C24" s="166" t="s">
        <v>315</v>
      </c>
      <c r="D24" s="164"/>
      <c r="E24" s="165" t="s">
        <v>191</v>
      </c>
      <c r="F24" s="166"/>
      <c r="G24" s="187">
        <v>30093</v>
      </c>
    </row>
    <row r="25" spans="1:7" ht="14.25" customHeight="1">
      <c r="A25" s="168" t="s">
        <v>296</v>
      </c>
      <c r="B25" s="169"/>
      <c r="C25" s="171" t="s">
        <v>316</v>
      </c>
      <c r="D25" s="169"/>
      <c r="E25" s="170" t="s">
        <v>317</v>
      </c>
      <c r="F25" s="171"/>
      <c r="G25" s="187">
        <v>30322</v>
      </c>
    </row>
    <row r="26" spans="1:7" ht="14.25" customHeight="1">
      <c r="A26" s="168" t="s">
        <v>296</v>
      </c>
      <c r="B26" s="169"/>
      <c r="C26" s="171" t="s">
        <v>318</v>
      </c>
      <c r="D26" s="169"/>
      <c r="E26" s="170" t="s">
        <v>319</v>
      </c>
      <c r="F26" s="171"/>
      <c r="G26" s="187">
        <v>30322</v>
      </c>
    </row>
    <row r="27" spans="1:7" ht="14.25" customHeight="1">
      <c r="A27" s="168" t="s">
        <v>296</v>
      </c>
      <c r="B27" s="169"/>
      <c r="C27" s="170" t="s">
        <v>320</v>
      </c>
      <c r="D27" s="169"/>
      <c r="E27" s="170" t="s">
        <v>321</v>
      </c>
      <c r="F27" s="171"/>
      <c r="G27" s="187">
        <v>37302</v>
      </c>
    </row>
    <row r="28" spans="1:7" s="157" customFormat="1" ht="14.25" customHeight="1">
      <c r="A28" s="173" t="s">
        <v>296</v>
      </c>
      <c r="B28" s="174"/>
      <c r="C28" s="176" t="s">
        <v>322</v>
      </c>
      <c r="D28" s="174"/>
      <c r="E28" s="175" t="s">
        <v>323</v>
      </c>
      <c r="F28" s="176"/>
      <c r="G28" s="202">
        <v>38474</v>
      </c>
    </row>
    <row r="29" spans="1:7" s="157" customFormat="1" ht="14.25" customHeight="1">
      <c r="A29" s="168" t="s">
        <v>324</v>
      </c>
      <c r="B29" s="169"/>
      <c r="C29" s="171" t="s">
        <v>325</v>
      </c>
      <c r="D29" s="169"/>
      <c r="E29" s="170" t="s">
        <v>326</v>
      </c>
      <c r="F29" s="171"/>
      <c r="G29" s="187">
        <v>27454</v>
      </c>
    </row>
    <row r="30" spans="1:7" s="157" customFormat="1" ht="14.25" customHeight="1">
      <c r="A30" s="168" t="s">
        <v>324</v>
      </c>
      <c r="B30" s="169"/>
      <c r="C30" s="171" t="s">
        <v>327</v>
      </c>
      <c r="D30" s="169"/>
      <c r="E30" s="170" t="s">
        <v>328</v>
      </c>
      <c r="F30" s="171"/>
      <c r="G30" s="187">
        <v>28222</v>
      </c>
    </row>
    <row r="31" spans="1:7" s="157" customFormat="1" ht="24">
      <c r="A31" s="168" t="s">
        <v>324</v>
      </c>
      <c r="B31" s="169"/>
      <c r="C31" s="171" t="s">
        <v>329</v>
      </c>
      <c r="D31" s="169"/>
      <c r="E31" s="170" t="s">
        <v>330</v>
      </c>
      <c r="F31" s="171"/>
      <c r="G31" s="188" t="s">
        <v>376</v>
      </c>
    </row>
    <row r="32" spans="1:7" s="157" customFormat="1" ht="14.25" customHeight="1">
      <c r="A32" s="168" t="s">
        <v>324</v>
      </c>
      <c r="B32" s="169"/>
      <c r="C32" s="171" t="s">
        <v>331</v>
      </c>
      <c r="D32" s="169"/>
      <c r="E32" s="170" t="s">
        <v>295</v>
      </c>
      <c r="F32" s="171"/>
      <c r="G32" s="187">
        <v>30834</v>
      </c>
    </row>
    <row r="33" spans="1:7" s="157" customFormat="1" ht="14.25" customHeight="1">
      <c r="A33" s="168" t="s">
        <v>324</v>
      </c>
      <c r="B33" s="169"/>
      <c r="C33" s="171" t="s">
        <v>332</v>
      </c>
      <c r="D33" s="169"/>
      <c r="E33" s="170" t="s">
        <v>333</v>
      </c>
      <c r="F33" s="171"/>
      <c r="G33" s="187">
        <v>31100</v>
      </c>
    </row>
    <row r="34" spans="1:7" s="157" customFormat="1" ht="14.25" customHeight="1">
      <c r="A34" s="163" t="s">
        <v>334</v>
      </c>
      <c r="B34" s="164"/>
      <c r="C34" s="166" t="s">
        <v>335</v>
      </c>
      <c r="D34" s="164"/>
      <c r="E34" s="165" t="s">
        <v>336</v>
      </c>
      <c r="F34" s="166"/>
      <c r="G34" s="187">
        <v>31486</v>
      </c>
    </row>
    <row r="35" spans="1:7" ht="14.25" customHeight="1">
      <c r="A35" s="163" t="s">
        <v>334</v>
      </c>
      <c r="B35" s="164"/>
      <c r="C35" s="166" t="s">
        <v>337</v>
      </c>
      <c r="D35" s="164"/>
      <c r="E35" s="165" t="s">
        <v>338</v>
      </c>
      <c r="F35" s="166"/>
      <c r="G35" s="187">
        <v>31486</v>
      </c>
    </row>
    <row r="36" spans="1:7" s="157" customFormat="1" ht="14.25" customHeight="1">
      <c r="A36" s="163" t="s">
        <v>334</v>
      </c>
      <c r="B36" s="164"/>
      <c r="C36" s="166" t="s">
        <v>339</v>
      </c>
      <c r="D36" s="164"/>
      <c r="E36" s="165" t="s">
        <v>340</v>
      </c>
      <c r="F36" s="166"/>
      <c r="G36" s="187">
        <v>31486</v>
      </c>
    </row>
    <row r="37" spans="1:7" ht="24">
      <c r="A37" s="168" t="s">
        <v>324</v>
      </c>
      <c r="B37" s="169"/>
      <c r="C37" s="171" t="s">
        <v>341</v>
      </c>
      <c r="D37" s="169"/>
      <c r="E37" s="170" t="s">
        <v>342</v>
      </c>
      <c r="F37" s="171"/>
      <c r="G37" s="188" t="s">
        <v>377</v>
      </c>
    </row>
    <row r="38" spans="1:7" ht="14.25" customHeight="1">
      <c r="A38" s="163" t="s">
        <v>334</v>
      </c>
      <c r="B38" s="164"/>
      <c r="C38" s="166" t="s">
        <v>343</v>
      </c>
      <c r="D38" s="164"/>
      <c r="E38" s="165" t="s">
        <v>344</v>
      </c>
      <c r="F38" s="166"/>
      <c r="G38" s="187">
        <v>35871</v>
      </c>
    </row>
    <row r="39" spans="1:7" ht="14.25" customHeight="1">
      <c r="A39" s="168" t="s">
        <v>324</v>
      </c>
      <c r="B39" s="169"/>
      <c r="C39" s="171" t="s">
        <v>345</v>
      </c>
      <c r="D39" s="169"/>
      <c r="E39" s="170" t="s">
        <v>346</v>
      </c>
      <c r="F39" s="171"/>
      <c r="G39" s="187">
        <v>36976</v>
      </c>
    </row>
    <row r="40" spans="1:7" ht="24">
      <c r="A40" s="168" t="s">
        <v>324</v>
      </c>
      <c r="B40" s="169"/>
      <c r="C40" s="171" t="s">
        <v>347</v>
      </c>
      <c r="D40" s="169"/>
      <c r="E40" s="170" t="s">
        <v>348</v>
      </c>
      <c r="F40" s="171"/>
      <c r="G40" s="188" t="s">
        <v>378</v>
      </c>
    </row>
    <row r="41" spans="1:7" ht="4.5" customHeight="1">
      <c r="A41" s="173"/>
      <c r="B41" s="174"/>
      <c r="C41" s="176"/>
      <c r="D41" s="174"/>
      <c r="E41" s="175"/>
      <c r="F41" s="176"/>
      <c r="G41" s="202"/>
    </row>
    <row r="42" spans="1:7" ht="14.25" customHeight="1">
      <c r="A42" s="235" t="s">
        <v>349</v>
      </c>
      <c r="B42" s="164"/>
      <c r="C42" s="166" t="s">
        <v>350</v>
      </c>
      <c r="D42" s="164"/>
      <c r="E42" s="165" t="s">
        <v>351</v>
      </c>
      <c r="F42" s="166"/>
      <c r="G42" s="187">
        <v>35676</v>
      </c>
    </row>
    <row r="43" spans="1:7" ht="14.25" customHeight="1">
      <c r="A43" s="235" t="s">
        <v>349</v>
      </c>
      <c r="B43" s="164"/>
      <c r="C43" s="166" t="s">
        <v>352</v>
      </c>
      <c r="D43" s="164"/>
      <c r="E43" s="165" t="s">
        <v>353</v>
      </c>
      <c r="F43" s="166"/>
      <c r="G43" s="187">
        <v>36040</v>
      </c>
    </row>
    <row r="44" spans="1:7" ht="14.25" customHeight="1">
      <c r="A44" s="235" t="s">
        <v>349</v>
      </c>
      <c r="B44" s="164"/>
      <c r="C44" s="166" t="s">
        <v>354</v>
      </c>
      <c r="D44" s="164"/>
      <c r="E44" s="165" t="s">
        <v>355</v>
      </c>
      <c r="F44" s="166"/>
      <c r="G44" s="187">
        <v>36349</v>
      </c>
    </row>
    <row r="45" spans="1:7" ht="14.25" customHeight="1">
      <c r="A45" s="235" t="s">
        <v>349</v>
      </c>
      <c r="B45" s="164"/>
      <c r="C45" s="166" t="s">
        <v>356</v>
      </c>
      <c r="D45" s="164"/>
      <c r="E45" s="165" t="s">
        <v>357</v>
      </c>
      <c r="F45" s="166"/>
      <c r="G45" s="187">
        <v>36644</v>
      </c>
    </row>
    <row r="46" spans="1:7" ht="24" customHeight="1">
      <c r="A46" s="235" t="s">
        <v>349</v>
      </c>
      <c r="B46" s="164"/>
      <c r="C46" s="166" t="s">
        <v>358</v>
      </c>
      <c r="D46" s="164"/>
      <c r="E46" s="165" t="s">
        <v>359</v>
      </c>
      <c r="F46" s="166"/>
      <c r="G46" s="187">
        <v>39217</v>
      </c>
    </row>
    <row r="47" spans="1:7" ht="14.25" customHeight="1">
      <c r="A47" s="235" t="s">
        <v>349</v>
      </c>
      <c r="B47" s="164"/>
      <c r="C47" s="166" t="s">
        <v>360</v>
      </c>
      <c r="D47" s="164"/>
      <c r="E47" s="165" t="s">
        <v>361</v>
      </c>
      <c r="F47" s="166"/>
      <c r="G47" s="187">
        <v>39421</v>
      </c>
    </row>
    <row r="48" spans="1:7" ht="14.25" customHeight="1">
      <c r="A48" s="235" t="s">
        <v>349</v>
      </c>
      <c r="B48" s="164"/>
      <c r="C48" s="166" t="s">
        <v>362</v>
      </c>
      <c r="D48" s="164"/>
      <c r="E48" s="165" t="s">
        <v>355</v>
      </c>
      <c r="F48" s="166"/>
      <c r="G48" s="187">
        <v>41134</v>
      </c>
    </row>
    <row r="49" spans="1:7" ht="14.25" customHeight="1">
      <c r="A49" s="235" t="s">
        <v>349</v>
      </c>
      <c r="B49" s="164"/>
      <c r="C49" s="166" t="s">
        <v>363</v>
      </c>
      <c r="D49" s="164"/>
      <c r="E49" s="165" t="s">
        <v>355</v>
      </c>
      <c r="F49" s="166"/>
      <c r="G49" s="187">
        <v>41134</v>
      </c>
    </row>
    <row r="50" spans="1:7" ht="14.25" customHeight="1" thickBot="1">
      <c r="A50" s="236" t="s">
        <v>349</v>
      </c>
      <c r="B50" s="203"/>
      <c r="C50" s="204" t="s">
        <v>364</v>
      </c>
      <c r="D50" s="203"/>
      <c r="E50" s="239" t="s">
        <v>355</v>
      </c>
      <c r="F50" s="204"/>
      <c r="G50" s="193">
        <v>41134</v>
      </c>
    </row>
    <row r="51" spans="1:7" s="232" customFormat="1" ht="15.75" customHeight="1">
      <c r="A51" s="184"/>
      <c r="F51" s="233"/>
      <c r="G51" s="234" t="s">
        <v>280</v>
      </c>
    </row>
    <row r="52" spans="5:7" ht="15" customHeight="1">
      <c r="E52" s="142"/>
      <c r="G52" s="195"/>
    </row>
    <row r="57" ht="12">
      <c r="E57" s="194"/>
    </row>
  </sheetData>
  <sheetProtection/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2014-07-04T01:06:01Z</cp:lastPrinted>
  <dcterms:created xsi:type="dcterms:W3CDTF">1998-07-03T14:24:00Z</dcterms:created>
  <dcterms:modified xsi:type="dcterms:W3CDTF">2014-08-29T01:40:28Z</dcterms:modified>
  <cp:category/>
  <cp:version/>
  <cp:contentType/>
  <cp:contentStatus/>
</cp:coreProperties>
</file>