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SEI01.HIGASHIE\Desktop\2016.03HP掲載分\"/>
    </mc:Choice>
  </mc:AlternateContent>
  <bookViews>
    <workbookView xWindow="9555" yWindow="-15" windowWidth="9600" windowHeight="1164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大字別!$A$1:$AH$50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52511"/>
</workbook>
</file>

<file path=xl/calcChain.xml><?xml version="1.0" encoding="utf-8"?>
<calcChain xmlns="http://schemas.openxmlformats.org/spreadsheetml/2006/main">
  <c r="K13" i="15" l="1"/>
  <c r="J13" i="15"/>
  <c r="I13" i="15"/>
  <c r="H13" i="15"/>
  <c r="P6" i="15" l="1"/>
  <c r="O6" i="15"/>
  <c r="Q6" i="15" l="1"/>
  <c r="N6" i="15"/>
  <c r="Z24" i="15" l="1"/>
  <c r="AA24" i="15"/>
  <c r="AB24" i="15"/>
  <c r="AC24" i="15"/>
  <c r="AA36" i="15" l="1"/>
  <c r="Z36" i="15"/>
  <c r="AC36" i="15"/>
  <c r="AB36" i="15"/>
  <c r="Z18" i="15"/>
  <c r="AC18" i="15"/>
  <c r="AB18" i="15"/>
  <c r="AA18" i="15"/>
  <c r="Q16" i="15"/>
  <c r="Q44" i="15"/>
  <c r="W36" i="15"/>
  <c r="W41" i="15"/>
  <c r="W50" i="15"/>
  <c r="P16" i="15"/>
  <c r="P44" i="15"/>
  <c r="V36" i="15"/>
  <c r="V41" i="15"/>
  <c r="V50" i="15"/>
  <c r="AA28" i="15"/>
  <c r="AA29" i="15"/>
  <c r="O16" i="15"/>
  <c r="O44" i="15"/>
  <c r="U36" i="15"/>
  <c r="U41" i="15"/>
  <c r="U50" i="15"/>
  <c r="N16" i="15"/>
  <c r="N44" i="15"/>
  <c r="T36" i="15"/>
  <c r="T41" i="15"/>
  <c r="T50" i="15"/>
  <c r="V1" i="15"/>
  <c r="AA35" i="15" l="1"/>
  <c r="AA34" i="15"/>
  <c r="AA33" i="15"/>
  <c r="AA32" i="15"/>
  <c r="AA31" i="15"/>
  <c r="AA30" i="15"/>
  <c r="AB35" i="15"/>
  <c r="AC35" i="15"/>
  <c r="Z35" i="15"/>
  <c r="Z34" i="15"/>
  <c r="AC34" i="15"/>
  <c r="AB34" i="15"/>
  <c r="Z33" i="15"/>
  <c r="AC33" i="15"/>
  <c r="AB33" i="15"/>
  <c r="Z32" i="15"/>
  <c r="AC32" i="15"/>
  <c r="AB32" i="15"/>
  <c r="Z31" i="15"/>
  <c r="AC31" i="15"/>
  <c r="AB31" i="15"/>
  <c r="Z30" i="15"/>
  <c r="AC30" i="15"/>
  <c r="AB30" i="15"/>
  <c r="AB29" i="15"/>
  <c r="Z29" i="15"/>
  <c r="AC29" i="15"/>
  <c r="Z28" i="15"/>
  <c r="AC28" i="15"/>
  <c r="AB28" i="15"/>
  <c r="AC26" i="15"/>
  <c r="Z26" i="15"/>
  <c r="AB26" i="15"/>
  <c r="AA26" i="15"/>
  <c r="AA37" i="15" l="1"/>
  <c r="AC37" i="15"/>
  <c r="AB37" i="15"/>
  <c r="Z37" i="15"/>
</calcChain>
</file>

<file path=xl/sharedStrings.xml><?xml version="1.0" encoding="utf-8"?>
<sst xmlns="http://schemas.openxmlformats.org/spreadsheetml/2006/main" count="244" uniqueCount="223">
  <si>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</si>
  <si>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</si>
  <si>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</si>
  <si>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</si>
  <si>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</si>
  <si>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</si>
  <si>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田口研究団地</t>
    <rPh sb="0" eb="2">
      <t>タグチ</t>
    </rPh>
    <rPh sb="2" eb="4">
      <t>ケンキュウ</t>
    </rPh>
    <rPh sb="4" eb="6">
      <t>ダンチ</t>
    </rPh>
    <phoneticPr fontId="2"/>
  </si>
  <si>
    <t>高屋うめの辺</t>
    <rPh sb="0" eb="2">
      <t>タカヤ</t>
    </rPh>
    <rPh sb="5" eb="6">
      <t>ベ</t>
    </rPh>
    <phoneticPr fontId="2"/>
  </si>
  <si>
    <t>鏡山一丁目</t>
    <rPh sb="0" eb="1">
      <t>カガミ</t>
    </rPh>
    <rPh sb="1" eb="2">
      <t>ヤマ</t>
    </rPh>
    <rPh sb="2" eb="5">
      <t>イッチョウメ</t>
    </rPh>
    <phoneticPr fontId="2"/>
  </si>
  <si>
    <t>西大沢二丁目</t>
    <rPh sb="0" eb="1">
      <t>ニシ</t>
    </rPh>
    <rPh sb="1" eb="3">
      <t>オオサワ</t>
    </rPh>
    <rPh sb="3" eb="6">
      <t>ニチョウメ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</si>
  <si>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</si>
  <si>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</si>
  <si>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</si>
  <si>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</si>
  <si>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</si>
  <si>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"/>
  </si>
  <si>
    <t>西条吉行東二丁目</t>
    <rPh sb="0" eb="2">
      <t>サイジョウ</t>
    </rPh>
    <rPh sb="2" eb="4">
      <t>ヨシユキ</t>
    </rPh>
    <rPh sb="4" eb="5">
      <t>ヒガシ</t>
    </rPh>
    <rPh sb="5" eb="6">
      <t>ニ</t>
    </rPh>
    <rPh sb="6" eb="8">
      <t>チョウメ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</si>
  <si>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</si>
  <si>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</si>
  <si>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</si>
  <si>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</si>
  <si>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</si>
  <si>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</si>
  <si>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</si>
  <si>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</si>
  <si>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</si>
  <si>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</si>
  <si>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</si>
  <si>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</si>
  <si>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</si>
  <si>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</si>
  <si>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</si>
  <si>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入野中山台一丁目</t>
  </si>
  <si>
    <t>入野中山台二丁目</t>
  </si>
  <si>
    <t>入野中山台三丁目</t>
  </si>
  <si>
    <t>入野中山台四丁目</t>
  </si>
  <si>
    <t>入野中山台五丁目</t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</si>
  <si>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</si>
  <si>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</si>
  <si>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河内臨空団地</t>
    <rPh sb="0" eb="2">
      <t>コウチ</t>
    </rPh>
    <rPh sb="2" eb="3">
      <t>リン</t>
    </rPh>
    <rPh sb="3" eb="4">
      <t>クウ</t>
    </rPh>
    <rPh sb="4" eb="6">
      <t>ダンチ</t>
    </rPh>
    <phoneticPr fontId="2"/>
  </si>
  <si>
    <t>西条朝日町</t>
  </si>
  <si>
    <t>西条大坪町</t>
  </si>
  <si>
    <t>西条岡町</t>
  </si>
  <si>
    <t>西条上市町</t>
  </si>
  <si>
    <t>西条御条町</t>
  </si>
  <si>
    <t>西条栄町</t>
  </si>
  <si>
    <t>西条昭和町</t>
  </si>
  <si>
    <t>西条末広町</t>
  </si>
  <si>
    <t>西条西本町</t>
  </si>
  <si>
    <t>西条本町</t>
  </si>
  <si>
    <t>西条町馬木</t>
  </si>
  <si>
    <t>西条町大沢</t>
  </si>
  <si>
    <t>西条町上三永</t>
  </si>
  <si>
    <t>西条町郷曽</t>
  </si>
  <si>
    <t>西条町西条</t>
  </si>
  <si>
    <t>西条町西条東</t>
  </si>
  <si>
    <t>西条町下見</t>
  </si>
  <si>
    <t>西条町下三永</t>
  </si>
  <si>
    <t>西条町寺家</t>
  </si>
  <si>
    <t>西条町助実</t>
  </si>
  <si>
    <t>西条町田口</t>
  </si>
  <si>
    <t>西条町土与丸</t>
  </si>
  <si>
    <t>西条町福本</t>
  </si>
  <si>
    <t>西条町御薗宇</t>
  </si>
  <si>
    <t>西条町森近</t>
  </si>
  <si>
    <t>西条町吉行</t>
  </si>
  <si>
    <t>鏡山二丁目</t>
  </si>
  <si>
    <t>鏡山三丁目</t>
  </si>
  <si>
    <t>鏡山北</t>
  </si>
  <si>
    <t>西条中央一丁目</t>
  </si>
  <si>
    <t>西条中央二丁目</t>
  </si>
  <si>
    <t>西条中央三丁目</t>
  </si>
  <si>
    <t>西条中央四丁目</t>
  </si>
  <si>
    <t>西条中央五丁目</t>
  </si>
  <si>
    <t>西条中央六丁目</t>
  </si>
  <si>
    <t>西条中央七丁目</t>
  </si>
  <si>
    <t>西条中央八丁目</t>
  </si>
  <si>
    <t>西大沢一丁目</t>
  </si>
  <si>
    <t>西条下見五丁目</t>
  </si>
  <si>
    <t>西条下見六丁目</t>
  </si>
  <si>
    <t>西条下見七丁目</t>
  </si>
  <si>
    <t>三永一丁目</t>
  </si>
  <si>
    <t>三永二丁目</t>
  </si>
  <si>
    <t>三永三丁目</t>
  </si>
  <si>
    <t>西条東北町</t>
  </si>
  <si>
    <t>西条土与丸一丁目</t>
  </si>
  <si>
    <t>西条土与丸二丁目</t>
  </si>
  <si>
    <t>西条土与丸三丁目</t>
    <rPh sb="5" eb="6">
      <t>サン</t>
    </rPh>
    <phoneticPr fontId="2"/>
  </si>
  <si>
    <t>西条土与丸四丁目</t>
    <rPh sb="5" eb="6">
      <t>ヨン</t>
    </rPh>
    <phoneticPr fontId="2"/>
  </si>
  <si>
    <t>西条土与丸五丁目</t>
    <rPh sb="5" eb="6">
      <t>ゴ</t>
    </rPh>
    <phoneticPr fontId="2"/>
  </si>
  <si>
    <t>西条土与丸六丁目</t>
    <rPh sb="5" eb="6">
      <t>ロク</t>
    </rPh>
    <phoneticPr fontId="2"/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</si>
  <si>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</si>
  <si>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</si>
  <si>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</si>
  <si>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</si>
  <si>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</si>
  <si>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</si>
  <si>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</si>
  <si>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</si>
  <si>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</si>
  <si>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</si>
  <si>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</si>
  <si>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</si>
  <si>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</si>
  <si>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</si>
  <si>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</si>
  <si>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</si>
  <si>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</si>
  <si>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八本松東三丁目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</si>
  <si>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</si>
  <si>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</si>
  <si>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</si>
  <si>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</si>
  <si>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</si>
  <si>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八本松飯田二丁目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</si>
  <si>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</si>
  <si>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</si>
  <si>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</si>
  <si>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</si>
  <si>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</si>
  <si>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</si>
  <si>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</si>
  <si>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</si>
  <si>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</si>
  <si>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</si>
  <si>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</si>
  <si>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</si>
  <si>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</si>
  <si>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</si>
  <si>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</si>
  <si>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</si>
  <si>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</si>
  <si>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</si>
  <si>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</si>
  <si>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</si>
  <si>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</si>
  <si>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</si>
  <si>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高屋町稲木</t>
  </si>
  <si>
    <t>高屋町大畠</t>
  </si>
  <si>
    <t>高屋町杵原</t>
  </si>
  <si>
    <t>高屋町小谷</t>
  </si>
  <si>
    <t>高屋町郷</t>
  </si>
  <si>
    <t>高屋町貞重</t>
  </si>
  <si>
    <t>高屋町重兼</t>
  </si>
  <si>
    <t>高屋町白市</t>
  </si>
  <si>
    <t>高屋町造賀</t>
  </si>
  <si>
    <t>高屋町高屋東</t>
  </si>
  <si>
    <t>高屋町高屋堀</t>
  </si>
  <si>
    <t>高屋町中島</t>
  </si>
  <si>
    <t>高屋町桧山</t>
    <rPh sb="3" eb="4">
      <t>ヒ</t>
    </rPh>
    <phoneticPr fontId="2"/>
  </si>
  <si>
    <t>高屋町溝口</t>
    <rPh sb="3" eb="4">
      <t>ミゾ</t>
    </rPh>
    <phoneticPr fontId="2"/>
  </si>
  <si>
    <t>高屋町宮領</t>
  </si>
  <si>
    <t>高屋高美が丘一丁目</t>
  </si>
  <si>
    <t>高屋高美が丘二丁目</t>
  </si>
  <si>
    <t>高屋高美が丘三丁目</t>
    <rPh sb="6" eb="7">
      <t>サン</t>
    </rPh>
    <phoneticPr fontId="2"/>
  </si>
  <si>
    <t>高屋高美が丘四丁目</t>
  </si>
  <si>
    <t>高屋高美が丘五丁目</t>
  </si>
  <si>
    <t>高屋高美が丘六丁目</t>
  </si>
  <si>
    <t>高屋高美が丘七丁目</t>
  </si>
  <si>
    <t>高屋高美が丘八丁目</t>
  </si>
  <si>
    <t>高屋高美が丘九丁目</t>
  </si>
  <si>
    <t>高屋台一丁目</t>
  </si>
  <si>
    <t>高屋台二丁目</t>
    <rPh sb="3" eb="4">
      <t>ニ</t>
    </rPh>
    <phoneticPr fontId="2"/>
  </si>
  <si>
    <t>豊栄町安宿</t>
  </si>
  <si>
    <t>豊栄町飯田</t>
  </si>
  <si>
    <t>豊栄町鍛冶屋</t>
  </si>
  <si>
    <t>豊栄町清武</t>
  </si>
  <si>
    <t>豊栄町能良</t>
  </si>
  <si>
    <t>豊栄町乃美</t>
  </si>
  <si>
    <t>豊栄町別府</t>
  </si>
  <si>
    <t>豊栄町吉原</t>
  </si>
  <si>
    <t>福富町上竹仁</t>
  </si>
  <si>
    <t>福富町上戸野</t>
  </si>
  <si>
    <t>福富町久芳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</si>
  <si>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</si>
  <si>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</si>
  <si>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</si>
  <si>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</si>
  <si>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</si>
  <si>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</si>
  <si>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</si>
  <si>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</si>
  <si>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</si>
  <si>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河内町宇山</t>
  </si>
  <si>
    <t>河内町小田</t>
  </si>
  <si>
    <t>河内町上河内</t>
  </si>
  <si>
    <t>河内町河戸</t>
  </si>
  <si>
    <t>河内町下河内</t>
  </si>
  <si>
    <t>河内町戸野</t>
  </si>
  <si>
    <t>河内町中河内</t>
  </si>
  <si>
    <t>河内町入野</t>
  </si>
  <si>
    <t>安芸津町大田</t>
  </si>
  <si>
    <t>安芸津町風早</t>
  </si>
  <si>
    <t>安芸津町木谷</t>
  </si>
  <si>
    <t>安芸津町小松原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</si>
  <si>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</si>
  <si>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</si>
  <si>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</si>
  <si>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</si>
  <si>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</si>
  <si>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</si>
  <si>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</si>
  <si>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</si>
  <si>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</si>
  <si>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</si>
  <si>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</si>
  <si>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</si>
  <si>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</si>
  <si>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黒瀬町楢原</t>
    <rPh sb="3" eb="4">
      <t>ナラ</t>
    </rPh>
    <phoneticPr fontId="2"/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</si>
  <si>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</si>
  <si>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</si>
  <si>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</si>
  <si>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</si>
  <si>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</si>
  <si>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</si>
  <si>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</si>
  <si>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</si>
  <si>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</si>
  <si>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</si>
  <si>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</si>
  <si>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</si>
  <si>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</si>
  <si>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2016(平成28)年 3月末現在</t>
    <rPh sb="5" eb="7">
      <t>ヘイセイ</t>
    </rPh>
    <rPh sb="10" eb="11">
      <t>ネン</t>
    </rPh>
    <rPh sb="13" eb="14">
      <t>ガツ</t>
    </rPh>
    <rPh sb="14" eb="15">
      <t>マツ</t>
    </rPh>
    <rPh sb="15" eb="17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</si>
</sst>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&quot; &quot;;&quot;△ &quot;#,##0"/>
    <numFmt numFmtId="177" formatCode="#,##0_ "/>
    <numFmt numFmtId="178" formatCode="[$-411]gggyy&quot;年&quot;\ m&quot;月&quot;&quot;末&quot;"/>
    <numFmt numFmtId="179" formatCode="[$-411]yyyy\(gggee\)&quot;年&quot;\ m&quot;月&quot;&quot;末&quot;&quot;現&quot;&quot;在&quot;"/>
    <numFmt numFmtId="180" formatCode="[$-411]yyyy\(ggge\)&quot;年&quot;\ m&quot;月&quot;&quot;末&quot;&quot;現&quot;&quot;在&quot;"/>
    <numFmt numFmtId="181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7" applyNumberFormat="0" applyFont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24" borderId="4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97">
    <xf numFmtId="0" fontId="0" fillId="0" borderId="0" xfId="0"/>
    <xf numFmtId="177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0" xfId="2" applyNumberFormat="1" applyFont="1" applyBorder="1" applyAlignment="1" applyProtection="1">
      <protection locked="0"/>
    </xf>
    <xf numFmtId="178" fontId="4" fillId="0" borderId="0" xfId="2" applyNumberFormat="1" applyFont="1" applyAlignment="1" applyProtection="1">
      <alignment horizontal="left"/>
      <protection locked="0"/>
    </xf>
    <xf numFmtId="177" fontId="4" fillId="0" borderId="0" xfId="2" applyNumberFormat="1" applyFont="1" applyBorder="1" applyProtection="1">
      <protection locked="0"/>
    </xf>
    <xf numFmtId="177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77" fontId="6" fillId="0" borderId="2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77" fontId="6" fillId="0" borderId="0" xfId="2" applyNumberFormat="1" applyFont="1" applyBorder="1" applyAlignment="1" applyProtection="1">
      <alignment horizontal="center" shrinkToFit="1"/>
      <protection locked="0"/>
    </xf>
    <xf numFmtId="177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77" fontId="6" fillId="0" borderId="24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77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77" fontId="6" fillId="0" borderId="0" xfId="2" applyNumberFormat="1" applyFont="1" applyFill="1" applyBorder="1" applyProtection="1">
      <protection locked="0"/>
    </xf>
    <xf numFmtId="177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6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77" fontId="3" fillId="0" borderId="0" xfId="2" applyNumberFormat="1" applyProtection="1">
      <protection locked="0"/>
    </xf>
    <xf numFmtId="177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26" xfId="2" applyFont="1" applyFill="1" applyBorder="1" applyProtection="1">
      <protection locked="0"/>
    </xf>
    <xf numFmtId="0" fontId="6" fillId="0" borderId="26" xfId="2" applyFont="1" applyBorder="1" applyAlignment="1" applyProtection="1">
      <alignment shrinkToFit="1"/>
      <protection locked="0"/>
    </xf>
    <xf numFmtId="0" fontId="6" fillId="0" borderId="34" xfId="2" applyFont="1" applyBorder="1" applyProtection="1">
      <protection locked="0"/>
    </xf>
    <xf numFmtId="0" fontId="6" fillId="0" borderId="35" xfId="2" applyFont="1" applyFill="1" applyBorder="1" applyAlignment="1" applyProtection="1">
      <alignment horizontal="left"/>
      <protection locked="0"/>
    </xf>
    <xf numFmtId="0" fontId="6" fillId="0" borderId="26" xfId="2" applyFont="1" applyFill="1" applyBorder="1" applyAlignment="1" applyProtection="1">
      <alignment horizontal="left"/>
      <protection locked="0"/>
    </xf>
    <xf numFmtId="0" fontId="6" fillId="0" borderId="32" xfId="2" applyFont="1" applyFill="1" applyBorder="1" applyProtection="1">
      <protection locked="0"/>
    </xf>
    <xf numFmtId="181" fontId="3" fillId="0" borderId="9" xfId="0" applyNumberFormat="1" applyFont="1" applyBorder="1"/>
    <xf numFmtId="181" fontId="3" fillId="0" borderId="8" xfId="0" applyNumberFormat="1" applyFont="1" applyBorder="1"/>
    <xf numFmtId="181" fontId="3" fillId="0" borderId="30" xfId="0" applyNumberFormat="1" applyFont="1" applyBorder="1"/>
    <xf numFmtId="181" fontId="3" fillId="0" borderId="31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5" xfId="2" applyFont="1" applyBorder="1" applyAlignment="1" applyProtection="1">
      <alignment shrinkToFit="1"/>
      <protection locked="0"/>
    </xf>
    <xf numFmtId="177" fontId="6" fillId="0" borderId="0" xfId="2" applyNumberFormat="1" applyFont="1" applyBorder="1" applyAlignment="1" applyProtection="1">
      <alignment horizontal="right"/>
      <protection locked="0"/>
    </xf>
    <xf numFmtId="0" fontId="6" fillId="25" borderId="21" xfId="2" applyFont="1" applyFill="1" applyBorder="1" applyAlignment="1" applyProtection="1">
      <alignment shrinkToFit="1"/>
      <protection locked="0"/>
    </xf>
    <xf numFmtId="177" fontId="6" fillId="25" borderId="22" xfId="2" applyNumberFormat="1" applyFont="1" applyFill="1" applyBorder="1" applyAlignment="1" applyProtection="1">
      <alignment horizontal="center" shrinkToFit="1"/>
      <protection locked="0"/>
    </xf>
    <xf numFmtId="177" fontId="6" fillId="25" borderId="23" xfId="2" applyNumberFormat="1" applyFont="1" applyFill="1" applyBorder="1" applyAlignment="1" applyProtection="1">
      <alignment horizontal="center" shrinkToFit="1"/>
      <protection locked="0"/>
    </xf>
    <xf numFmtId="0" fontId="6" fillId="0" borderId="3" xfId="2" applyFont="1" applyBorder="1" applyAlignment="1" applyProtection="1">
      <alignment shrinkToFit="1"/>
      <protection locked="0"/>
    </xf>
    <xf numFmtId="177" fontId="6" fillId="0" borderId="13" xfId="2" applyNumberFormat="1" applyFont="1" applyBorder="1" applyProtection="1">
      <protection locked="0"/>
    </xf>
    <xf numFmtId="177" fontId="6" fillId="0" borderId="14" xfId="2" applyNumberFormat="1" applyFont="1" applyBorder="1" applyProtection="1">
      <protection locked="0"/>
    </xf>
    <xf numFmtId="0" fontId="6" fillId="0" borderId="35" xfId="2" applyFont="1" applyBorder="1" applyProtection="1">
      <protection locked="0"/>
    </xf>
    <xf numFmtId="0" fontId="6" fillId="0" borderId="7" xfId="2" applyFont="1" applyBorder="1" applyProtection="1">
      <protection locked="0"/>
    </xf>
    <xf numFmtId="177" fontId="6" fillId="0" borderId="15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77" fontId="5" fillId="0" borderId="0" xfId="2" applyNumberFormat="1" applyFont="1" applyFill="1" applyBorder="1" applyProtection="1">
      <protection locked="0"/>
    </xf>
    <xf numFmtId="0" fontId="6" fillId="2" borderId="21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1" xfId="2" applyFont="1" applyFill="1" applyBorder="1" applyAlignment="1" applyProtection="1">
      <alignment horizontal="distributed"/>
      <protection locked="0"/>
    </xf>
    <xf numFmtId="0" fontId="6" fillId="26" borderId="27" xfId="2" applyFont="1" applyFill="1" applyBorder="1" applyProtection="1">
      <protection locked="0"/>
    </xf>
    <xf numFmtId="181" fontId="3" fillId="0" borderId="6" xfId="0" applyNumberFormat="1" applyFont="1" applyBorder="1" applyAlignment="1">
      <alignment horizontal="right"/>
    </xf>
    <xf numFmtId="181" fontId="3" fillId="0" borderId="2" xfId="0" applyNumberFormat="1" applyFont="1" applyBorder="1" applyAlignment="1">
      <alignment horizontal="right"/>
    </xf>
    <xf numFmtId="181" fontId="3" fillId="0" borderId="9" xfId="0" applyNumberFormat="1" applyFont="1" applyBorder="1" applyAlignment="1">
      <alignment horizontal="right"/>
    </xf>
    <xf numFmtId="181" fontId="3" fillId="0" borderId="8" xfId="0" applyNumberFormat="1" applyFont="1" applyBorder="1" applyAlignment="1">
      <alignment horizontal="right"/>
    </xf>
    <xf numFmtId="181" fontId="3" fillId="0" borderId="16" xfId="0" applyNumberFormat="1" applyFont="1" applyBorder="1" applyAlignment="1">
      <alignment horizontal="right"/>
    </xf>
    <xf numFmtId="181" fontId="3" fillId="0" borderId="17" xfId="0" applyNumberFormat="1" applyFont="1" applyBorder="1" applyAlignment="1">
      <alignment horizontal="right"/>
    </xf>
    <xf numFmtId="181" fontId="3" fillId="0" borderId="12" xfId="0" applyNumberFormat="1" applyFont="1" applyBorder="1" applyAlignment="1">
      <alignment horizontal="right"/>
    </xf>
    <xf numFmtId="181" fontId="3" fillId="0" borderId="11" xfId="0" applyNumberFormat="1" applyFont="1" applyBorder="1" applyAlignment="1">
      <alignment horizontal="right"/>
    </xf>
    <xf numFmtId="181" fontId="6" fillId="2" borderId="22" xfId="2" applyNumberFormat="1" applyFont="1" applyFill="1" applyBorder="1" applyProtection="1"/>
    <xf numFmtId="181" fontId="6" fillId="2" borderId="23" xfId="2" applyNumberFormat="1" applyFont="1" applyFill="1" applyBorder="1" applyProtection="1"/>
    <xf numFmtId="181" fontId="1" fillId="0" borderId="18" xfId="0" applyNumberFormat="1" applyFont="1" applyBorder="1" applyAlignment="1">
      <alignment horizontal="right"/>
    </xf>
    <xf numFmtId="181" fontId="1" fillId="0" borderId="19" xfId="0" applyNumberFormat="1" applyFont="1" applyBorder="1" applyAlignment="1">
      <alignment horizontal="right"/>
    </xf>
    <xf numFmtId="181" fontId="1" fillId="0" borderId="9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1" fontId="6" fillId="0" borderId="16" xfId="2" applyNumberFormat="1" applyFont="1" applyBorder="1" applyAlignment="1" applyProtection="1">
      <alignment horizontal="right" shrinkToFit="1"/>
      <protection locked="0"/>
    </xf>
    <xf numFmtId="181" fontId="6" fillId="0" borderId="17" xfId="2" applyNumberFormat="1" applyFont="1" applyBorder="1" applyAlignment="1" applyProtection="1">
      <alignment horizontal="right" shrinkToFit="1"/>
      <protection locked="0"/>
    </xf>
    <xf numFmtId="181" fontId="6" fillId="0" borderId="9" xfId="2" applyNumberFormat="1" applyFont="1" applyBorder="1" applyAlignment="1" applyProtection="1">
      <alignment horizontal="right" shrinkToFit="1"/>
      <protection locked="0"/>
    </xf>
    <xf numFmtId="181" fontId="6" fillId="0" borderId="8" xfId="2" applyNumberFormat="1" applyFont="1" applyBorder="1" applyAlignment="1" applyProtection="1">
      <alignment horizontal="right" shrinkToFit="1"/>
      <protection locked="0"/>
    </xf>
    <xf numFmtId="181" fontId="6" fillId="0" borderId="12" xfId="2" applyNumberFormat="1" applyFont="1" applyBorder="1" applyAlignment="1" applyProtection="1">
      <alignment horizontal="right" shrinkToFit="1"/>
      <protection locked="0"/>
    </xf>
    <xf numFmtId="181" fontId="6" fillId="0" borderId="11" xfId="2" applyNumberFormat="1" applyFont="1" applyBorder="1" applyAlignment="1" applyProtection="1">
      <alignment horizontal="right" shrinkToFit="1"/>
      <protection locked="0"/>
    </xf>
    <xf numFmtId="181" fontId="3" fillId="0" borderId="18" xfId="0" applyNumberFormat="1" applyFont="1" applyBorder="1" applyAlignment="1">
      <alignment horizontal="right"/>
    </xf>
    <xf numFmtId="181" fontId="3" fillId="0" borderId="19" xfId="0" applyNumberFormat="1" applyFont="1" applyBorder="1" applyAlignment="1">
      <alignment horizontal="right"/>
    </xf>
    <xf numFmtId="181" fontId="6" fillId="2" borderId="45" xfId="2" applyNumberFormat="1" applyFont="1" applyFill="1" applyBorder="1" applyProtection="1"/>
    <xf numFmtId="181" fontId="6" fillId="0" borderId="13" xfId="2" applyNumberFormat="1" applyFont="1" applyBorder="1" applyAlignment="1" applyProtection="1">
      <alignment horizontal="right" shrinkToFit="1"/>
      <protection locked="0"/>
    </xf>
    <xf numFmtId="181" fontId="6" fillId="0" borderId="15" xfId="2" applyNumberFormat="1" applyFont="1" applyBorder="1" applyAlignment="1" applyProtection="1">
      <alignment horizontal="right" shrinkToFit="1"/>
      <protection locked="0"/>
    </xf>
    <xf numFmtId="181" fontId="6" fillId="0" borderId="14" xfId="2" applyNumberFormat="1" applyFont="1" applyBorder="1" applyAlignment="1" applyProtection="1">
      <alignment horizontal="right" shrinkToFit="1"/>
      <protection locked="0"/>
    </xf>
    <xf numFmtId="181" fontId="3" fillId="0" borderId="9" xfId="1" applyNumberFormat="1" applyFont="1" applyBorder="1" applyAlignment="1">
      <alignment horizontal="right"/>
    </xf>
    <xf numFmtId="181" fontId="3" fillId="0" borderId="8" xfId="1" applyNumberFormat="1" applyFont="1" applyBorder="1" applyAlignment="1">
      <alignment horizontal="right"/>
    </xf>
    <xf numFmtId="181" fontId="3" fillId="0" borderId="16" xfId="1" applyNumberFormat="1" applyFont="1" applyBorder="1" applyAlignment="1">
      <alignment horizontal="right"/>
    </xf>
    <xf numFmtId="181" fontId="3" fillId="0" borderId="17" xfId="1" applyNumberFormat="1" applyFont="1" applyBorder="1" applyAlignment="1">
      <alignment horizontal="right"/>
    </xf>
    <xf numFmtId="181" fontId="6" fillId="26" borderId="28" xfId="2" applyNumberFormat="1" applyFont="1" applyFill="1" applyBorder="1" applyProtection="1"/>
    <xf numFmtId="181" fontId="6" fillId="26" borderId="29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80" fontId="4" fillId="0" borderId="0" xfId="2" applyNumberFormat="1" applyFont="1" applyAlignment="1" applyProtection="1">
      <alignment horizontal="left"/>
    </xf>
    <xf numFmtId="179" fontId="4" fillId="0" borderId="0" xfId="2" applyNumberFormat="1" applyFont="1" applyAlignment="1" applyProtection="1">
      <alignment horizontal="left"/>
    </xf>
    <xf numFmtId="176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AI61"/>
  <sheetViews>
    <sheetView tabSelected="1" view="pageBreakPreview" zoomScale="85" zoomScaleNormal="85" zoomScaleSheetLayoutView="85" workbookViewId="0">
      <selection activeCell="D2" sqref="D2"/>
    </sheetView>
  </sheetViews>
  <sheetFormatPr defaultRowHeight="13.5" x14ac:dyDescent="0.15"/>
  <cols>
    <col min="1" max="1" width="20.125" style="25" customWidth="1"/>
    <col min="2" max="5" width="7.75" style="26" customWidth="1"/>
    <col min="6" max="6" width="2.625" style="27" customWidth="1"/>
    <col min="7" max="7" width="20.125" style="25" customWidth="1"/>
    <col min="8" max="11" width="7.75" style="26" customWidth="1"/>
    <col min="12" max="12" width="2.625" style="25" customWidth="1"/>
    <col min="13" max="13" width="20.125" style="25" customWidth="1"/>
    <col min="14" max="17" width="7.75" style="25" customWidth="1"/>
    <col min="18" max="18" width="2.625" style="25" customWidth="1"/>
    <col min="19" max="19" width="20.125" style="25" customWidth="1"/>
    <col min="20" max="23" width="7.75" style="26" customWidth="1"/>
    <col min="24" max="24" width="2.625" style="27" customWidth="1"/>
    <col min="25" max="25" width="20.125" style="25" customWidth="1"/>
    <col min="26" max="29" width="8.75" style="26" customWidth="1"/>
    <col min="30" max="30" width="2.625" style="25" customWidth="1"/>
    <col min="31" max="31" width="20.375" style="25" bestFit="1" customWidth="1"/>
    <col min="32" max="32" width="7" style="25" bestFit="1" customWidth="1"/>
    <col min="33" max="33" width="7.875" style="25" bestFit="1" customWidth="1"/>
    <col min="34" max="34" width="7" style="25" bestFit="1" customWidth="1"/>
    <col min="35" max="16384" width="9" style="25"/>
  </cols>
  <sheetData>
    <row r="1" spans="1:35" s="2" customFormat="1" ht="17.25" x14ac:dyDescent="0.2">
      <c r="A1" s="93" t="s">
        <v>10</v>
      </c>
      <c r="B1" s="93"/>
      <c r="C1" s="93"/>
      <c r="D1" s="94" t="s">
        <v>222</v>
      </c>
      <c r="E1" s="94"/>
      <c r="F1" s="94"/>
      <c r="G1" s="94"/>
      <c r="H1" s="1"/>
      <c r="I1" s="1"/>
      <c r="J1" s="1"/>
      <c r="K1" s="1"/>
      <c r="S1" s="93" t="s">
        <v>10</v>
      </c>
      <c r="T1" s="93"/>
      <c r="U1" s="93"/>
      <c r="V1" s="95" t="str">
        <f>D1</f>
        <v>2016(平成28)年 3月末現在</v>
      </c>
      <c r="W1" s="95"/>
      <c r="X1" s="95"/>
      <c r="Y1" s="95"/>
      <c r="Z1" s="1"/>
      <c r="AA1" s="1"/>
      <c r="AB1" s="1"/>
      <c r="AC1" s="1"/>
      <c r="AE1" s="3"/>
      <c r="AF1" s="3"/>
      <c r="AG1" s="3"/>
      <c r="AH1" s="3"/>
    </row>
    <row r="2" spans="1:35" s="2" customFormat="1" ht="9.9499999999999993" customHeight="1" x14ac:dyDescent="0.2">
      <c r="A2" s="4"/>
      <c r="B2" s="4"/>
      <c r="C2" s="5"/>
      <c r="D2" s="5"/>
      <c r="E2" s="1"/>
      <c r="F2" s="6"/>
      <c r="H2" s="1"/>
      <c r="I2" s="1"/>
      <c r="J2" s="1"/>
      <c r="K2" s="1"/>
      <c r="S2" s="4"/>
      <c r="T2" s="4"/>
      <c r="U2" s="5"/>
      <c r="V2" s="5"/>
      <c r="W2" s="1"/>
      <c r="X2" s="6"/>
      <c r="Z2" s="1"/>
      <c r="AA2" s="1"/>
      <c r="AB2" s="1"/>
      <c r="AC2" s="1"/>
      <c r="AE2" s="3"/>
      <c r="AF2" s="3"/>
      <c r="AG2" s="3"/>
      <c r="AH2" s="3"/>
    </row>
    <row r="3" spans="1:35" s="8" customFormat="1" ht="12.75" x14ac:dyDescent="0.15">
      <c r="A3" s="44" t="s">
        <v>4</v>
      </c>
      <c r="B3" s="45" t="s">
        <v>5</v>
      </c>
      <c r="C3" s="45" t="s">
        <v>3</v>
      </c>
      <c r="D3" s="45" t="s">
        <v>0</v>
      </c>
      <c r="E3" s="46" t="s">
        <v>1</v>
      </c>
      <c r="F3" s="7"/>
      <c r="G3" s="44" t="s">
        <v>4</v>
      </c>
      <c r="H3" s="45" t="s">
        <v>5</v>
      </c>
      <c r="I3" s="45" t="s">
        <v>3</v>
      </c>
      <c r="J3" s="45" t="s">
        <v>0</v>
      </c>
      <c r="K3" s="46" t="s">
        <v>1</v>
      </c>
      <c r="M3" s="44" t="s">
        <v>4</v>
      </c>
      <c r="N3" s="45" t="s">
        <v>5</v>
      </c>
      <c r="O3" s="45" t="s">
        <v>3</v>
      </c>
      <c r="P3" s="45" t="s">
        <v>0</v>
      </c>
      <c r="Q3" s="46" t="s">
        <v>1</v>
      </c>
      <c r="S3" s="44" t="s">
        <v>4</v>
      </c>
      <c r="T3" s="45" t="s">
        <v>5</v>
      </c>
      <c r="U3" s="45" t="s">
        <v>3</v>
      </c>
      <c r="V3" s="45" t="s">
        <v>0</v>
      </c>
      <c r="W3" s="46" t="s">
        <v>1</v>
      </c>
      <c r="X3" s="9"/>
      <c r="Y3" s="44" t="s">
        <v>4</v>
      </c>
      <c r="Z3" s="45" t="s">
        <v>5</v>
      </c>
      <c r="AA3" s="45" t="s">
        <v>3</v>
      </c>
      <c r="AB3" s="45" t="s">
        <v>0</v>
      </c>
      <c r="AC3" s="46" t="s">
        <v>1</v>
      </c>
      <c r="AE3" s="10"/>
      <c r="AF3" s="11"/>
      <c r="AG3" s="11"/>
      <c r="AH3" s="11"/>
    </row>
    <row r="4" spans="1:35" s="13" customFormat="1" ht="14.1" customHeight="1" x14ac:dyDescent="0.15">
      <c r="A4" s="29" t="s">
        <v>40</v>
      </c>
      <c r="B4" s="59">
        <v>727</v>
      </c>
      <c r="C4" s="59">
        <v>1598</v>
      </c>
      <c r="D4" s="59">
        <v>770</v>
      </c>
      <c r="E4" s="60">
        <v>828</v>
      </c>
      <c r="F4" s="12"/>
      <c r="G4" s="22" t="s">
        <v>84</v>
      </c>
      <c r="H4" s="61">
        <v>552</v>
      </c>
      <c r="I4" s="61">
        <v>1106</v>
      </c>
      <c r="J4" s="61">
        <v>561</v>
      </c>
      <c r="K4" s="62">
        <v>545</v>
      </c>
      <c r="M4" s="42" t="s">
        <v>126</v>
      </c>
      <c r="N4" s="77">
        <v>92</v>
      </c>
      <c r="O4" s="77">
        <v>221</v>
      </c>
      <c r="P4" s="77">
        <v>105</v>
      </c>
      <c r="Q4" s="78">
        <v>116</v>
      </c>
      <c r="S4" s="34" t="s">
        <v>196</v>
      </c>
      <c r="T4" s="59">
        <v>52</v>
      </c>
      <c r="U4" s="59">
        <v>52</v>
      </c>
      <c r="V4" s="59">
        <v>29</v>
      </c>
      <c r="W4" s="60">
        <v>23</v>
      </c>
      <c r="X4" s="14"/>
      <c r="Y4" s="15" t="s">
        <v>183</v>
      </c>
      <c r="Z4" s="84">
        <v>112</v>
      </c>
      <c r="AA4" s="84">
        <v>242</v>
      </c>
      <c r="AB4" s="85">
        <v>119</v>
      </c>
      <c r="AC4" s="86">
        <v>123</v>
      </c>
      <c r="AE4" s="10"/>
      <c r="AF4" s="17"/>
      <c r="AG4" s="17"/>
      <c r="AH4" s="17"/>
    </row>
    <row r="5" spans="1:35" s="13" customFormat="1" ht="14.1" customHeight="1" x14ac:dyDescent="0.15">
      <c r="A5" s="22" t="s">
        <v>41</v>
      </c>
      <c r="B5" s="61">
        <v>483</v>
      </c>
      <c r="C5" s="61">
        <v>1153</v>
      </c>
      <c r="D5" s="61">
        <v>569</v>
      </c>
      <c r="E5" s="62">
        <v>584</v>
      </c>
      <c r="F5" s="12"/>
      <c r="G5" s="22" t="s">
        <v>85</v>
      </c>
      <c r="H5" s="61">
        <v>164</v>
      </c>
      <c r="I5" s="61">
        <v>312</v>
      </c>
      <c r="J5" s="61">
        <v>158</v>
      </c>
      <c r="K5" s="62">
        <v>154</v>
      </c>
      <c r="M5" s="41" t="s">
        <v>127</v>
      </c>
      <c r="N5" s="75">
        <v>3</v>
      </c>
      <c r="O5" s="75">
        <v>8</v>
      </c>
      <c r="P5" s="75">
        <v>4</v>
      </c>
      <c r="Q5" s="76">
        <v>4</v>
      </c>
      <c r="S5" s="34" t="s">
        <v>175</v>
      </c>
      <c r="T5" s="61">
        <v>257</v>
      </c>
      <c r="U5" s="61">
        <v>655</v>
      </c>
      <c r="V5" s="61">
        <v>330</v>
      </c>
      <c r="W5" s="62">
        <v>325</v>
      </c>
      <c r="X5" s="14"/>
      <c r="Y5" s="32" t="s">
        <v>184</v>
      </c>
      <c r="Z5" s="61">
        <v>256</v>
      </c>
      <c r="AA5" s="61">
        <v>573</v>
      </c>
      <c r="AB5" s="61">
        <v>278</v>
      </c>
      <c r="AC5" s="62">
        <v>295</v>
      </c>
      <c r="AE5" s="10"/>
      <c r="AF5" s="17"/>
      <c r="AG5" s="17"/>
      <c r="AH5" s="17"/>
    </row>
    <row r="6" spans="1:35" s="13" customFormat="1" ht="14.1" customHeight="1" x14ac:dyDescent="0.15">
      <c r="A6" s="22" t="s">
        <v>42</v>
      </c>
      <c r="B6" s="61">
        <v>256</v>
      </c>
      <c r="C6" s="61">
        <v>500</v>
      </c>
      <c r="D6" s="61">
        <v>238</v>
      </c>
      <c r="E6" s="62">
        <v>262</v>
      </c>
      <c r="F6" s="12"/>
      <c r="G6" s="22" t="s">
        <v>86</v>
      </c>
      <c r="H6" s="61">
        <v>275</v>
      </c>
      <c r="I6" s="61">
        <v>644</v>
      </c>
      <c r="J6" s="61">
        <v>329</v>
      </c>
      <c r="K6" s="62">
        <v>315</v>
      </c>
      <c r="M6" s="55" t="s">
        <v>13</v>
      </c>
      <c r="N6" s="67">
        <f>SUM(H14:H50,N4:N5)</f>
        <v>12280</v>
      </c>
      <c r="O6" s="67">
        <f>SUM(I14:I50,O4:O5)</f>
        <v>28316</v>
      </c>
      <c r="P6" s="67">
        <f>SUM(J14:J50,P4:P5)</f>
        <v>14152</v>
      </c>
      <c r="Q6" s="68">
        <f>SUM(K14:K50,Q4:Q5)</f>
        <v>14164</v>
      </c>
      <c r="S6" s="34" t="s">
        <v>176</v>
      </c>
      <c r="T6" s="61">
        <v>162</v>
      </c>
      <c r="U6" s="61">
        <v>410</v>
      </c>
      <c r="V6" s="61">
        <v>212</v>
      </c>
      <c r="W6" s="62">
        <v>198</v>
      </c>
      <c r="X6" s="14"/>
      <c r="Y6" s="32" t="s">
        <v>185</v>
      </c>
      <c r="Z6" s="61">
        <v>72</v>
      </c>
      <c r="AA6" s="61">
        <v>173</v>
      </c>
      <c r="AB6" s="61">
        <v>81</v>
      </c>
      <c r="AC6" s="62">
        <v>92</v>
      </c>
      <c r="AE6" s="10"/>
      <c r="AF6" s="17"/>
      <c r="AG6" s="17"/>
      <c r="AH6" s="17"/>
    </row>
    <row r="7" spans="1:35" s="13" customFormat="1" ht="14.1" customHeight="1" x14ac:dyDescent="0.15">
      <c r="A7" s="22" t="s">
        <v>43</v>
      </c>
      <c r="B7" s="61">
        <v>408</v>
      </c>
      <c r="C7" s="61">
        <v>942</v>
      </c>
      <c r="D7" s="61">
        <v>469</v>
      </c>
      <c r="E7" s="62">
        <v>473</v>
      </c>
      <c r="F7" s="12"/>
      <c r="G7" s="22" t="s">
        <v>87</v>
      </c>
      <c r="H7" s="61">
        <v>47</v>
      </c>
      <c r="I7" s="61">
        <v>107</v>
      </c>
      <c r="J7" s="61">
        <v>60</v>
      </c>
      <c r="K7" s="62">
        <v>47</v>
      </c>
      <c r="M7" s="33" t="s">
        <v>128</v>
      </c>
      <c r="N7" s="81">
        <v>150</v>
      </c>
      <c r="O7" s="81">
        <v>318</v>
      </c>
      <c r="P7" s="81">
        <v>146</v>
      </c>
      <c r="Q7" s="82">
        <v>172</v>
      </c>
      <c r="S7" s="34" t="s">
        <v>197</v>
      </c>
      <c r="T7" s="61">
        <v>464</v>
      </c>
      <c r="U7" s="61">
        <v>1095</v>
      </c>
      <c r="V7" s="61">
        <v>549</v>
      </c>
      <c r="W7" s="62">
        <v>546</v>
      </c>
      <c r="X7" s="14"/>
      <c r="Y7" s="32" t="s">
        <v>186</v>
      </c>
      <c r="Z7" s="61">
        <v>185</v>
      </c>
      <c r="AA7" s="61">
        <v>401</v>
      </c>
      <c r="AB7" s="61">
        <v>178</v>
      </c>
      <c r="AC7" s="62">
        <v>223</v>
      </c>
      <c r="AE7" s="10"/>
      <c r="AF7" s="17"/>
      <c r="AG7" s="17"/>
      <c r="AH7" s="17"/>
    </row>
    <row r="8" spans="1:35" s="13" customFormat="1" ht="14.1" customHeight="1" x14ac:dyDescent="0.15">
      <c r="A8" s="22" t="s">
        <v>44</v>
      </c>
      <c r="B8" s="61">
        <v>637</v>
      </c>
      <c r="C8" s="61">
        <v>1671</v>
      </c>
      <c r="D8" s="61">
        <v>828</v>
      </c>
      <c r="E8" s="62">
        <v>843</v>
      </c>
      <c r="F8" s="12"/>
      <c r="G8" s="22" t="s">
        <v>88</v>
      </c>
      <c r="H8" s="61">
        <v>51</v>
      </c>
      <c r="I8" s="61">
        <v>120</v>
      </c>
      <c r="J8" s="61">
        <v>62</v>
      </c>
      <c r="K8" s="62">
        <v>58</v>
      </c>
      <c r="M8" s="22" t="s">
        <v>129</v>
      </c>
      <c r="N8" s="61">
        <v>222</v>
      </c>
      <c r="O8" s="61">
        <v>528</v>
      </c>
      <c r="P8" s="61">
        <v>258</v>
      </c>
      <c r="Q8" s="62">
        <v>270</v>
      </c>
      <c r="S8" s="34" t="s">
        <v>198</v>
      </c>
      <c r="T8" s="61">
        <v>205</v>
      </c>
      <c r="U8" s="61">
        <v>545</v>
      </c>
      <c r="V8" s="61">
        <v>276</v>
      </c>
      <c r="W8" s="62">
        <v>269</v>
      </c>
      <c r="X8" s="14"/>
      <c r="Y8" s="32" t="s">
        <v>187</v>
      </c>
      <c r="Z8" s="61">
        <v>134</v>
      </c>
      <c r="AA8" s="61">
        <v>284</v>
      </c>
      <c r="AB8" s="61">
        <v>130</v>
      </c>
      <c r="AC8" s="62">
        <v>154</v>
      </c>
      <c r="AE8" s="10"/>
      <c r="AF8" s="17"/>
      <c r="AG8" s="17"/>
      <c r="AH8" s="17"/>
    </row>
    <row r="9" spans="1:35" s="13" customFormat="1" ht="14.1" customHeight="1" x14ac:dyDescent="0.15">
      <c r="A9" s="22" t="s">
        <v>45</v>
      </c>
      <c r="B9" s="61">
        <v>200</v>
      </c>
      <c r="C9" s="61">
        <v>357</v>
      </c>
      <c r="D9" s="61">
        <v>158</v>
      </c>
      <c r="E9" s="62">
        <v>199</v>
      </c>
      <c r="F9" s="12"/>
      <c r="G9" s="22" t="s">
        <v>89</v>
      </c>
      <c r="H9" s="61">
        <v>122</v>
      </c>
      <c r="I9" s="61">
        <v>282</v>
      </c>
      <c r="J9" s="61">
        <v>138</v>
      </c>
      <c r="K9" s="62">
        <v>144</v>
      </c>
      <c r="M9" s="22" t="s">
        <v>130</v>
      </c>
      <c r="N9" s="61">
        <v>310</v>
      </c>
      <c r="O9" s="61">
        <v>706</v>
      </c>
      <c r="P9" s="61">
        <v>348</v>
      </c>
      <c r="Q9" s="62">
        <v>358</v>
      </c>
      <c r="S9" s="35" t="s">
        <v>199</v>
      </c>
      <c r="T9" s="61">
        <v>383</v>
      </c>
      <c r="U9" s="61">
        <v>885</v>
      </c>
      <c r="V9" s="61">
        <v>432</v>
      </c>
      <c r="W9" s="62">
        <v>453</v>
      </c>
      <c r="X9" s="14"/>
      <c r="Y9" s="22" t="s">
        <v>188</v>
      </c>
      <c r="Z9" s="61">
        <v>159</v>
      </c>
      <c r="AA9" s="61">
        <v>363</v>
      </c>
      <c r="AB9" s="61">
        <v>178</v>
      </c>
      <c r="AC9" s="62">
        <v>185</v>
      </c>
      <c r="AE9" s="10"/>
      <c r="AF9" s="17"/>
      <c r="AG9" s="17"/>
      <c r="AH9" s="17"/>
    </row>
    <row r="10" spans="1:35" s="13" customFormat="1" ht="14.1" customHeight="1" x14ac:dyDescent="0.15">
      <c r="A10" s="22" t="s">
        <v>46</v>
      </c>
      <c r="B10" s="61">
        <v>533</v>
      </c>
      <c r="C10" s="61">
        <v>1392</v>
      </c>
      <c r="D10" s="61">
        <v>705</v>
      </c>
      <c r="E10" s="62">
        <v>687</v>
      </c>
      <c r="F10" s="12"/>
      <c r="G10" s="22" t="s">
        <v>90</v>
      </c>
      <c r="H10" s="61">
        <v>57</v>
      </c>
      <c r="I10" s="61">
        <v>103</v>
      </c>
      <c r="J10" s="61">
        <v>54</v>
      </c>
      <c r="K10" s="62">
        <v>49</v>
      </c>
      <c r="M10" s="22" t="s">
        <v>131</v>
      </c>
      <c r="N10" s="61">
        <v>371</v>
      </c>
      <c r="O10" s="61">
        <v>841</v>
      </c>
      <c r="P10" s="61">
        <v>396</v>
      </c>
      <c r="Q10" s="62">
        <v>445</v>
      </c>
      <c r="S10" s="22" t="s">
        <v>177</v>
      </c>
      <c r="T10" s="61">
        <v>160</v>
      </c>
      <c r="U10" s="61">
        <v>559</v>
      </c>
      <c r="V10" s="61">
        <v>275</v>
      </c>
      <c r="W10" s="62">
        <v>284</v>
      </c>
      <c r="X10" s="14"/>
      <c r="Y10" s="22" t="s">
        <v>189</v>
      </c>
      <c r="Z10" s="61">
        <v>681</v>
      </c>
      <c r="AA10" s="61">
        <v>1506</v>
      </c>
      <c r="AB10" s="61">
        <v>702</v>
      </c>
      <c r="AC10" s="62">
        <v>804</v>
      </c>
      <c r="AE10" s="10"/>
      <c r="AF10" s="17"/>
      <c r="AG10" s="17"/>
      <c r="AH10" s="17"/>
    </row>
    <row r="11" spans="1:35" s="13" customFormat="1" ht="14.1" customHeight="1" x14ac:dyDescent="0.15">
      <c r="A11" s="22" t="s">
        <v>47</v>
      </c>
      <c r="B11" s="61">
        <v>244</v>
      </c>
      <c r="C11" s="61">
        <v>643</v>
      </c>
      <c r="D11" s="61">
        <v>315</v>
      </c>
      <c r="E11" s="62">
        <v>328</v>
      </c>
      <c r="F11" s="12"/>
      <c r="G11" s="31" t="s">
        <v>15</v>
      </c>
      <c r="H11" s="61">
        <v>38</v>
      </c>
      <c r="I11" s="61">
        <v>90</v>
      </c>
      <c r="J11" s="61">
        <v>51</v>
      </c>
      <c r="K11" s="62">
        <v>39</v>
      </c>
      <c r="M11" s="22" t="s">
        <v>132</v>
      </c>
      <c r="N11" s="61">
        <v>350</v>
      </c>
      <c r="O11" s="61">
        <v>775</v>
      </c>
      <c r="P11" s="61">
        <v>384</v>
      </c>
      <c r="Q11" s="62">
        <v>391</v>
      </c>
      <c r="S11" s="22" t="s">
        <v>200</v>
      </c>
      <c r="T11" s="61">
        <v>286</v>
      </c>
      <c r="U11" s="61">
        <v>779</v>
      </c>
      <c r="V11" s="61">
        <v>403</v>
      </c>
      <c r="W11" s="62">
        <v>376</v>
      </c>
      <c r="X11" s="14"/>
      <c r="Y11" s="22" t="s">
        <v>190</v>
      </c>
      <c r="Z11" s="61">
        <v>696</v>
      </c>
      <c r="AA11" s="61">
        <v>1606</v>
      </c>
      <c r="AB11" s="61">
        <v>774</v>
      </c>
      <c r="AC11" s="62">
        <v>832</v>
      </c>
      <c r="AE11" s="10"/>
      <c r="AF11" s="17"/>
      <c r="AG11" s="17"/>
      <c r="AH11" s="17"/>
    </row>
    <row r="12" spans="1:35" s="13" customFormat="1" ht="14.1" customHeight="1" x14ac:dyDescent="0.15">
      <c r="A12" s="22" t="s">
        <v>48</v>
      </c>
      <c r="B12" s="61">
        <v>994</v>
      </c>
      <c r="C12" s="61">
        <v>2052</v>
      </c>
      <c r="D12" s="61">
        <v>998</v>
      </c>
      <c r="E12" s="62">
        <v>1054</v>
      </c>
      <c r="F12" s="12"/>
      <c r="G12" s="31" t="s">
        <v>16</v>
      </c>
      <c r="H12" s="61">
        <v>0</v>
      </c>
      <c r="I12" s="61">
        <v>0</v>
      </c>
      <c r="J12" s="61">
        <v>0</v>
      </c>
      <c r="K12" s="62">
        <v>0</v>
      </c>
      <c r="M12" s="22" t="s">
        <v>133</v>
      </c>
      <c r="N12" s="61">
        <v>583</v>
      </c>
      <c r="O12" s="61">
        <v>1339</v>
      </c>
      <c r="P12" s="61">
        <v>650</v>
      </c>
      <c r="Q12" s="62">
        <v>689</v>
      </c>
      <c r="S12" s="22" t="s">
        <v>178</v>
      </c>
      <c r="T12" s="61">
        <v>342</v>
      </c>
      <c r="U12" s="61">
        <v>744</v>
      </c>
      <c r="V12" s="61">
        <v>359</v>
      </c>
      <c r="W12" s="62">
        <v>385</v>
      </c>
      <c r="X12" s="14"/>
      <c r="Y12" s="22" t="s">
        <v>32</v>
      </c>
      <c r="Z12" s="61">
        <v>16</v>
      </c>
      <c r="AA12" s="61">
        <v>49</v>
      </c>
      <c r="AB12" s="61">
        <v>19</v>
      </c>
      <c r="AC12" s="62">
        <v>30</v>
      </c>
      <c r="AE12" s="10"/>
      <c r="AF12" s="19"/>
      <c r="AG12" s="19"/>
      <c r="AH12" s="19"/>
      <c r="AI12" s="20"/>
    </row>
    <row r="13" spans="1:35" s="13" customFormat="1" ht="14.1" customHeight="1" x14ac:dyDescent="0.15">
      <c r="A13" s="22" t="s">
        <v>49</v>
      </c>
      <c r="B13" s="61">
        <v>263</v>
      </c>
      <c r="C13" s="61">
        <v>510</v>
      </c>
      <c r="D13" s="61">
        <v>233</v>
      </c>
      <c r="E13" s="62">
        <v>277</v>
      </c>
      <c r="F13" s="12"/>
      <c r="G13" s="55" t="s">
        <v>17</v>
      </c>
      <c r="H13" s="67">
        <f>SUM(B4:B50,H4:H12)</f>
        <v>33938</v>
      </c>
      <c r="I13" s="67">
        <f>SUM(C4:C50,I4:I12)</f>
        <v>73952</v>
      </c>
      <c r="J13" s="67">
        <f>SUM(D4:D50,J4:J12)</f>
        <v>37746</v>
      </c>
      <c r="K13" s="68">
        <f>SUM(E4:E50,K4:K12)</f>
        <v>36206</v>
      </c>
      <c r="M13" s="22" t="s">
        <v>134</v>
      </c>
      <c r="N13" s="61">
        <v>553</v>
      </c>
      <c r="O13" s="61">
        <v>1201</v>
      </c>
      <c r="P13" s="61">
        <v>562</v>
      </c>
      <c r="Q13" s="62">
        <v>639</v>
      </c>
      <c r="S13" s="22" t="s">
        <v>179</v>
      </c>
      <c r="T13" s="61">
        <v>498</v>
      </c>
      <c r="U13" s="61">
        <v>1168</v>
      </c>
      <c r="V13" s="61">
        <v>585</v>
      </c>
      <c r="W13" s="62">
        <v>583</v>
      </c>
      <c r="X13" s="14"/>
      <c r="Y13" s="22" t="s">
        <v>33</v>
      </c>
      <c r="Z13" s="87">
        <v>136</v>
      </c>
      <c r="AA13" s="87">
        <v>400</v>
      </c>
      <c r="AB13" s="87">
        <v>208</v>
      </c>
      <c r="AC13" s="88">
        <v>192</v>
      </c>
      <c r="AE13" s="10"/>
      <c r="AF13" s="19"/>
      <c r="AG13" s="19"/>
      <c r="AH13" s="19"/>
    </row>
    <row r="14" spans="1:35" s="13" customFormat="1" ht="14.1" customHeight="1" x14ac:dyDescent="0.15">
      <c r="A14" s="22" t="s">
        <v>50</v>
      </c>
      <c r="B14" s="61">
        <v>212</v>
      </c>
      <c r="C14" s="61">
        <v>480</v>
      </c>
      <c r="D14" s="61">
        <v>218</v>
      </c>
      <c r="E14" s="62">
        <v>262</v>
      </c>
      <c r="F14" s="12"/>
      <c r="G14" s="33" t="s">
        <v>91</v>
      </c>
      <c r="H14" s="69">
        <v>1017</v>
      </c>
      <c r="I14" s="69">
        <v>2560</v>
      </c>
      <c r="J14" s="69">
        <v>1289</v>
      </c>
      <c r="K14" s="70">
        <v>1271</v>
      </c>
      <c r="M14" s="22" t="s">
        <v>135</v>
      </c>
      <c r="N14" s="61">
        <v>546</v>
      </c>
      <c r="O14" s="61">
        <v>1163</v>
      </c>
      <c r="P14" s="61">
        <v>573</v>
      </c>
      <c r="Q14" s="62">
        <v>590</v>
      </c>
      <c r="S14" s="22" t="s">
        <v>180</v>
      </c>
      <c r="T14" s="61">
        <v>234</v>
      </c>
      <c r="U14" s="61">
        <v>536</v>
      </c>
      <c r="V14" s="61">
        <v>266</v>
      </c>
      <c r="W14" s="62">
        <v>270</v>
      </c>
      <c r="X14" s="14"/>
      <c r="Y14" s="22" t="s">
        <v>34</v>
      </c>
      <c r="Z14" s="87">
        <v>93</v>
      </c>
      <c r="AA14" s="87">
        <v>307</v>
      </c>
      <c r="AB14" s="87">
        <v>160</v>
      </c>
      <c r="AC14" s="88">
        <v>147</v>
      </c>
      <c r="AE14" s="10"/>
      <c r="AF14" s="19"/>
      <c r="AG14" s="19"/>
      <c r="AH14" s="19"/>
    </row>
    <row r="15" spans="1:35" s="13" customFormat="1" ht="14.1" customHeight="1" x14ac:dyDescent="0.15">
      <c r="A15" s="22" t="s">
        <v>51</v>
      </c>
      <c r="B15" s="61">
        <v>234</v>
      </c>
      <c r="C15" s="61">
        <v>529</v>
      </c>
      <c r="D15" s="61">
        <v>258</v>
      </c>
      <c r="E15" s="62">
        <v>271</v>
      </c>
      <c r="F15" s="12"/>
      <c r="G15" s="22" t="s">
        <v>92</v>
      </c>
      <c r="H15" s="71">
        <v>166</v>
      </c>
      <c r="I15" s="71">
        <v>367</v>
      </c>
      <c r="J15" s="71">
        <v>174</v>
      </c>
      <c r="K15" s="72">
        <v>193</v>
      </c>
      <c r="M15" s="50" t="s">
        <v>136</v>
      </c>
      <c r="N15" s="63">
        <v>39</v>
      </c>
      <c r="O15" s="63">
        <v>43</v>
      </c>
      <c r="P15" s="63">
        <v>31</v>
      </c>
      <c r="Q15" s="64">
        <v>12</v>
      </c>
      <c r="S15" s="22" t="s">
        <v>201</v>
      </c>
      <c r="T15" s="61">
        <v>306</v>
      </c>
      <c r="U15" s="61">
        <v>651</v>
      </c>
      <c r="V15" s="61">
        <v>298</v>
      </c>
      <c r="W15" s="62">
        <v>353</v>
      </c>
      <c r="X15" s="14"/>
      <c r="Y15" s="22" t="s">
        <v>35</v>
      </c>
      <c r="Z15" s="87">
        <v>51</v>
      </c>
      <c r="AA15" s="87">
        <v>169</v>
      </c>
      <c r="AB15" s="87">
        <v>79</v>
      </c>
      <c r="AC15" s="88">
        <v>90</v>
      </c>
      <c r="AE15" s="10"/>
      <c r="AF15" s="17"/>
      <c r="AG15" s="17"/>
      <c r="AH15" s="17"/>
    </row>
    <row r="16" spans="1:35" s="13" customFormat="1" ht="14.1" customHeight="1" x14ac:dyDescent="0.15">
      <c r="A16" s="22" t="s">
        <v>52</v>
      </c>
      <c r="B16" s="61">
        <v>222</v>
      </c>
      <c r="C16" s="61">
        <v>511</v>
      </c>
      <c r="D16" s="61">
        <v>236</v>
      </c>
      <c r="E16" s="62">
        <v>275</v>
      </c>
      <c r="F16" s="12"/>
      <c r="G16" s="22" t="s">
        <v>93</v>
      </c>
      <c r="H16" s="71">
        <v>999</v>
      </c>
      <c r="I16" s="71">
        <v>2332</v>
      </c>
      <c r="J16" s="71">
        <v>1121</v>
      </c>
      <c r="K16" s="72">
        <v>1211</v>
      </c>
      <c r="M16" s="55" t="s">
        <v>14</v>
      </c>
      <c r="N16" s="67">
        <f>SUM(N7:N15)</f>
        <v>3124</v>
      </c>
      <c r="O16" s="67">
        <f>SUM(O7:O15)</f>
        <v>6914</v>
      </c>
      <c r="P16" s="83">
        <f>SUM(P7:P15)</f>
        <v>3348</v>
      </c>
      <c r="Q16" s="68">
        <f>SUM(Q7:Q15)</f>
        <v>3566</v>
      </c>
      <c r="S16" s="22" t="s">
        <v>202</v>
      </c>
      <c r="T16" s="61">
        <v>96</v>
      </c>
      <c r="U16" s="61">
        <v>188</v>
      </c>
      <c r="V16" s="61">
        <v>84</v>
      </c>
      <c r="W16" s="62">
        <v>104</v>
      </c>
      <c r="X16" s="14"/>
      <c r="Y16" s="22" t="s">
        <v>36</v>
      </c>
      <c r="Z16" s="87">
        <v>21</v>
      </c>
      <c r="AA16" s="87">
        <v>70</v>
      </c>
      <c r="AB16" s="87">
        <v>34</v>
      </c>
      <c r="AC16" s="88">
        <v>36</v>
      </c>
      <c r="AE16" s="10"/>
      <c r="AF16" s="17"/>
      <c r="AG16" s="17"/>
      <c r="AH16" s="17"/>
    </row>
    <row r="17" spans="1:34" s="13" customFormat="1" x14ac:dyDescent="0.15">
      <c r="A17" s="22" t="s">
        <v>53</v>
      </c>
      <c r="B17" s="61">
        <v>700</v>
      </c>
      <c r="C17" s="61">
        <v>1634</v>
      </c>
      <c r="D17" s="61">
        <v>835</v>
      </c>
      <c r="E17" s="62">
        <v>799</v>
      </c>
      <c r="F17" s="12"/>
      <c r="G17" s="22" t="s">
        <v>94</v>
      </c>
      <c r="H17" s="71">
        <v>1993</v>
      </c>
      <c r="I17" s="71">
        <v>3860</v>
      </c>
      <c r="J17" s="71">
        <v>1975</v>
      </c>
      <c r="K17" s="72">
        <v>1885</v>
      </c>
      <c r="M17" s="33" t="s">
        <v>137</v>
      </c>
      <c r="N17" s="81">
        <v>684</v>
      </c>
      <c r="O17" s="81">
        <v>1747</v>
      </c>
      <c r="P17" s="81">
        <v>854</v>
      </c>
      <c r="Q17" s="82">
        <v>893</v>
      </c>
      <c r="S17" s="22" t="s">
        <v>181</v>
      </c>
      <c r="T17" s="61">
        <v>74</v>
      </c>
      <c r="U17" s="61">
        <v>151</v>
      </c>
      <c r="V17" s="61">
        <v>78</v>
      </c>
      <c r="W17" s="62">
        <v>73</v>
      </c>
      <c r="X17" s="14"/>
      <c r="Y17" s="50" t="s">
        <v>39</v>
      </c>
      <c r="Z17" s="89">
        <v>6</v>
      </c>
      <c r="AA17" s="89">
        <v>6</v>
      </c>
      <c r="AB17" s="89">
        <v>6</v>
      </c>
      <c r="AC17" s="90">
        <v>0</v>
      </c>
      <c r="AE17" s="10"/>
      <c r="AF17" s="17"/>
      <c r="AG17" s="17"/>
      <c r="AH17" s="17"/>
    </row>
    <row r="18" spans="1:34" s="13" customFormat="1" ht="14.1" customHeight="1" x14ac:dyDescent="0.15">
      <c r="A18" s="22" t="s">
        <v>54</v>
      </c>
      <c r="B18" s="61">
        <v>513</v>
      </c>
      <c r="C18" s="61">
        <v>1198</v>
      </c>
      <c r="D18" s="61">
        <v>572</v>
      </c>
      <c r="E18" s="62">
        <v>626</v>
      </c>
      <c r="F18" s="12"/>
      <c r="G18" s="22" t="s">
        <v>95</v>
      </c>
      <c r="H18" s="71">
        <v>208</v>
      </c>
      <c r="I18" s="71">
        <v>485</v>
      </c>
      <c r="J18" s="71">
        <v>231</v>
      </c>
      <c r="K18" s="72">
        <v>254</v>
      </c>
      <c r="M18" s="22" t="s">
        <v>138</v>
      </c>
      <c r="N18" s="61">
        <v>426</v>
      </c>
      <c r="O18" s="61">
        <v>1355</v>
      </c>
      <c r="P18" s="61">
        <v>634</v>
      </c>
      <c r="Q18" s="62">
        <v>721</v>
      </c>
      <c r="S18" s="22" t="s">
        <v>203</v>
      </c>
      <c r="T18" s="61">
        <v>202</v>
      </c>
      <c r="U18" s="61">
        <v>355</v>
      </c>
      <c r="V18" s="61">
        <v>191</v>
      </c>
      <c r="W18" s="62">
        <v>164</v>
      </c>
      <c r="X18" s="17"/>
      <c r="Y18" s="55" t="s">
        <v>21</v>
      </c>
      <c r="Z18" s="67">
        <f>SUM(Z4:Z17)</f>
        <v>2618</v>
      </c>
      <c r="AA18" s="67">
        <f>SUM(AA4:AA17)</f>
        <v>6149</v>
      </c>
      <c r="AB18" s="67">
        <f>SUM(AB4:AB17)</f>
        <v>2946</v>
      </c>
      <c r="AC18" s="68">
        <f>SUM(AC4:AC17)</f>
        <v>3203</v>
      </c>
      <c r="AE18" s="10"/>
      <c r="AF18" s="17"/>
      <c r="AG18" s="17"/>
      <c r="AH18" s="17"/>
    </row>
    <row r="19" spans="1:34" s="13" customFormat="1" ht="14.1" customHeight="1" x14ac:dyDescent="0.15">
      <c r="A19" s="22" t="s">
        <v>55</v>
      </c>
      <c r="B19" s="61">
        <v>994</v>
      </c>
      <c r="C19" s="61">
        <v>2086</v>
      </c>
      <c r="D19" s="61">
        <v>1129</v>
      </c>
      <c r="E19" s="62">
        <v>957</v>
      </c>
      <c r="F19" s="12"/>
      <c r="G19" s="22" t="s">
        <v>96</v>
      </c>
      <c r="H19" s="71">
        <v>416</v>
      </c>
      <c r="I19" s="71">
        <v>979</v>
      </c>
      <c r="J19" s="71">
        <v>465</v>
      </c>
      <c r="K19" s="72">
        <v>514</v>
      </c>
      <c r="M19" s="22" t="s">
        <v>139</v>
      </c>
      <c r="N19" s="61">
        <v>762</v>
      </c>
      <c r="O19" s="61">
        <v>1985</v>
      </c>
      <c r="P19" s="61">
        <v>995</v>
      </c>
      <c r="Q19" s="62">
        <v>990</v>
      </c>
      <c r="S19" s="22" t="s">
        <v>204</v>
      </c>
      <c r="T19" s="61">
        <v>133</v>
      </c>
      <c r="U19" s="61">
        <v>300</v>
      </c>
      <c r="V19" s="61">
        <v>148</v>
      </c>
      <c r="W19" s="62">
        <v>152</v>
      </c>
      <c r="X19" s="17"/>
      <c r="Y19" s="22" t="s">
        <v>191</v>
      </c>
      <c r="Z19" s="61">
        <v>120</v>
      </c>
      <c r="AA19" s="61">
        <v>279</v>
      </c>
      <c r="AB19" s="61">
        <v>134</v>
      </c>
      <c r="AC19" s="62">
        <v>145</v>
      </c>
      <c r="AE19" s="10"/>
      <c r="AF19" s="17"/>
      <c r="AG19" s="17"/>
      <c r="AH19" s="17"/>
    </row>
    <row r="20" spans="1:34" s="13" customFormat="1" ht="14.1" customHeight="1" x14ac:dyDescent="0.15">
      <c r="A20" s="22" t="s">
        <v>56</v>
      </c>
      <c r="B20" s="61">
        <v>1267</v>
      </c>
      <c r="C20" s="61">
        <v>2424</v>
      </c>
      <c r="D20" s="61">
        <v>1288</v>
      </c>
      <c r="E20" s="62">
        <v>1136</v>
      </c>
      <c r="F20" s="12"/>
      <c r="G20" s="22" t="s">
        <v>97</v>
      </c>
      <c r="H20" s="71">
        <v>910</v>
      </c>
      <c r="I20" s="71">
        <v>1867</v>
      </c>
      <c r="J20" s="71">
        <v>963</v>
      </c>
      <c r="K20" s="72">
        <v>904</v>
      </c>
      <c r="M20" s="22" t="s">
        <v>140</v>
      </c>
      <c r="N20" s="61">
        <v>1654</v>
      </c>
      <c r="O20" s="61">
        <v>4233</v>
      </c>
      <c r="P20" s="61">
        <v>2087</v>
      </c>
      <c r="Q20" s="62">
        <v>2146</v>
      </c>
      <c r="S20" s="22" t="s">
        <v>205</v>
      </c>
      <c r="T20" s="61">
        <v>441</v>
      </c>
      <c r="U20" s="61">
        <v>989</v>
      </c>
      <c r="V20" s="61">
        <v>511</v>
      </c>
      <c r="W20" s="62">
        <v>478</v>
      </c>
      <c r="X20" s="14"/>
      <c r="Y20" s="22" t="s">
        <v>192</v>
      </c>
      <c r="Z20" s="61">
        <v>1847</v>
      </c>
      <c r="AA20" s="61">
        <v>4269</v>
      </c>
      <c r="AB20" s="61">
        <v>2067</v>
      </c>
      <c r="AC20" s="62">
        <v>2202</v>
      </c>
      <c r="AE20" s="10"/>
      <c r="AF20" s="17"/>
      <c r="AG20" s="17"/>
      <c r="AH20" s="17"/>
    </row>
    <row r="21" spans="1:34" s="13" customFormat="1" ht="14.1" customHeight="1" x14ac:dyDescent="0.15">
      <c r="A21" s="22" t="s">
        <v>57</v>
      </c>
      <c r="B21" s="61">
        <v>790</v>
      </c>
      <c r="C21" s="61">
        <v>1978</v>
      </c>
      <c r="D21" s="61">
        <v>995</v>
      </c>
      <c r="E21" s="62">
        <v>983</v>
      </c>
      <c r="F21" s="12"/>
      <c r="G21" s="22" t="s">
        <v>98</v>
      </c>
      <c r="H21" s="71">
        <v>176</v>
      </c>
      <c r="I21" s="71">
        <v>487</v>
      </c>
      <c r="J21" s="71">
        <v>239</v>
      </c>
      <c r="K21" s="72">
        <v>248</v>
      </c>
      <c r="M21" s="22" t="s">
        <v>141</v>
      </c>
      <c r="N21" s="61">
        <v>609</v>
      </c>
      <c r="O21" s="61">
        <v>1422</v>
      </c>
      <c r="P21" s="61">
        <v>689</v>
      </c>
      <c r="Q21" s="62">
        <v>733</v>
      </c>
      <c r="S21" s="22" t="s">
        <v>206</v>
      </c>
      <c r="T21" s="61">
        <v>195</v>
      </c>
      <c r="U21" s="61">
        <v>418</v>
      </c>
      <c r="V21" s="61">
        <v>193</v>
      </c>
      <c r="W21" s="62">
        <v>225</v>
      </c>
      <c r="X21" s="14"/>
      <c r="Y21" s="22" t="s">
        <v>193</v>
      </c>
      <c r="Z21" s="61">
        <v>701</v>
      </c>
      <c r="AA21" s="61">
        <v>1661</v>
      </c>
      <c r="AB21" s="61">
        <v>798</v>
      </c>
      <c r="AC21" s="62">
        <v>863</v>
      </c>
      <c r="AE21" s="10"/>
      <c r="AF21" s="17"/>
      <c r="AG21" s="17"/>
      <c r="AH21" s="17"/>
    </row>
    <row r="22" spans="1:34" s="13" customFormat="1" ht="14.1" customHeight="1" x14ac:dyDescent="0.15">
      <c r="A22" s="22" t="s">
        <v>58</v>
      </c>
      <c r="B22" s="61">
        <v>6977</v>
      </c>
      <c r="C22" s="61">
        <v>15936</v>
      </c>
      <c r="D22" s="61">
        <v>8190</v>
      </c>
      <c r="E22" s="62">
        <v>7746</v>
      </c>
      <c r="F22" s="12"/>
      <c r="G22" s="22" t="s">
        <v>99</v>
      </c>
      <c r="H22" s="71">
        <v>267</v>
      </c>
      <c r="I22" s="71">
        <v>650</v>
      </c>
      <c r="J22" s="71">
        <v>321</v>
      </c>
      <c r="K22" s="72">
        <v>329</v>
      </c>
      <c r="M22" s="22" t="s">
        <v>142</v>
      </c>
      <c r="N22" s="61">
        <v>94</v>
      </c>
      <c r="O22" s="61">
        <v>213</v>
      </c>
      <c r="P22" s="61">
        <v>105</v>
      </c>
      <c r="Q22" s="62">
        <v>108</v>
      </c>
      <c r="S22" s="22" t="s">
        <v>207</v>
      </c>
      <c r="T22" s="61">
        <v>515</v>
      </c>
      <c r="U22" s="61">
        <v>1149</v>
      </c>
      <c r="V22" s="61">
        <v>543</v>
      </c>
      <c r="W22" s="62">
        <v>606</v>
      </c>
      <c r="X22" s="14"/>
      <c r="Y22" s="22" t="s">
        <v>194</v>
      </c>
      <c r="Z22" s="61">
        <v>248</v>
      </c>
      <c r="AA22" s="61">
        <v>530</v>
      </c>
      <c r="AB22" s="61">
        <v>242</v>
      </c>
      <c r="AC22" s="62">
        <v>288</v>
      </c>
      <c r="AE22" s="10"/>
      <c r="AF22" s="17"/>
      <c r="AG22" s="17"/>
      <c r="AH22" s="17"/>
    </row>
    <row r="23" spans="1:34" s="13" customFormat="1" ht="14.1" customHeight="1" x14ac:dyDescent="0.15">
      <c r="A23" s="22" t="s">
        <v>59</v>
      </c>
      <c r="B23" s="61">
        <v>1262</v>
      </c>
      <c r="C23" s="61">
        <v>2767</v>
      </c>
      <c r="D23" s="61">
        <v>1397</v>
      </c>
      <c r="E23" s="62">
        <v>1370</v>
      </c>
      <c r="F23" s="12"/>
      <c r="G23" s="22" t="s">
        <v>100</v>
      </c>
      <c r="H23" s="71">
        <v>155</v>
      </c>
      <c r="I23" s="71">
        <v>332</v>
      </c>
      <c r="J23" s="71">
        <v>158</v>
      </c>
      <c r="K23" s="72">
        <v>174</v>
      </c>
      <c r="M23" s="22" t="s">
        <v>143</v>
      </c>
      <c r="N23" s="61">
        <v>77</v>
      </c>
      <c r="O23" s="61">
        <v>174</v>
      </c>
      <c r="P23" s="61">
        <v>81</v>
      </c>
      <c r="Q23" s="62">
        <v>93</v>
      </c>
      <c r="S23" s="22" t="s">
        <v>208</v>
      </c>
      <c r="T23" s="61">
        <v>515</v>
      </c>
      <c r="U23" s="61">
        <v>1069</v>
      </c>
      <c r="V23" s="61">
        <v>558</v>
      </c>
      <c r="W23" s="62">
        <v>511</v>
      </c>
      <c r="X23" s="14"/>
      <c r="Y23" s="50" t="s">
        <v>195</v>
      </c>
      <c r="Z23" s="63">
        <v>1554</v>
      </c>
      <c r="AA23" s="63">
        <v>3457</v>
      </c>
      <c r="AB23" s="63">
        <v>1584</v>
      </c>
      <c r="AC23" s="64">
        <v>1873</v>
      </c>
      <c r="AE23" s="10"/>
      <c r="AF23" s="17"/>
      <c r="AG23" s="17"/>
      <c r="AH23" s="17"/>
    </row>
    <row r="24" spans="1:34" s="13" customFormat="1" ht="14.1" customHeight="1" x14ac:dyDescent="0.15">
      <c r="A24" s="22" t="s">
        <v>60</v>
      </c>
      <c r="B24" s="61">
        <v>2914</v>
      </c>
      <c r="C24" s="61">
        <v>6135</v>
      </c>
      <c r="D24" s="61">
        <v>3266</v>
      </c>
      <c r="E24" s="62">
        <v>2869</v>
      </c>
      <c r="F24" s="12"/>
      <c r="G24" s="22" t="s">
        <v>101</v>
      </c>
      <c r="H24" s="71">
        <v>410</v>
      </c>
      <c r="I24" s="71">
        <v>1013</v>
      </c>
      <c r="J24" s="71">
        <v>500</v>
      </c>
      <c r="K24" s="72">
        <v>513</v>
      </c>
      <c r="M24" s="22" t="s">
        <v>144</v>
      </c>
      <c r="N24" s="61">
        <v>669</v>
      </c>
      <c r="O24" s="61">
        <v>1797</v>
      </c>
      <c r="P24" s="61">
        <v>885</v>
      </c>
      <c r="Q24" s="62">
        <v>912</v>
      </c>
      <c r="S24" s="22" t="s">
        <v>182</v>
      </c>
      <c r="T24" s="61">
        <v>886</v>
      </c>
      <c r="U24" s="61">
        <v>1983</v>
      </c>
      <c r="V24" s="61">
        <v>976</v>
      </c>
      <c r="W24" s="62">
        <v>1007</v>
      </c>
      <c r="X24" s="14"/>
      <c r="Y24" s="55" t="s">
        <v>22</v>
      </c>
      <c r="Z24" s="67">
        <f>SUM(Z19:Z23)</f>
        <v>4470</v>
      </c>
      <c r="AA24" s="67">
        <f>SUM(AA19:AA23)</f>
        <v>10196</v>
      </c>
      <c r="AB24" s="67">
        <f>SUM(AB19:AB23)</f>
        <v>4825</v>
      </c>
      <c r="AC24" s="68">
        <f>SUM(AC19:AC23)</f>
        <v>5371</v>
      </c>
      <c r="AE24" s="10"/>
      <c r="AF24" s="17"/>
      <c r="AG24" s="17"/>
      <c r="AH24" s="17"/>
    </row>
    <row r="25" spans="1:34" s="13" customFormat="1" ht="14.1" customHeight="1" x14ac:dyDescent="0.15">
      <c r="A25" s="22" t="s">
        <v>61</v>
      </c>
      <c r="B25" s="61">
        <v>522</v>
      </c>
      <c r="C25" s="61">
        <v>1068</v>
      </c>
      <c r="D25" s="61">
        <v>523</v>
      </c>
      <c r="E25" s="62">
        <v>545</v>
      </c>
      <c r="F25" s="12"/>
      <c r="G25" s="22" t="s">
        <v>102</v>
      </c>
      <c r="H25" s="71">
        <v>202</v>
      </c>
      <c r="I25" s="71">
        <v>422</v>
      </c>
      <c r="J25" s="71">
        <v>218</v>
      </c>
      <c r="K25" s="72">
        <v>204</v>
      </c>
      <c r="M25" s="22" t="s">
        <v>145</v>
      </c>
      <c r="N25" s="61">
        <v>1103</v>
      </c>
      <c r="O25" s="61">
        <v>2430</v>
      </c>
      <c r="P25" s="61">
        <v>1194</v>
      </c>
      <c r="Q25" s="62">
        <v>1236</v>
      </c>
      <c r="S25" s="22" t="s">
        <v>209</v>
      </c>
      <c r="T25" s="61">
        <v>564</v>
      </c>
      <c r="U25" s="61">
        <v>1283</v>
      </c>
      <c r="V25" s="61">
        <v>610</v>
      </c>
      <c r="W25" s="62">
        <v>673</v>
      </c>
      <c r="X25" s="14"/>
      <c r="Y25" s="51"/>
      <c r="Z25" s="48"/>
      <c r="AA25" s="48"/>
      <c r="AB25" s="52"/>
      <c r="AC25" s="49"/>
      <c r="AE25" s="10"/>
      <c r="AF25" s="17"/>
      <c r="AG25" s="17"/>
      <c r="AH25" s="17"/>
    </row>
    <row r="26" spans="1:34" s="13" customFormat="1" ht="14.1" customHeight="1" x14ac:dyDescent="0.15">
      <c r="A26" s="22" t="s">
        <v>62</v>
      </c>
      <c r="B26" s="61">
        <v>141</v>
      </c>
      <c r="C26" s="61">
        <v>293</v>
      </c>
      <c r="D26" s="61">
        <v>146</v>
      </c>
      <c r="E26" s="62">
        <v>147</v>
      </c>
      <c r="F26" s="12"/>
      <c r="G26" s="22" t="s">
        <v>103</v>
      </c>
      <c r="H26" s="71">
        <v>168</v>
      </c>
      <c r="I26" s="71">
        <v>392</v>
      </c>
      <c r="J26" s="71">
        <v>192</v>
      </c>
      <c r="K26" s="72">
        <v>200</v>
      </c>
      <c r="M26" s="22" t="s">
        <v>146</v>
      </c>
      <c r="N26" s="61">
        <v>904</v>
      </c>
      <c r="O26" s="61">
        <v>2263</v>
      </c>
      <c r="P26" s="61">
        <v>1118</v>
      </c>
      <c r="Q26" s="62">
        <v>1145</v>
      </c>
      <c r="S26" s="22" t="s">
        <v>210</v>
      </c>
      <c r="T26" s="61">
        <v>577</v>
      </c>
      <c r="U26" s="61">
        <v>1275</v>
      </c>
      <c r="V26" s="61">
        <v>648</v>
      </c>
      <c r="W26" s="62">
        <v>627</v>
      </c>
      <c r="X26" s="17"/>
      <c r="Y26" s="57" t="s">
        <v>12</v>
      </c>
      <c r="Z26" s="67">
        <f>H13+N6+N16+N44+T36+T41+T50+Z18+Z24</f>
        <v>80930</v>
      </c>
      <c r="AA26" s="67">
        <f>I13+O6+O16+O44+U36+U41+U50+AA18+AA24</f>
        <v>184929</v>
      </c>
      <c r="AB26" s="67">
        <f>J13+P6+P16+P44+V36+V41+V50+AB18+AB24</f>
        <v>92088</v>
      </c>
      <c r="AC26" s="68">
        <f>K13+Q6+Q16+Q44+W36+W41+W50+AC18+AC24</f>
        <v>92841</v>
      </c>
      <c r="AE26" s="10"/>
      <c r="AF26" s="17"/>
      <c r="AG26" s="17"/>
      <c r="AH26" s="17"/>
    </row>
    <row r="27" spans="1:34" s="13" customFormat="1" ht="14.1" customHeight="1" x14ac:dyDescent="0.15">
      <c r="A27" s="22" t="s">
        <v>63</v>
      </c>
      <c r="B27" s="61">
        <v>3115</v>
      </c>
      <c r="C27" s="61">
        <v>6811</v>
      </c>
      <c r="D27" s="61">
        <v>3432</v>
      </c>
      <c r="E27" s="62">
        <v>3379</v>
      </c>
      <c r="F27" s="12"/>
      <c r="G27" s="22" t="s">
        <v>104</v>
      </c>
      <c r="H27" s="71">
        <v>225</v>
      </c>
      <c r="I27" s="71">
        <v>597</v>
      </c>
      <c r="J27" s="71">
        <v>285</v>
      </c>
      <c r="K27" s="72">
        <v>312</v>
      </c>
      <c r="M27" s="22" t="s">
        <v>147</v>
      </c>
      <c r="N27" s="61">
        <v>517</v>
      </c>
      <c r="O27" s="61">
        <v>1212</v>
      </c>
      <c r="P27" s="61">
        <v>616</v>
      </c>
      <c r="Q27" s="62">
        <v>596</v>
      </c>
      <c r="S27" s="22" t="s">
        <v>211</v>
      </c>
      <c r="T27" s="61">
        <v>638</v>
      </c>
      <c r="U27" s="61">
        <v>1470</v>
      </c>
      <c r="V27" s="61">
        <v>721</v>
      </c>
      <c r="W27" s="62">
        <v>749</v>
      </c>
      <c r="X27" s="17"/>
      <c r="Y27" s="53"/>
      <c r="Z27" s="54"/>
      <c r="AA27" s="54"/>
      <c r="AB27" s="54"/>
      <c r="AC27" s="54"/>
      <c r="AE27" s="10"/>
      <c r="AF27" s="17"/>
      <c r="AG27" s="17"/>
      <c r="AH27" s="17"/>
    </row>
    <row r="28" spans="1:34" s="13" customFormat="1" ht="14.1" customHeight="1" x14ac:dyDescent="0.15">
      <c r="A28" s="22" t="s">
        <v>64</v>
      </c>
      <c r="B28" s="61">
        <v>163</v>
      </c>
      <c r="C28" s="61">
        <v>376</v>
      </c>
      <c r="D28" s="61">
        <v>172</v>
      </c>
      <c r="E28" s="62">
        <v>204</v>
      </c>
      <c r="F28" s="12"/>
      <c r="G28" s="22" t="s">
        <v>105</v>
      </c>
      <c r="H28" s="71">
        <v>235</v>
      </c>
      <c r="I28" s="71">
        <v>812</v>
      </c>
      <c r="J28" s="71">
        <v>393</v>
      </c>
      <c r="K28" s="72">
        <v>419</v>
      </c>
      <c r="M28" s="22" t="s">
        <v>148</v>
      </c>
      <c r="N28" s="61">
        <v>1029</v>
      </c>
      <c r="O28" s="61">
        <v>2511</v>
      </c>
      <c r="P28" s="61">
        <v>1189</v>
      </c>
      <c r="Q28" s="62">
        <v>1322</v>
      </c>
      <c r="S28" s="22" t="s">
        <v>212</v>
      </c>
      <c r="T28" s="61">
        <v>86</v>
      </c>
      <c r="U28" s="61">
        <v>200</v>
      </c>
      <c r="V28" s="61">
        <v>107</v>
      </c>
      <c r="W28" s="62">
        <v>93</v>
      </c>
      <c r="X28" s="17"/>
      <c r="Y28" s="36" t="s">
        <v>23</v>
      </c>
      <c r="Z28" s="59">
        <f>H13</f>
        <v>33938</v>
      </c>
      <c r="AA28" s="59">
        <f>I13</f>
        <v>73952</v>
      </c>
      <c r="AB28" s="59">
        <f>J13</f>
        <v>37746</v>
      </c>
      <c r="AC28" s="60">
        <f>K13</f>
        <v>36206</v>
      </c>
      <c r="AE28" s="10"/>
      <c r="AF28" s="17"/>
      <c r="AG28" s="17"/>
      <c r="AH28" s="17"/>
    </row>
    <row r="29" spans="1:34" s="13" customFormat="1" ht="14.1" customHeight="1" x14ac:dyDescent="0.15">
      <c r="A29" s="22" t="s">
        <v>65</v>
      </c>
      <c r="B29" s="61">
        <v>779</v>
      </c>
      <c r="C29" s="61">
        <v>1752</v>
      </c>
      <c r="D29" s="61">
        <v>869</v>
      </c>
      <c r="E29" s="62">
        <v>883</v>
      </c>
      <c r="F29" s="12"/>
      <c r="G29" s="22" t="s">
        <v>106</v>
      </c>
      <c r="H29" s="71">
        <v>4</v>
      </c>
      <c r="I29" s="71">
        <v>9</v>
      </c>
      <c r="J29" s="71">
        <v>5</v>
      </c>
      <c r="K29" s="72">
        <v>4</v>
      </c>
      <c r="M29" s="22" t="s">
        <v>149</v>
      </c>
      <c r="N29" s="61">
        <v>237</v>
      </c>
      <c r="O29" s="61">
        <v>507</v>
      </c>
      <c r="P29" s="61">
        <v>255</v>
      </c>
      <c r="Q29" s="62">
        <v>252</v>
      </c>
      <c r="S29" s="22" t="s">
        <v>213</v>
      </c>
      <c r="T29" s="61">
        <v>379</v>
      </c>
      <c r="U29" s="61">
        <v>928</v>
      </c>
      <c r="V29" s="61">
        <v>453</v>
      </c>
      <c r="W29" s="62">
        <v>475</v>
      </c>
      <c r="X29" s="17"/>
      <c r="Y29" s="31" t="s">
        <v>24</v>
      </c>
      <c r="Z29" s="61">
        <f>N6</f>
        <v>12280</v>
      </c>
      <c r="AA29" s="61">
        <f>O6</f>
        <v>28316</v>
      </c>
      <c r="AB29" s="61">
        <f>P6</f>
        <v>14152</v>
      </c>
      <c r="AC29" s="62">
        <f>Q6</f>
        <v>14164</v>
      </c>
      <c r="AE29" s="10"/>
      <c r="AF29" s="17"/>
      <c r="AG29" s="17"/>
      <c r="AH29" s="17"/>
    </row>
    <row r="30" spans="1:34" s="13" customFormat="1" ht="14.1" customHeight="1" x14ac:dyDescent="0.15">
      <c r="A30" s="22" t="s">
        <v>8</v>
      </c>
      <c r="B30" s="61">
        <v>0</v>
      </c>
      <c r="C30" s="61">
        <v>0</v>
      </c>
      <c r="D30" s="61">
        <v>0</v>
      </c>
      <c r="E30" s="62">
        <v>0</v>
      </c>
      <c r="F30" s="12"/>
      <c r="G30" s="22" t="s">
        <v>107</v>
      </c>
      <c r="H30" s="71">
        <v>459</v>
      </c>
      <c r="I30" s="71">
        <v>1002</v>
      </c>
      <c r="J30" s="71">
        <v>512</v>
      </c>
      <c r="K30" s="72">
        <v>490</v>
      </c>
      <c r="M30" s="22" t="s">
        <v>150</v>
      </c>
      <c r="N30" s="61">
        <v>99</v>
      </c>
      <c r="O30" s="61">
        <v>244</v>
      </c>
      <c r="P30" s="61">
        <v>124</v>
      </c>
      <c r="Q30" s="62">
        <v>120</v>
      </c>
      <c r="S30" s="22" t="s">
        <v>214</v>
      </c>
      <c r="T30" s="61">
        <v>157</v>
      </c>
      <c r="U30" s="61">
        <v>407</v>
      </c>
      <c r="V30" s="61">
        <v>194</v>
      </c>
      <c r="W30" s="62">
        <v>213</v>
      </c>
      <c r="X30" s="17"/>
      <c r="Y30" s="31" t="s">
        <v>25</v>
      </c>
      <c r="Z30" s="61">
        <f>N16</f>
        <v>3124</v>
      </c>
      <c r="AA30" s="61">
        <f>O16</f>
        <v>6914</v>
      </c>
      <c r="AB30" s="61">
        <f>P16</f>
        <v>3348</v>
      </c>
      <c r="AC30" s="62">
        <f>Q16</f>
        <v>3566</v>
      </c>
      <c r="AE30" s="10"/>
      <c r="AF30" s="17"/>
      <c r="AG30" s="17"/>
      <c r="AH30" s="17"/>
    </row>
    <row r="31" spans="1:34" s="13" customFormat="1" ht="14.1" customHeight="1" x14ac:dyDescent="0.15">
      <c r="A31" s="22" t="s">
        <v>66</v>
      </c>
      <c r="B31" s="61">
        <v>423</v>
      </c>
      <c r="C31" s="61">
        <v>659</v>
      </c>
      <c r="D31" s="61">
        <v>368</v>
      </c>
      <c r="E31" s="62">
        <v>291</v>
      </c>
      <c r="F31" s="12"/>
      <c r="G31" s="22" t="s">
        <v>108</v>
      </c>
      <c r="H31" s="71">
        <v>676</v>
      </c>
      <c r="I31" s="71">
        <v>1427</v>
      </c>
      <c r="J31" s="71">
        <v>692</v>
      </c>
      <c r="K31" s="72">
        <v>735</v>
      </c>
      <c r="M31" s="22" t="s">
        <v>151</v>
      </c>
      <c r="N31" s="61">
        <v>630</v>
      </c>
      <c r="O31" s="61">
        <v>1661</v>
      </c>
      <c r="P31" s="61">
        <v>843</v>
      </c>
      <c r="Q31" s="62">
        <v>818</v>
      </c>
      <c r="S31" s="22" t="s">
        <v>215</v>
      </c>
      <c r="T31" s="61">
        <v>282</v>
      </c>
      <c r="U31" s="61">
        <v>681</v>
      </c>
      <c r="V31" s="61">
        <v>334</v>
      </c>
      <c r="W31" s="62">
        <v>347</v>
      </c>
      <c r="X31" s="17"/>
      <c r="Y31" s="31" t="s">
        <v>26</v>
      </c>
      <c r="Z31" s="61">
        <f>N44</f>
        <v>11921</v>
      </c>
      <c r="AA31" s="61">
        <f>O44</f>
        <v>30504</v>
      </c>
      <c r="AB31" s="61">
        <f>P44</f>
        <v>14946</v>
      </c>
      <c r="AC31" s="62">
        <f>Q44</f>
        <v>15558</v>
      </c>
      <c r="AE31" s="10"/>
      <c r="AF31" s="17"/>
      <c r="AG31" s="17"/>
      <c r="AH31" s="17"/>
    </row>
    <row r="32" spans="1:34" s="13" customFormat="1" ht="14.1" customHeight="1" x14ac:dyDescent="0.15">
      <c r="A32" s="22" t="s">
        <v>67</v>
      </c>
      <c r="B32" s="61">
        <v>111</v>
      </c>
      <c r="C32" s="61">
        <v>265</v>
      </c>
      <c r="D32" s="61">
        <v>127</v>
      </c>
      <c r="E32" s="62">
        <v>138</v>
      </c>
      <c r="F32" s="12"/>
      <c r="G32" s="22" t="s">
        <v>109</v>
      </c>
      <c r="H32" s="71">
        <v>180</v>
      </c>
      <c r="I32" s="71">
        <v>528</v>
      </c>
      <c r="J32" s="71">
        <v>271</v>
      </c>
      <c r="K32" s="72">
        <v>257</v>
      </c>
      <c r="M32" s="22" t="s">
        <v>152</v>
      </c>
      <c r="N32" s="61">
        <v>199</v>
      </c>
      <c r="O32" s="61">
        <v>490</v>
      </c>
      <c r="P32" s="61">
        <v>246</v>
      </c>
      <c r="Q32" s="62">
        <v>244</v>
      </c>
      <c r="S32" s="22" t="s">
        <v>216</v>
      </c>
      <c r="T32" s="61">
        <v>139</v>
      </c>
      <c r="U32" s="61">
        <v>293</v>
      </c>
      <c r="V32" s="61">
        <v>154</v>
      </c>
      <c r="W32" s="62">
        <v>139</v>
      </c>
      <c r="X32" s="17"/>
      <c r="Y32" s="31" t="s">
        <v>28</v>
      </c>
      <c r="Z32" s="61">
        <f>T36</f>
        <v>9952</v>
      </c>
      <c r="AA32" s="61">
        <f>U36</f>
        <v>22934</v>
      </c>
      <c r="AB32" s="61">
        <f>V36</f>
        <v>11375</v>
      </c>
      <c r="AC32" s="62">
        <f>W36</f>
        <v>11559</v>
      </c>
      <c r="AE32" s="10"/>
      <c r="AF32" s="17"/>
      <c r="AG32" s="17"/>
      <c r="AH32" s="17"/>
    </row>
    <row r="33" spans="1:34" s="13" customFormat="1" ht="14.1" customHeight="1" x14ac:dyDescent="0.15">
      <c r="A33" s="22" t="s">
        <v>68</v>
      </c>
      <c r="B33" s="61">
        <v>45</v>
      </c>
      <c r="C33" s="61">
        <v>129</v>
      </c>
      <c r="D33" s="61">
        <v>62</v>
      </c>
      <c r="E33" s="62">
        <v>67</v>
      </c>
      <c r="F33" s="12"/>
      <c r="G33" s="22" t="s">
        <v>110</v>
      </c>
      <c r="H33" s="71">
        <v>50</v>
      </c>
      <c r="I33" s="71">
        <v>163</v>
      </c>
      <c r="J33" s="71">
        <v>78</v>
      </c>
      <c r="K33" s="72">
        <v>85</v>
      </c>
      <c r="M33" s="22" t="s">
        <v>153</v>
      </c>
      <c r="N33" s="61">
        <v>147</v>
      </c>
      <c r="O33" s="61">
        <v>371</v>
      </c>
      <c r="P33" s="61">
        <v>173</v>
      </c>
      <c r="Q33" s="62">
        <v>198</v>
      </c>
      <c r="S33" s="22" t="s">
        <v>217</v>
      </c>
      <c r="T33" s="61">
        <v>141</v>
      </c>
      <c r="U33" s="61">
        <v>305</v>
      </c>
      <c r="V33" s="61">
        <v>151</v>
      </c>
      <c r="W33" s="62">
        <v>154</v>
      </c>
      <c r="X33" s="17"/>
      <c r="Y33" s="31" t="s">
        <v>29</v>
      </c>
      <c r="Z33" s="61">
        <f>T41</f>
        <v>1063</v>
      </c>
      <c r="AA33" s="61">
        <f>U41</f>
        <v>2504</v>
      </c>
      <c r="AB33" s="61">
        <f>V41</f>
        <v>1167</v>
      </c>
      <c r="AC33" s="62">
        <f>W41</f>
        <v>1337</v>
      </c>
      <c r="AE33" s="10"/>
      <c r="AF33" s="17"/>
      <c r="AG33" s="17"/>
      <c r="AH33" s="17"/>
    </row>
    <row r="34" spans="1:34" s="13" customFormat="1" ht="14.1" customHeight="1" x14ac:dyDescent="0.15">
      <c r="A34" s="22" t="s">
        <v>69</v>
      </c>
      <c r="B34" s="61">
        <v>429</v>
      </c>
      <c r="C34" s="61">
        <v>816</v>
      </c>
      <c r="D34" s="61">
        <v>419</v>
      </c>
      <c r="E34" s="62">
        <v>397</v>
      </c>
      <c r="F34" s="12"/>
      <c r="G34" s="22" t="s">
        <v>111</v>
      </c>
      <c r="H34" s="71">
        <v>150</v>
      </c>
      <c r="I34" s="71">
        <v>342</v>
      </c>
      <c r="J34" s="71">
        <v>173</v>
      </c>
      <c r="K34" s="72">
        <v>169</v>
      </c>
      <c r="M34" s="22" t="s">
        <v>154</v>
      </c>
      <c r="N34" s="61">
        <v>282</v>
      </c>
      <c r="O34" s="61">
        <v>728</v>
      </c>
      <c r="P34" s="61">
        <v>349</v>
      </c>
      <c r="Q34" s="62">
        <v>379</v>
      </c>
      <c r="S34" s="22" t="s">
        <v>218</v>
      </c>
      <c r="T34" s="61">
        <v>263</v>
      </c>
      <c r="U34" s="61">
        <v>571</v>
      </c>
      <c r="V34" s="61">
        <v>284</v>
      </c>
      <c r="W34" s="62">
        <v>287</v>
      </c>
      <c r="X34" s="17"/>
      <c r="Y34" s="31" t="s">
        <v>30</v>
      </c>
      <c r="Z34" s="61">
        <f>T50</f>
        <v>1564</v>
      </c>
      <c r="AA34" s="61">
        <f>U50</f>
        <v>3460</v>
      </c>
      <c r="AB34" s="61">
        <f>V50</f>
        <v>1583</v>
      </c>
      <c r="AC34" s="62">
        <f>W50</f>
        <v>1877</v>
      </c>
      <c r="AE34" s="10"/>
      <c r="AF34" s="17"/>
      <c r="AG34" s="17"/>
      <c r="AH34" s="17"/>
    </row>
    <row r="35" spans="1:34" s="13" customFormat="1" ht="14.1" customHeight="1" x14ac:dyDescent="0.15">
      <c r="A35" s="22" t="s">
        <v>70</v>
      </c>
      <c r="B35" s="61">
        <v>214</v>
      </c>
      <c r="C35" s="61">
        <v>376</v>
      </c>
      <c r="D35" s="61">
        <v>173</v>
      </c>
      <c r="E35" s="62">
        <v>203</v>
      </c>
      <c r="F35" s="12"/>
      <c r="G35" s="22" t="s">
        <v>112</v>
      </c>
      <c r="H35" s="71">
        <v>144</v>
      </c>
      <c r="I35" s="71">
        <v>407</v>
      </c>
      <c r="J35" s="71">
        <v>192</v>
      </c>
      <c r="K35" s="72">
        <v>215</v>
      </c>
      <c r="M35" s="22" t="s">
        <v>155</v>
      </c>
      <c r="N35" s="61">
        <v>474</v>
      </c>
      <c r="O35" s="61">
        <v>1364</v>
      </c>
      <c r="P35" s="61">
        <v>662</v>
      </c>
      <c r="Q35" s="62">
        <v>702</v>
      </c>
      <c r="S35" s="50" t="s">
        <v>219</v>
      </c>
      <c r="T35" s="63">
        <v>320</v>
      </c>
      <c r="U35" s="63">
        <v>840</v>
      </c>
      <c r="V35" s="63">
        <v>423</v>
      </c>
      <c r="W35" s="64">
        <v>417</v>
      </c>
      <c r="X35" s="17"/>
      <c r="Y35" s="31" t="s">
        <v>31</v>
      </c>
      <c r="Z35" s="37">
        <f>Z18</f>
        <v>2618</v>
      </c>
      <c r="AA35" s="37">
        <f>AA18</f>
        <v>6149</v>
      </c>
      <c r="AB35" s="37">
        <f>AB18</f>
        <v>2946</v>
      </c>
      <c r="AC35" s="38">
        <f>AC18</f>
        <v>3203</v>
      </c>
      <c r="AE35" s="10"/>
      <c r="AF35" s="17"/>
      <c r="AG35" s="17"/>
      <c r="AH35" s="17"/>
    </row>
    <row r="36" spans="1:34" s="13" customFormat="1" ht="14.1" customHeight="1" thickBot="1" x14ac:dyDescent="0.2">
      <c r="A36" s="22" t="s">
        <v>71</v>
      </c>
      <c r="B36" s="61">
        <v>708</v>
      </c>
      <c r="C36" s="61">
        <v>1517</v>
      </c>
      <c r="D36" s="61">
        <v>791</v>
      </c>
      <c r="E36" s="62">
        <v>726</v>
      </c>
      <c r="F36" s="12"/>
      <c r="G36" s="22" t="s">
        <v>113</v>
      </c>
      <c r="H36" s="71">
        <v>310</v>
      </c>
      <c r="I36" s="71">
        <v>749</v>
      </c>
      <c r="J36" s="71">
        <v>364</v>
      </c>
      <c r="K36" s="72">
        <v>385</v>
      </c>
      <c r="M36" s="22" t="s">
        <v>156</v>
      </c>
      <c r="N36" s="61">
        <v>245</v>
      </c>
      <c r="O36" s="61">
        <v>632</v>
      </c>
      <c r="P36" s="61">
        <v>316</v>
      </c>
      <c r="Q36" s="62">
        <v>316</v>
      </c>
      <c r="S36" s="55" t="s">
        <v>18</v>
      </c>
      <c r="T36" s="67">
        <f>SUM(T4:T35)</f>
        <v>9952</v>
      </c>
      <c r="U36" s="67">
        <f>SUM(U4:U35)</f>
        <v>22934</v>
      </c>
      <c r="V36" s="67">
        <f>SUM(V4:V35)</f>
        <v>11375</v>
      </c>
      <c r="W36" s="68">
        <f>SUM(W4:W35)</f>
        <v>11559</v>
      </c>
      <c r="X36" s="17"/>
      <c r="Y36" s="31" t="s">
        <v>27</v>
      </c>
      <c r="Z36" s="39">
        <f>Z24</f>
        <v>4470</v>
      </c>
      <c r="AA36" s="39">
        <f t="shared" ref="AA36:AC36" si="0">AA24</f>
        <v>10196</v>
      </c>
      <c r="AB36" s="39">
        <f t="shared" si="0"/>
        <v>4825</v>
      </c>
      <c r="AC36" s="40">
        <f t="shared" si="0"/>
        <v>5371</v>
      </c>
      <c r="AE36" s="10"/>
      <c r="AF36" s="17"/>
      <c r="AG36" s="17"/>
      <c r="AH36" s="17"/>
    </row>
    <row r="37" spans="1:34" s="13" customFormat="1" ht="14.1" customHeight="1" thickTop="1" x14ac:dyDescent="0.15">
      <c r="A37" s="22" t="s">
        <v>72</v>
      </c>
      <c r="B37" s="61">
        <v>222</v>
      </c>
      <c r="C37" s="61">
        <v>405</v>
      </c>
      <c r="D37" s="61">
        <v>241</v>
      </c>
      <c r="E37" s="62">
        <v>164</v>
      </c>
      <c r="F37" s="12"/>
      <c r="G37" s="22" t="s">
        <v>114</v>
      </c>
      <c r="H37" s="71">
        <v>256</v>
      </c>
      <c r="I37" s="71">
        <v>501</v>
      </c>
      <c r="J37" s="71">
        <v>279</v>
      </c>
      <c r="K37" s="72">
        <v>222</v>
      </c>
      <c r="M37" s="22" t="s">
        <v>157</v>
      </c>
      <c r="N37" s="61">
        <v>171</v>
      </c>
      <c r="O37" s="61">
        <v>501</v>
      </c>
      <c r="P37" s="61">
        <v>252</v>
      </c>
      <c r="Q37" s="62">
        <v>249</v>
      </c>
      <c r="S37" s="33" t="s">
        <v>171</v>
      </c>
      <c r="T37" s="81">
        <v>202</v>
      </c>
      <c r="U37" s="81">
        <v>493</v>
      </c>
      <c r="V37" s="81">
        <v>222</v>
      </c>
      <c r="W37" s="82">
        <v>271</v>
      </c>
      <c r="X37" s="17"/>
      <c r="Y37" s="58" t="s">
        <v>2</v>
      </c>
      <c r="Z37" s="91">
        <f>SUM(Z28:Z36)</f>
        <v>80930</v>
      </c>
      <c r="AA37" s="91">
        <f>SUM(AA28:AA36)</f>
        <v>184929</v>
      </c>
      <c r="AB37" s="91">
        <f>SUM(AB28:AB36)</f>
        <v>92088</v>
      </c>
      <c r="AC37" s="92">
        <f>SUM(AC28:AC36)</f>
        <v>92841</v>
      </c>
      <c r="AE37" s="10"/>
      <c r="AF37" s="17"/>
      <c r="AG37" s="17"/>
      <c r="AH37" s="17"/>
    </row>
    <row r="38" spans="1:34" s="13" customFormat="1" ht="14.1" customHeight="1" x14ac:dyDescent="0.15">
      <c r="A38" s="22" t="s">
        <v>73</v>
      </c>
      <c r="B38" s="61">
        <v>324</v>
      </c>
      <c r="C38" s="61">
        <v>693</v>
      </c>
      <c r="D38" s="61">
        <v>356</v>
      </c>
      <c r="E38" s="62">
        <v>337</v>
      </c>
      <c r="F38" s="12"/>
      <c r="G38" s="22" t="s">
        <v>115</v>
      </c>
      <c r="H38" s="71">
        <v>128</v>
      </c>
      <c r="I38" s="71">
        <v>333</v>
      </c>
      <c r="J38" s="71">
        <v>168</v>
      </c>
      <c r="K38" s="72">
        <v>165</v>
      </c>
      <c r="M38" s="22" t="s">
        <v>158</v>
      </c>
      <c r="N38" s="61">
        <v>248</v>
      </c>
      <c r="O38" s="61">
        <v>696</v>
      </c>
      <c r="P38" s="61">
        <v>344</v>
      </c>
      <c r="Q38" s="62">
        <v>352</v>
      </c>
      <c r="S38" s="22" t="s">
        <v>172</v>
      </c>
      <c r="T38" s="61">
        <v>157</v>
      </c>
      <c r="U38" s="61">
        <v>358</v>
      </c>
      <c r="V38" s="61">
        <v>172</v>
      </c>
      <c r="W38" s="62">
        <v>186</v>
      </c>
      <c r="X38" s="17"/>
      <c r="Y38" s="16"/>
      <c r="Z38" s="17"/>
      <c r="AA38" s="17"/>
      <c r="AB38" s="17"/>
      <c r="AC38" s="43" t="s">
        <v>37</v>
      </c>
      <c r="AE38" s="10"/>
      <c r="AF38" s="17"/>
      <c r="AG38" s="17"/>
      <c r="AH38" s="17"/>
    </row>
    <row r="39" spans="1:34" s="13" customFormat="1" ht="14.1" customHeight="1" x14ac:dyDescent="0.15">
      <c r="A39" s="22" t="s">
        <v>74</v>
      </c>
      <c r="B39" s="61">
        <v>1046</v>
      </c>
      <c r="C39" s="61">
        <v>2055</v>
      </c>
      <c r="D39" s="61">
        <v>1105</v>
      </c>
      <c r="E39" s="62">
        <v>950</v>
      </c>
      <c r="F39" s="12"/>
      <c r="G39" s="22" t="s">
        <v>116</v>
      </c>
      <c r="H39" s="71">
        <v>186</v>
      </c>
      <c r="I39" s="71">
        <v>465</v>
      </c>
      <c r="J39" s="71">
        <v>233</v>
      </c>
      <c r="K39" s="72">
        <v>232</v>
      </c>
      <c r="M39" s="22" t="s">
        <v>159</v>
      </c>
      <c r="N39" s="61">
        <v>296</v>
      </c>
      <c r="O39" s="61">
        <v>923</v>
      </c>
      <c r="P39" s="61">
        <v>424</v>
      </c>
      <c r="Q39" s="62">
        <v>499</v>
      </c>
      <c r="S39" s="22" t="s">
        <v>173</v>
      </c>
      <c r="T39" s="61">
        <v>457</v>
      </c>
      <c r="U39" s="61">
        <v>1112</v>
      </c>
      <c r="V39" s="61">
        <v>517</v>
      </c>
      <c r="W39" s="62">
        <v>595</v>
      </c>
      <c r="X39" s="17"/>
      <c r="Y39" s="16"/>
      <c r="Z39" s="17"/>
      <c r="AA39" s="17"/>
      <c r="AB39" s="17"/>
      <c r="AC39" s="17"/>
      <c r="AE39" s="10"/>
      <c r="AF39" s="17"/>
      <c r="AG39" s="17"/>
      <c r="AH39" s="17"/>
    </row>
    <row r="40" spans="1:34" s="13" customFormat="1" ht="14.1" customHeight="1" x14ac:dyDescent="0.15">
      <c r="A40" s="22" t="s">
        <v>75</v>
      </c>
      <c r="B40" s="61">
        <v>869</v>
      </c>
      <c r="C40" s="61">
        <v>1710</v>
      </c>
      <c r="D40" s="61">
        <v>911</v>
      </c>
      <c r="E40" s="62">
        <v>799</v>
      </c>
      <c r="F40" s="12"/>
      <c r="G40" s="22" t="s">
        <v>117</v>
      </c>
      <c r="H40" s="71">
        <v>221</v>
      </c>
      <c r="I40" s="71">
        <v>560</v>
      </c>
      <c r="J40" s="71">
        <v>278</v>
      </c>
      <c r="K40" s="72">
        <v>282</v>
      </c>
      <c r="M40" s="22" t="s">
        <v>160</v>
      </c>
      <c r="N40" s="61">
        <v>353</v>
      </c>
      <c r="O40" s="61">
        <v>1033</v>
      </c>
      <c r="P40" s="61">
        <v>499</v>
      </c>
      <c r="Q40" s="62">
        <v>534</v>
      </c>
      <c r="S40" s="50" t="s">
        <v>174</v>
      </c>
      <c r="T40" s="63">
        <v>247</v>
      </c>
      <c r="U40" s="63">
        <v>541</v>
      </c>
      <c r="V40" s="63">
        <v>256</v>
      </c>
      <c r="W40" s="64">
        <v>285</v>
      </c>
      <c r="X40" s="17"/>
      <c r="Y40" s="96" t="s">
        <v>38</v>
      </c>
      <c r="Z40" s="96"/>
      <c r="AA40" s="96"/>
      <c r="AB40" s="96"/>
      <c r="AC40" s="96"/>
      <c r="AE40" s="16"/>
      <c r="AF40" s="17"/>
      <c r="AG40" s="17"/>
      <c r="AH40" s="17"/>
    </row>
    <row r="41" spans="1:34" s="13" customFormat="1" ht="14.1" customHeight="1" x14ac:dyDescent="0.15">
      <c r="A41" s="22" t="s">
        <v>76</v>
      </c>
      <c r="B41" s="61">
        <v>550</v>
      </c>
      <c r="C41" s="61">
        <v>1246</v>
      </c>
      <c r="D41" s="61">
        <v>649</v>
      </c>
      <c r="E41" s="62">
        <v>597</v>
      </c>
      <c r="F41" s="12"/>
      <c r="G41" s="22" t="s">
        <v>118</v>
      </c>
      <c r="H41" s="71">
        <v>309</v>
      </c>
      <c r="I41" s="71">
        <v>642</v>
      </c>
      <c r="J41" s="71">
        <v>344</v>
      </c>
      <c r="K41" s="72">
        <v>298</v>
      </c>
      <c r="M41" s="22" t="s">
        <v>7</v>
      </c>
      <c r="N41" s="61">
        <v>0</v>
      </c>
      <c r="O41" s="61">
        <v>0</v>
      </c>
      <c r="P41" s="61">
        <v>0</v>
      </c>
      <c r="Q41" s="62">
        <v>0</v>
      </c>
      <c r="S41" s="55" t="s">
        <v>19</v>
      </c>
      <c r="T41" s="67">
        <f>SUM(T37:T40)</f>
        <v>1063</v>
      </c>
      <c r="U41" s="67">
        <f>SUM(U37:U40)</f>
        <v>2504</v>
      </c>
      <c r="V41" s="67">
        <f>SUM(V37:V40)</f>
        <v>1167</v>
      </c>
      <c r="W41" s="68">
        <f>SUM(W37:W40)</f>
        <v>1337</v>
      </c>
      <c r="X41" s="17"/>
      <c r="Y41" s="96"/>
      <c r="Z41" s="96"/>
      <c r="AA41" s="96"/>
      <c r="AB41" s="96"/>
      <c r="AC41" s="96"/>
      <c r="AD41" s="23"/>
      <c r="AE41" s="18"/>
      <c r="AF41" s="19"/>
      <c r="AG41" s="19"/>
      <c r="AH41" s="19"/>
    </row>
    <row r="42" spans="1:34" s="13" customFormat="1" ht="14.1" customHeight="1" x14ac:dyDescent="0.15">
      <c r="A42" s="22" t="s">
        <v>77</v>
      </c>
      <c r="B42" s="61">
        <v>343</v>
      </c>
      <c r="C42" s="61">
        <v>1107</v>
      </c>
      <c r="D42" s="61">
        <v>557</v>
      </c>
      <c r="E42" s="62">
        <v>550</v>
      </c>
      <c r="F42" s="12"/>
      <c r="G42" s="22" t="s">
        <v>119</v>
      </c>
      <c r="H42" s="71">
        <v>353</v>
      </c>
      <c r="I42" s="71">
        <v>851</v>
      </c>
      <c r="J42" s="71">
        <v>470</v>
      </c>
      <c r="K42" s="72">
        <v>381</v>
      </c>
      <c r="M42" s="22" t="s">
        <v>161</v>
      </c>
      <c r="N42" s="61">
        <v>8</v>
      </c>
      <c r="O42" s="61">
        <v>8</v>
      </c>
      <c r="P42" s="61">
        <v>8</v>
      </c>
      <c r="Q42" s="62">
        <v>0</v>
      </c>
      <c r="S42" s="33" t="s">
        <v>163</v>
      </c>
      <c r="T42" s="81">
        <v>230</v>
      </c>
      <c r="U42" s="81">
        <v>495</v>
      </c>
      <c r="V42" s="81">
        <v>234</v>
      </c>
      <c r="W42" s="82">
        <v>261</v>
      </c>
      <c r="X42" s="17"/>
      <c r="Y42" s="16"/>
      <c r="Z42" s="17"/>
      <c r="AA42" s="17"/>
      <c r="AB42" s="17"/>
      <c r="AC42" s="17"/>
      <c r="AD42" s="23"/>
      <c r="AE42" s="21"/>
      <c r="AF42" s="19"/>
      <c r="AG42" s="19"/>
      <c r="AH42" s="19"/>
    </row>
    <row r="43" spans="1:34" s="13" customFormat="1" ht="14.1" customHeight="1" x14ac:dyDescent="0.15">
      <c r="A43" s="22" t="s">
        <v>9</v>
      </c>
      <c r="B43" s="61">
        <v>1</v>
      </c>
      <c r="C43" s="61">
        <v>1</v>
      </c>
      <c r="D43" s="61">
        <v>1</v>
      </c>
      <c r="E43" s="62">
        <v>0</v>
      </c>
      <c r="F43" s="12"/>
      <c r="G43" s="22" t="s">
        <v>120</v>
      </c>
      <c r="H43" s="71">
        <v>261</v>
      </c>
      <c r="I43" s="71">
        <v>663</v>
      </c>
      <c r="J43" s="71">
        <v>323</v>
      </c>
      <c r="K43" s="72">
        <v>340</v>
      </c>
      <c r="M43" s="50" t="s">
        <v>162</v>
      </c>
      <c r="N43" s="63">
        <v>4</v>
      </c>
      <c r="O43" s="63">
        <v>4</v>
      </c>
      <c r="P43" s="63">
        <v>4</v>
      </c>
      <c r="Q43" s="64">
        <v>0</v>
      </c>
      <c r="S43" s="22" t="s">
        <v>164</v>
      </c>
      <c r="T43" s="61">
        <v>26</v>
      </c>
      <c r="U43" s="61">
        <v>57</v>
      </c>
      <c r="V43" s="61">
        <v>27</v>
      </c>
      <c r="W43" s="62">
        <v>30</v>
      </c>
      <c r="X43" s="17"/>
      <c r="Y43" s="16"/>
      <c r="Z43" s="17"/>
      <c r="AA43" s="17"/>
      <c r="AB43" s="17"/>
      <c r="AC43" s="17"/>
      <c r="AD43" s="23"/>
      <c r="AE43" s="21"/>
      <c r="AF43" s="19"/>
      <c r="AG43" s="19"/>
      <c r="AH43" s="19"/>
    </row>
    <row r="44" spans="1:34" s="13" customFormat="1" ht="14.1" customHeight="1" x14ac:dyDescent="0.15">
      <c r="A44" s="22" t="s">
        <v>78</v>
      </c>
      <c r="B44" s="61">
        <v>329</v>
      </c>
      <c r="C44" s="61">
        <v>487</v>
      </c>
      <c r="D44" s="61">
        <v>240</v>
      </c>
      <c r="E44" s="62">
        <v>247</v>
      </c>
      <c r="F44" s="12"/>
      <c r="G44" s="22" t="s">
        <v>121</v>
      </c>
      <c r="H44" s="71">
        <v>85</v>
      </c>
      <c r="I44" s="71">
        <v>193</v>
      </c>
      <c r="J44" s="71">
        <v>96</v>
      </c>
      <c r="K44" s="72">
        <v>97</v>
      </c>
      <c r="M44" s="55" t="s">
        <v>11</v>
      </c>
      <c r="N44" s="67">
        <f>SUM(N17:N28)+SUM(N29:N43)</f>
        <v>11921</v>
      </c>
      <c r="O44" s="67">
        <f>SUM(O17:O28)+SUM(O29:O43)</f>
        <v>30504</v>
      </c>
      <c r="P44" s="67">
        <f>SUM(P17:P28)+SUM(P29:P43)</f>
        <v>14946</v>
      </c>
      <c r="Q44" s="68">
        <f>SUM(Q17:Q28)+SUM(Q29:Q43)</f>
        <v>15558</v>
      </c>
      <c r="S44" s="22" t="s">
        <v>165</v>
      </c>
      <c r="T44" s="61">
        <v>119</v>
      </c>
      <c r="U44" s="61">
        <v>251</v>
      </c>
      <c r="V44" s="61">
        <v>113</v>
      </c>
      <c r="W44" s="62">
        <v>138</v>
      </c>
      <c r="X44" s="17"/>
      <c r="Y44" s="16"/>
      <c r="Z44" s="17"/>
      <c r="AA44" s="17"/>
      <c r="AB44" s="17"/>
      <c r="AC44" s="17"/>
      <c r="AD44" s="23"/>
      <c r="AE44" s="24"/>
      <c r="AF44" s="19"/>
      <c r="AG44" s="19"/>
      <c r="AH44" s="19"/>
    </row>
    <row r="45" spans="1:34" s="13" customFormat="1" ht="14.1" customHeight="1" x14ac:dyDescent="0.15">
      <c r="A45" s="22" t="s">
        <v>79</v>
      </c>
      <c r="B45" s="61">
        <v>392</v>
      </c>
      <c r="C45" s="61">
        <v>502</v>
      </c>
      <c r="D45" s="61">
        <v>277</v>
      </c>
      <c r="E45" s="62">
        <v>225</v>
      </c>
      <c r="F45" s="12"/>
      <c r="G45" s="22" t="s">
        <v>122</v>
      </c>
      <c r="H45" s="71">
        <v>0</v>
      </c>
      <c r="I45" s="71">
        <v>0</v>
      </c>
      <c r="J45" s="71">
        <v>0</v>
      </c>
      <c r="K45" s="72">
        <v>0</v>
      </c>
      <c r="M45" s="25"/>
      <c r="N45" s="25"/>
      <c r="O45" s="25"/>
      <c r="P45" s="25"/>
      <c r="Q45" s="25"/>
      <c r="S45" s="22" t="s">
        <v>166</v>
      </c>
      <c r="T45" s="61">
        <v>424</v>
      </c>
      <c r="U45" s="61">
        <v>913</v>
      </c>
      <c r="V45" s="61">
        <v>411</v>
      </c>
      <c r="W45" s="62">
        <v>502</v>
      </c>
      <c r="X45" s="17"/>
      <c r="Y45" s="16"/>
      <c r="Z45" s="17"/>
      <c r="AA45" s="17"/>
      <c r="AB45" s="17"/>
      <c r="AC45" s="17"/>
      <c r="AD45" s="23"/>
      <c r="AE45" s="24"/>
      <c r="AF45" s="19"/>
      <c r="AG45" s="19"/>
      <c r="AH45" s="19"/>
    </row>
    <row r="46" spans="1:34" s="13" customFormat="1" ht="14.1" customHeight="1" x14ac:dyDescent="0.15">
      <c r="A46" s="22" t="s">
        <v>80</v>
      </c>
      <c r="B46" s="61">
        <v>83</v>
      </c>
      <c r="C46" s="61">
        <v>103</v>
      </c>
      <c r="D46" s="61">
        <v>57</v>
      </c>
      <c r="E46" s="62">
        <v>46</v>
      </c>
      <c r="F46" s="12"/>
      <c r="G46" s="34" t="s">
        <v>123</v>
      </c>
      <c r="H46" s="73">
        <v>128</v>
      </c>
      <c r="I46" s="73">
        <v>292</v>
      </c>
      <c r="J46" s="73">
        <v>150</v>
      </c>
      <c r="K46" s="74">
        <v>142</v>
      </c>
      <c r="M46" s="25"/>
      <c r="N46" s="25"/>
      <c r="O46" s="25"/>
      <c r="P46" s="25"/>
      <c r="Q46" s="25"/>
      <c r="S46" s="22" t="s">
        <v>167</v>
      </c>
      <c r="T46" s="61">
        <v>136</v>
      </c>
      <c r="U46" s="61">
        <v>296</v>
      </c>
      <c r="V46" s="61">
        <v>127</v>
      </c>
      <c r="W46" s="62">
        <v>169</v>
      </c>
      <c r="X46" s="17"/>
      <c r="Y46" s="16"/>
      <c r="Z46" s="17"/>
      <c r="AA46" s="17"/>
      <c r="AB46" s="17"/>
      <c r="AC46" s="17"/>
      <c r="AD46" s="23"/>
      <c r="AE46" s="24"/>
      <c r="AF46" s="19"/>
      <c r="AG46" s="19"/>
      <c r="AH46" s="19"/>
    </row>
    <row r="47" spans="1:34" s="13" customFormat="1" ht="14.1" customHeight="1" x14ac:dyDescent="0.15">
      <c r="A47" s="22" t="s">
        <v>81</v>
      </c>
      <c r="B47" s="61">
        <v>254</v>
      </c>
      <c r="C47" s="61">
        <v>460</v>
      </c>
      <c r="D47" s="61">
        <v>243</v>
      </c>
      <c r="E47" s="62">
        <v>217</v>
      </c>
      <c r="F47" s="12"/>
      <c r="G47" s="56" t="s">
        <v>124</v>
      </c>
      <c r="H47" s="75">
        <v>304</v>
      </c>
      <c r="I47" s="75">
        <v>789</v>
      </c>
      <c r="J47" s="75">
        <v>382</v>
      </c>
      <c r="K47" s="76">
        <v>407</v>
      </c>
      <c r="M47" s="25"/>
      <c r="N47" s="25"/>
      <c r="O47" s="25"/>
      <c r="P47" s="25"/>
      <c r="Q47" s="25"/>
      <c r="S47" s="22" t="s">
        <v>168</v>
      </c>
      <c r="T47" s="61">
        <v>317</v>
      </c>
      <c r="U47" s="61">
        <v>731</v>
      </c>
      <c r="V47" s="61">
        <v>354</v>
      </c>
      <c r="W47" s="62">
        <v>377</v>
      </c>
      <c r="X47" s="17"/>
      <c r="Y47" s="25"/>
      <c r="Z47" s="25"/>
      <c r="AA47" s="25"/>
      <c r="AB47" s="25"/>
      <c r="AC47" s="25"/>
      <c r="AD47" s="23"/>
      <c r="AE47" s="24"/>
      <c r="AF47" s="19"/>
      <c r="AG47" s="19"/>
      <c r="AH47" s="19"/>
    </row>
    <row r="48" spans="1:34" s="13" customFormat="1" ht="14.1" customHeight="1" x14ac:dyDescent="0.15">
      <c r="A48" s="50" t="s">
        <v>82</v>
      </c>
      <c r="B48" s="63">
        <v>439</v>
      </c>
      <c r="C48" s="63">
        <v>1136</v>
      </c>
      <c r="D48" s="63">
        <v>578</v>
      </c>
      <c r="E48" s="64">
        <v>558</v>
      </c>
      <c r="F48" s="12"/>
      <c r="G48" s="42" t="s">
        <v>125</v>
      </c>
      <c r="H48" s="77">
        <v>150</v>
      </c>
      <c r="I48" s="77">
        <v>370</v>
      </c>
      <c r="J48" s="77">
        <v>194</v>
      </c>
      <c r="K48" s="78">
        <v>176</v>
      </c>
      <c r="M48" s="25"/>
      <c r="N48" s="25"/>
      <c r="O48" s="25"/>
      <c r="P48" s="25"/>
      <c r="Q48" s="25"/>
      <c r="S48" s="22" t="s">
        <v>169</v>
      </c>
      <c r="T48" s="61">
        <v>95</v>
      </c>
      <c r="U48" s="61">
        <v>228</v>
      </c>
      <c r="V48" s="61">
        <v>100</v>
      </c>
      <c r="W48" s="62">
        <v>128</v>
      </c>
      <c r="X48" s="17"/>
      <c r="Y48" s="25"/>
      <c r="Z48" s="25"/>
      <c r="AA48" s="25"/>
      <c r="AB48" s="25"/>
      <c r="AC48" s="25"/>
      <c r="AD48" s="23"/>
      <c r="AE48" s="24"/>
      <c r="AF48" s="19"/>
      <c r="AG48" s="19"/>
      <c r="AH48" s="19"/>
    </row>
    <row r="49" spans="1:34" s="13" customFormat="1" ht="13.5" customHeight="1" x14ac:dyDescent="0.15">
      <c r="A49" s="22" t="s">
        <v>83</v>
      </c>
      <c r="B49" s="61">
        <v>298</v>
      </c>
      <c r="C49" s="61">
        <v>723</v>
      </c>
      <c r="D49" s="61">
        <v>369</v>
      </c>
      <c r="E49" s="62">
        <v>354</v>
      </c>
      <c r="F49" s="12"/>
      <c r="G49" s="42" t="s">
        <v>220</v>
      </c>
      <c r="H49" s="77">
        <v>103</v>
      </c>
      <c r="I49" s="77">
        <v>205</v>
      </c>
      <c r="J49" s="77">
        <v>99</v>
      </c>
      <c r="K49" s="78">
        <v>106</v>
      </c>
      <c r="M49" s="25"/>
      <c r="N49" s="25"/>
      <c r="O49" s="25"/>
      <c r="P49" s="25"/>
      <c r="Q49" s="25"/>
      <c r="S49" s="50" t="s">
        <v>170</v>
      </c>
      <c r="T49" s="63">
        <v>217</v>
      </c>
      <c r="U49" s="63">
        <v>489</v>
      </c>
      <c r="V49" s="63">
        <v>217</v>
      </c>
      <c r="W49" s="64">
        <v>272</v>
      </c>
      <c r="X49" s="17"/>
      <c r="Y49" s="25"/>
      <c r="Z49" s="25"/>
      <c r="AA49" s="25"/>
      <c r="AB49" s="25"/>
      <c r="AC49" s="25"/>
      <c r="AD49" s="23"/>
      <c r="AE49" s="24"/>
      <c r="AF49" s="19"/>
      <c r="AG49" s="19"/>
      <c r="AH49" s="19"/>
    </row>
    <row r="50" spans="1:34" x14ac:dyDescent="0.15">
      <c r="A50" s="30" t="s">
        <v>6</v>
      </c>
      <c r="B50" s="65">
        <v>2</v>
      </c>
      <c r="C50" s="65">
        <v>2</v>
      </c>
      <c r="D50" s="65">
        <v>0</v>
      </c>
      <c r="E50" s="66">
        <v>2</v>
      </c>
      <c r="G50" s="47" t="s">
        <v>221</v>
      </c>
      <c r="H50" s="79">
        <v>181</v>
      </c>
      <c r="I50" s="79">
        <v>441</v>
      </c>
      <c r="J50" s="79">
        <v>216</v>
      </c>
      <c r="K50" s="80">
        <v>225</v>
      </c>
      <c r="S50" s="55" t="s">
        <v>20</v>
      </c>
      <c r="T50" s="67">
        <f>SUM(T42:T49)</f>
        <v>1564</v>
      </c>
      <c r="U50" s="67">
        <f>SUM(U42:U49)</f>
        <v>3460</v>
      </c>
      <c r="V50" s="67">
        <f>SUM(V42:V49)</f>
        <v>1583</v>
      </c>
      <c r="W50" s="68">
        <f>SUM(W42:W49)</f>
        <v>1877</v>
      </c>
      <c r="X50" s="17"/>
      <c r="Z50" s="25"/>
      <c r="AA50" s="25"/>
      <c r="AB50" s="25"/>
      <c r="AC50" s="25"/>
    </row>
    <row r="51" spans="1:34" x14ac:dyDescent="0.15">
      <c r="O51" s="26"/>
      <c r="P51" s="26"/>
      <c r="Q51" s="26"/>
      <c r="S51" s="27"/>
      <c r="T51" s="16"/>
      <c r="U51" s="17"/>
      <c r="V51" s="17"/>
      <c r="W51" s="17"/>
      <c r="X51" s="19"/>
      <c r="Z51" s="25"/>
      <c r="AA51" s="25"/>
      <c r="AB51" s="25"/>
      <c r="AC51" s="25"/>
    </row>
    <row r="52" spans="1:34" x14ac:dyDescent="0.15">
      <c r="S52" s="27"/>
      <c r="T52" s="18"/>
      <c r="U52" s="19"/>
      <c r="V52" s="19"/>
      <c r="W52" s="19"/>
      <c r="X52" s="19"/>
      <c r="Z52" s="25"/>
      <c r="AA52" s="25"/>
      <c r="AB52" s="25"/>
      <c r="AC52" s="25"/>
    </row>
    <row r="53" spans="1:34" x14ac:dyDescent="0.15">
      <c r="S53" s="27"/>
      <c r="T53" s="18"/>
      <c r="U53" s="19"/>
      <c r="V53" s="19"/>
      <c r="W53" s="19"/>
      <c r="X53" s="19"/>
      <c r="Z53" s="25"/>
      <c r="AA53" s="25"/>
      <c r="AB53" s="25"/>
      <c r="AC53" s="25"/>
    </row>
    <row r="54" spans="1:34" x14ac:dyDescent="0.15">
      <c r="S54" s="27"/>
      <c r="T54" s="18"/>
      <c r="U54" s="19"/>
      <c r="V54" s="19"/>
      <c r="W54" s="19"/>
      <c r="X54" s="19"/>
      <c r="Y54" s="18"/>
      <c r="Z54" s="19"/>
      <c r="AA54" s="19"/>
      <c r="AB54" s="19"/>
      <c r="AC54" s="19"/>
    </row>
    <row r="55" spans="1:34" x14ac:dyDescent="0.15">
      <c r="S55" s="27"/>
      <c r="T55" s="18"/>
      <c r="U55" s="19"/>
      <c r="V55" s="19"/>
      <c r="W55" s="19"/>
      <c r="X55" s="19"/>
      <c r="Y55" s="21"/>
      <c r="Z55" s="19"/>
      <c r="AA55" s="19"/>
      <c r="AB55" s="19"/>
      <c r="AC55" s="19"/>
    </row>
    <row r="56" spans="1:34" x14ac:dyDescent="0.15">
      <c r="R56" s="26"/>
      <c r="S56" s="27"/>
      <c r="T56" s="18"/>
      <c r="U56" s="19"/>
      <c r="V56" s="19"/>
      <c r="W56" s="19"/>
      <c r="X56" s="19"/>
      <c r="Y56" s="18"/>
      <c r="Z56" s="19"/>
      <c r="AA56" s="19"/>
      <c r="AB56" s="19"/>
      <c r="AC56" s="19"/>
    </row>
    <row r="57" spans="1:34" x14ac:dyDescent="0.15">
      <c r="S57" s="27"/>
      <c r="T57" s="18"/>
      <c r="U57" s="19"/>
      <c r="V57" s="19"/>
      <c r="W57" s="19"/>
      <c r="Y57" s="28"/>
    </row>
    <row r="58" spans="1:34" x14ac:dyDescent="0.15">
      <c r="Y58" s="28"/>
    </row>
    <row r="59" spans="1:34" x14ac:dyDescent="0.15">
      <c r="Y59" s="28"/>
    </row>
    <row r="60" spans="1:34" x14ac:dyDescent="0.15">
      <c r="Y60" s="28"/>
    </row>
    <row r="61" spans="1:34" x14ac:dyDescent="0.15">
      <c r="Y61" s="28"/>
    </row>
  </sheetData>
  <mergeCells count="5">
    <mergeCell ref="A1:C1"/>
    <mergeCell ref="S1:U1"/>
    <mergeCell ref="D1:G1"/>
    <mergeCell ref="V1:Y1"/>
    <mergeCell ref="Y40:AC41"/>
  </mergeCells>
  <phoneticPr fontId="2"/>
  <pageMargins left="0.39370078740157483" right="0.39370078740157483" top="0.39370078740157483" bottom="0.39370078740157483" header="0.15748031496062992" footer="0.15748031496062992"/>
  <pageSetup paperSize="9" scale="8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SHISEI01</cp:lastModifiedBy>
  <cp:lastPrinted>2016-04-03T23:59:21Z</cp:lastPrinted>
  <dcterms:created xsi:type="dcterms:W3CDTF">1997-06-27T15:52:44Z</dcterms:created>
  <dcterms:modified xsi:type="dcterms:W3CDTF">2016-04-14T01:05:43Z</dcterms:modified>
</cp:coreProperties>
</file>