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20" windowHeight="12825" activeTab="1"/>
  </bookViews>
  <sheets>
    <sheet name="4-1事業所・従業者,2事業所・従業者増加率" sheetId="1" r:id="rId1"/>
    <sheet name="4-3県内事業所" sheetId="2" r:id="rId2"/>
  </sheets>
  <definedNames>
    <definedName name="_xlnm.Print_Area" localSheetId="0">'4-1事業所・従業者,2事業所・従業者増加率'!$A$1:$I$40</definedName>
  </definedNames>
  <calcPr fullCalcOnLoad="1"/>
</workbook>
</file>

<file path=xl/sharedStrings.xml><?xml version="1.0" encoding="utf-8"?>
<sst xmlns="http://schemas.openxmlformats.org/spreadsheetml/2006/main" count="233" uniqueCount="89">
  <si>
    <t>産　業</t>
  </si>
  <si>
    <t>事業所数</t>
  </si>
  <si>
    <t>従業者数</t>
  </si>
  <si>
    <t>１．事業所数・従業者数の推移</t>
  </si>
  <si>
    <t>年月日</t>
  </si>
  <si>
    <t>農林漁業</t>
  </si>
  <si>
    <t>建設業</t>
  </si>
  <si>
    <t>製造業</t>
  </si>
  <si>
    <t>電気・ガス・
熱供給・水道業</t>
  </si>
  <si>
    <t>運輸・通信業</t>
  </si>
  <si>
    <t>情報通信業</t>
  </si>
  <si>
    <t>サービス業</t>
  </si>
  <si>
    <t>医療・福祉</t>
  </si>
  <si>
    <t>教育・
学習支援業</t>
  </si>
  <si>
    <t>複合サービス事業</t>
  </si>
  <si>
    <t>公務</t>
  </si>
  <si>
    <t>単位：事業所、人</t>
  </si>
  <si>
    <t>…</t>
  </si>
  <si>
    <t>運輸業・郵便業</t>
  </si>
  <si>
    <t>学術研究、
専門・技術サービス業</t>
  </si>
  <si>
    <t>宿泊業、
飲食サービス業</t>
  </si>
  <si>
    <t>卸売・小売業、
飲食店</t>
  </si>
  <si>
    <t>鉱業、採石業、
砂利採取業</t>
  </si>
  <si>
    <t>卸売業、小売業</t>
  </si>
  <si>
    <t>金融業、保険業</t>
  </si>
  <si>
    <t>不動産業、
物品賃借業</t>
  </si>
  <si>
    <t>生活関連サービス業、娯楽業</t>
  </si>
  <si>
    <t>単位：事業所、％、人</t>
  </si>
  <si>
    <t>事  業  所  数</t>
  </si>
  <si>
    <t>従  業  者  数</t>
  </si>
  <si>
    <t>１ k㎡  当  た  り</t>
  </si>
  <si>
    <t>年</t>
  </si>
  <si>
    <t>実  数</t>
  </si>
  <si>
    <t>増加率</t>
  </si>
  <si>
    <t>2001（　13）10.1</t>
  </si>
  <si>
    <t>2006（　18）10.1</t>
  </si>
  <si>
    <t>1996（    8）10.1</t>
  </si>
  <si>
    <t>2．事業所数・従業者数の増加率</t>
  </si>
  <si>
    <t>2012（　24）  2.1</t>
  </si>
  <si>
    <t>3．県内各市の事業所数（参考）①</t>
  </si>
  <si>
    <t>3．県内各市の事業所数（参考）②</t>
  </si>
  <si>
    <t>単位：事業所、人</t>
  </si>
  <si>
    <t>全産業</t>
  </si>
  <si>
    <t>農林漁業</t>
  </si>
  <si>
    <t>建設業</t>
  </si>
  <si>
    <t>製造業</t>
  </si>
  <si>
    <t>情報通信業</t>
  </si>
  <si>
    <t>運輸業、
郵便業</t>
  </si>
  <si>
    <t>卸売・小売業</t>
  </si>
  <si>
    <t>金融・保険業</t>
  </si>
  <si>
    <t>宿泊業、飲食サービス業</t>
  </si>
  <si>
    <t>医療・福祉</t>
  </si>
  <si>
    <t>複合サービス
事業</t>
  </si>
  <si>
    <t>産業</t>
  </si>
  <si>
    <t>市</t>
  </si>
  <si>
    <t>広島県計</t>
  </si>
  <si>
    <t>事業所数</t>
  </si>
  <si>
    <t>従業者数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</si>
  <si>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</si>
  <si>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</si>
  <si>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</si>
  <si>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</si>
  <si>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</si>
  <si>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</si>
  <si>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</si>
  <si>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</si>
  <si>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</si>
  <si>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</si>
  <si>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</si>
  <si>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</si>
  <si>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</si>
  <si>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</si>
  <si>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全産業
（公務を除く）</t>
  </si>
  <si>
    <t>生活関連サービス業、
娯楽業</t>
  </si>
  <si>
    <t>サービス業(他に
分類されないもの)</t>
  </si>
  <si>
    <t>鉱業、採石業、
砂利採取業</t>
  </si>
  <si>
    <t>電気・ガス・
熱供給・水道業</t>
  </si>
  <si>
    <t>不動産業、
物品賃借業</t>
  </si>
  <si>
    <t>学術研究、
専門・技術サービス業</t>
  </si>
  <si>
    <t>サービス業
（他に分類されないもの）</t>
  </si>
  <si>
    <t>　　以降は「経済センサス」の数値である。</t>
  </si>
  <si>
    <t>注　2006（平成 18）年までは「事業所・企業統計調査」 の数値で、2012（平成 18）年</t>
  </si>
  <si>
    <t>…</t>
  </si>
  <si>
    <t>注　2012（平成 24）年調査の「経済センサス」において、「公務」は調査していない。</t>
  </si>
  <si>
    <t>2012（平成24）年2月1日現在　経済センサス－活動調査</t>
  </si>
  <si>
    <t>事業所・企業統計調査、経済センサス－活動調査</t>
  </si>
  <si>
    <t>事業所・企業統計調査、経済センサス－活動調査</t>
  </si>
  <si>
    <t>注　公務、事業内容等不詳を除く。</t>
  </si>
  <si>
    <t>注　公務、事業内容等不詳を除く。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</si>
</sst>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\(gg\ e\)\.m\.d"/>
    <numFmt numFmtId="177" formatCode="[$-411]yyyy\(\ \ \ e\)\.m\.d"/>
    <numFmt numFmtId="178" formatCode="[$-411]yyyy\(\ \ e\)\.m\.d"/>
    <numFmt numFmtId="179" formatCode="#,##0_);\(#,##0\)"/>
    <numFmt numFmtId="180" formatCode="\(#,##0\)"/>
    <numFmt numFmtId="181" formatCode="0.0"/>
    <numFmt numFmtId="182" formatCode="#,##0.0;[Red]\-#,##0.0"/>
    <numFmt numFmtId="183" formatCode="#,##0_);[Red]\(#,##0\)"/>
    <numFmt numFmtId="184" formatCode="[$-411]yyyy\(gge\)\.\ m\.d"/>
    <numFmt numFmtId="185" formatCode="#,##0.0_);[Red]\(#,##0.0\)"/>
    <numFmt numFmtId="186" formatCode="#,###,##0;&quot; -&quot;###,##0"/>
    <numFmt numFmtId="187" formatCode="###,###,##0;&quot;-&quot;##,###,##0"/>
    <numFmt numFmtId="188" formatCode="\ ###,###,##0;&quot;-&quot;###,###,##0"/>
    <numFmt numFmtId="189" formatCode="##,###,##0;&quot;-&quot;#,###,##0"/>
    <numFmt numFmtId="190" formatCode="#,##0.0_);\(#,##0.0\)"/>
    <numFmt numFmtId="191" formatCode="#,##0.0;&quot;△ &quot;#,##0.0"/>
    <numFmt numFmtId="192" formatCode="#,##0;;\-"/>
  </numFmts>
  <fonts count="50">
    <font>
      <sz val="11"/>
      <name val="ＭＳ Ｐゴシック"/>
      <family val="3"/>
    </font>
    <font>
      <sz val="12"/>
      <name val="標準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2"/>
      <name val="ＭＳ Ｐ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/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/>
      <right style="hair">
        <color indexed="8"/>
      </right>
      <top style="medium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/>
      <top style="medium">
        <color indexed="8"/>
      </top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 style="thin">
        <color indexed="8"/>
      </bottom>
    </border>
    <border>
      <left style="hair"/>
      <right style="hair"/>
      <top style="medium">
        <color indexed="8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9" fillId="31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6" fillId="0" borderId="0" xfId="62" applyFont="1" applyProtection="1">
      <alignment/>
      <protection/>
    </xf>
    <xf numFmtId="0" fontId="6" fillId="0" borderId="0" xfId="62" applyFont="1" applyAlignment="1" applyProtection="1">
      <alignment horizontal="centerContinuous"/>
      <protection/>
    </xf>
    <xf numFmtId="0" fontId="6" fillId="0" borderId="0" xfId="62" applyFont="1">
      <alignment/>
      <protection/>
    </xf>
    <xf numFmtId="0" fontId="7" fillId="0" borderId="10" xfId="62" applyFont="1" applyBorder="1" applyAlignment="1" applyProtection="1">
      <alignment horizontal="right" vertical="top"/>
      <protection/>
    </xf>
    <xf numFmtId="0" fontId="7" fillId="0" borderId="0" xfId="62" applyFont="1">
      <alignment/>
      <protection/>
    </xf>
    <xf numFmtId="0" fontId="7" fillId="0" borderId="11" xfId="62" applyFont="1" applyBorder="1" applyProtection="1">
      <alignment/>
      <protection/>
    </xf>
    <xf numFmtId="0" fontId="9" fillId="0" borderId="12" xfId="62" applyFont="1" applyBorder="1" applyAlignment="1" applyProtection="1">
      <alignment horizontal="center" vertical="center"/>
      <protection/>
    </xf>
    <xf numFmtId="0" fontId="9" fillId="0" borderId="13" xfId="62" applyFont="1" applyBorder="1" applyAlignment="1" applyProtection="1">
      <alignment horizontal="center" vertical="center"/>
      <protection/>
    </xf>
    <xf numFmtId="0" fontId="6" fillId="0" borderId="13" xfId="62" applyFont="1" applyBorder="1" applyAlignment="1" applyProtection="1">
      <alignment horizontal="center" vertical="center"/>
      <protection/>
    </xf>
    <xf numFmtId="0" fontId="6" fillId="0" borderId="14" xfId="62" applyFont="1" applyBorder="1" applyAlignment="1" applyProtection="1">
      <alignment horizontal="center" vertical="center"/>
      <protection/>
    </xf>
    <xf numFmtId="0" fontId="7" fillId="0" borderId="15" xfId="62" applyFont="1" applyBorder="1" applyAlignment="1" applyProtection="1">
      <alignment vertical="center" wrapText="1"/>
      <protection/>
    </xf>
    <xf numFmtId="37" fontId="7" fillId="0" borderId="16" xfId="62" applyNumberFormat="1" applyFont="1" applyBorder="1" applyAlignment="1" applyProtection="1">
      <alignment vertical="center"/>
      <protection/>
    </xf>
    <xf numFmtId="41" fontId="8" fillId="0" borderId="16" xfId="62" applyNumberFormat="1" applyFont="1" applyBorder="1" applyAlignment="1" applyProtection="1">
      <alignment horizontal="right" vertical="center"/>
      <protection/>
    </xf>
    <xf numFmtId="183" fontId="7" fillId="0" borderId="17" xfId="62" applyNumberFormat="1" applyFont="1" applyBorder="1" applyAlignment="1" applyProtection="1">
      <alignment horizontal="right" vertical="center"/>
      <protection/>
    </xf>
    <xf numFmtId="183" fontId="7" fillId="0" borderId="0" xfId="62" applyNumberFormat="1" applyFont="1" applyAlignment="1" applyProtection="1">
      <alignment horizontal="right" vertical="center"/>
      <protection/>
    </xf>
    <xf numFmtId="183" fontId="8" fillId="0" borderId="0" xfId="62" applyNumberFormat="1" applyFont="1" applyAlignment="1" applyProtection="1">
      <alignment horizontal="right" vertical="center"/>
      <protection/>
    </xf>
    <xf numFmtId="183" fontId="8" fillId="0" borderId="0" xfId="48" applyNumberFormat="1" applyFont="1" applyAlignment="1" applyProtection="1">
      <alignment horizontal="right" vertical="center"/>
      <protection/>
    </xf>
    <xf numFmtId="0" fontId="7" fillId="0" borderId="18" xfId="62" applyFont="1" applyBorder="1" applyAlignment="1" applyProtection="1">
      <alignment horizontal="distributed" vertical="center" wrapText="1"/>
      <protection/>
    </xf>
    <xf numFmtId="0" fontId="7" fillId="0" borderId="19" xfId="62" applyFont="1" applyBorder="1" applyAlignment="1" applyProtection="1">
      <alignment horizontal="distributed" vertical="center" wrapText="1"/>
      <protection/>
    </xf>
    <xf numFmtId="0" fontId="7" fillId="0" borderId="19" xfId="62" applyFont="1" applyBorder="1" applyAlignment="1" applyProtection="1">
      <alignment horizontal="distributed" vertical="center" wrapText="1" shrinkToFit="1"/>
      <protection/>
    </xf>
    <xf numFmtId="0" fontId="6" fillId="0" borderId="0" xfId="62" applyFont="1" applyBorder="1" applyAlignment="1" applyProtection="1">
      <alignment horizontal="right"/>
      <protection/>
    </xf>
    <xf numFmtId="0" fontId="7" fillId="0" borderId="14" xfId="62" applyFont="1" applyBorder="1" applyAlignment="1">
      <alignment horizontal="center" vertical="center"/>
      <protection/>
    </xf>
    <xf numFmtId="0" fontId="8" fillId="0" borderId="16" xfId="62" applyFont="1" applyBorder="1">
      <alignment/>
      <protection/>
    </xf>
    <xf numFmtId="0" fontId="8" fillId="0" borderId="16" xfId="62" applyFont="1" applyBorder="1" applyAlignment="1">
      <alignment horizontal="right"/>
      <protection/>
    </xf>
    <xf numFmtId="0" fontId="8" fillId="0" borderId="0" xfId="62" applyFont="1">
      <alignment/>
      <protection/>
    </xf>
    <xf numFmtId="0" fontId="8" fillId="0" borderId="0" xfId="62" applyFont="1" applyBorder="1">
      <alignment/>
      <protection/>
    </xf>
    <xf numFmtId="0" fontId="10" fillId="0" borderId="0" xfId="62" applyFont="1">
      <alignment/>
      <protection/>
    </xf>
    <xf numFmtId="0" fontId="6" fillId="0" borderId="0" xfId="62" applyFont="1" applyBorder="1">
      <alignment/>
      <protection/>
    </xf>
    <xf numFmtId="0" fontId="7" fillId="0" borderId="20" xfId="62" applyFont="1" applyBorder="1" applyAlignment="1">
      <alignment horizontal="center" vertical="center"/>
      <protection/>
    </xf>
    <xf numFmtId="0" fontId="7" fillId="0" borderId="21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/>
      <protection/>
    </xf>
    <xf numFmtId="184" fontId="7" fillId="0" borderId="0" xfId="62" applyNumberFormat="1" applyFont="1" applyBorder="1" applyAlignment="1">
      <alignment horizontal="center" vertical="center"/>
      <protection/>
    </xf>
    <xf numFmtId="184" fontId="8" fillId="0" borderId="16" xfId="62" applyNumberFormat="1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11" xfId="62" applyFont="1" applyBorder="1" applyAlignment="1">
      <alignment horizontal="center" vertical="center"/>
      <protection/>
    </xf>
    <xf numFmtId="0" fontId="6" fillId="0" borderId="0" xfId="62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183" fontId="7" fillId="0" borderId="22" xfId="62" applyNumberFormat="1" applyFont="1" applyBorder="1" applyAlignment="1" applyProtection="1">
      <alignment horizontal="right" vertical="center"/>
      <protection/>
    </xf>
    <xf numFmtId="191" fontId="7" fillId="0" borderId="0" xfId="62" applyNumberFormat="1" applyFont="1" applyBorder="1" applyAlignment="1" applyProtection="1">
      <alignment horizontal="right" vertical="center"/>
      <protection/>
    </xf>
    <xf numFmtId="183" fontId="7" fillId="0" borderId="0" xfId="62" applyNumberFormat="1" applyFont="1" applyBorder="1" applyAlignment="1" applyProtection="1">
      <alignment horizontal="right" vertical="center"/>
      <protection/>
    </xf>
    <xf numFmtId="185" fontId="7" fillId="0" borderId="0" xfId="62" applyNumberFormat="1" applyFont="1" applyBorder="1" applyAlignment="1" applyProtection="1">
      <alignment horizontal="right" vertical="center"/>
      <protection/>
    </xf>
    <xf numFmtId="183" fontId="8" fillId="0" borderId="23" xfId="62" applyNumberFormat="1" applyFont="1" applyBorder="1" applyAlignment="1">
      <alignment horizontal="right" vertical="center"/>
      <protection/>
    </xf>
    <xf numFmtId="183" fontId="8" fillId="0" borderId="16" xfId="62" applyNumberFormat="1" applyFont="1" applyBorder="1" applyAlignment="1">
      <alignment horizontal="right" vertical="center"/>
      <protection/>
    </xf>
    <xf numFmtId="191" fontId="8" fillId="0" borderId="16" xfId="62" applyNumberFormat="1" applyFont="1" applyBorder="1" applyAlignment="1">
      <alignment horizontal="right" vertical="center"/>
      <protection/>
    </xf>
    <xf numFmtId="185" fontId="8" fillId="0" borderId="16" xfId="62" applyNumberFormat="1" applyFont="1" applyBorder="1" applyAlignment="1">
      <alignment horizontal="right" vertical="center"/>
      <protection/>
    </xf>
    <xf numFmtId="0" fontId="0" fillId="0" borderId="0" xfId="61" applyFont="1" applyBorder="1">
      <alignment/>
      <protection/>
    </xf>
    <xf numFmtId="0" fontId="0" fillId="0" borderId="0" xfId="61" applyFont="1">
      <alignment/>
      <protection/>
    </xf>
    <xf numFmtId="0" fontId="11" fillId="0" borderId="0" xfId="61" applyFont="1" applyAlignment="1">
      <alignment/>
      <protection/>
    </xf>
    <xf numFmtId="0" fontId="11" fillId="0" borderId="24" xfId="61" applyFont="1" applyBorder="1" applyAlignment="1">
      <alignment/>
      <protection/>
    </xf>
    <xf numFmtId="0" fontId="6" fillId="0" borderId="0" xfId="61" applyFont="1" applyAlignment="1">
      <alignment/>
      <protection/>
    </xf>
    <xf numFmtId="0" fontId="6" fillId="0" borderId="0" xfId="61" applyFont="1">
      <alignment/>
      <protection/>
    </xf>
    <xf numFmtId="0" fontId="6" fillId="0" borderId="0" xfId="61" applyFont="1" applyAlignment="1">
      <alignment horizontal="right"/>
      <protection/>
    </xf>
    <xf numFmtId="0" fontId="6" fillId="0" borderId="0" xfId="61" applyFont="1" applyBorder="1">
      <alignment/>
      <protection/>
    </xf>
    <xf numFmtId="0" fontId="7" fillId="0" borderId="25" xfId="61" applyFont="1" applyBorder="1" applyAlignment="1">
      <alignment horizontal="right" vertical="center" wrapText="1"/>
      <protection/>
    </xf>
    <xf numFmtId="0" fontId="7" fillId="0" borderId="26" xfId="61" applyFont="1" applyBorder="1" applyAlignment="1">
      <alignment wrapText="1"/>
      <protection/>
    </xf>
    <xf numFmtId="0" fontId="7" fillId="0" borderId="0" xfId="61" applyFont="1" applyBorder="1" applyAlignment="1">
      <alignment wrapText="1"/>
      <protection/>
    </xf>
    <xf numFmtId="0" fontId="7" fillId="0" borderId="0" xfId="61" applyFont="1" applyAlignment="1">
      <alignment wrapText="1"/>
      <protection/>
    </xf>
    <xf numFmtId="0" fontId="7" fillId="0" borderId="0" xfId="61" applyFont="1" applyBorder="1" applyAlignment="1">
      <alignment vertical="center" wrapText="1"/>
      <protection/>
    </xf>
    <xf numFmtId="0" fontId="7" fillId="0" borderId="27" xfId="61" applyFont="1" applyBorder="1" applyAlignment="1">
      <alignment horizontal="center" vertical="center" wrapText="1"/>
      <protection/>
    </xf>
    <xf numFmtId="0" fontId="7" fillId="0" borderId="27" xfId="61" applyFont="1" applyBorder="1" applyAlignment="1">
      <alignment vertical="center" wrapText="1"/>
      <protection/>
    </xf>
    <xf numFmtId="0" fontId="7" fillId="0" borderId="19" xfId="61" applyFont="1" applyBorder="1" applyAlignment="1">
      <alignment vertical="center" wrapText="1"/>
      <protection/>
    </xf>
    <xf numFmtId="0" fontId="7" fillId="0" borderId="0" xfId="61" applyFont="1" applyBorder="1" applyAlignment="1">
      <alignment horizontal="center" vertical="center" wrapText="1"/>
      <protection/>
    </xf>
    <xf numFmtId="0" fontId="7" fillId="0" borderId="28" xfId="61" applyFont="1" applyBorder="1" applyAlignment="1">
      <alignment vertical="center" wrapText="1"/>
      <protection/>
    </xf>
    <xf numFmtId="0" fontId="7" fillId="0" borderId="29" xfId="61" applyFont="1" applyBorder="1" applyAlignment="1">
      <alignment vertical="center" wrapText="1"/>
      <protection/>
    </xf>
    <xf numFmtId="0" fontId="7" fillId="0" borderId="30" xfId="61" applyFont="1" applyBorder="1" applyAlignment="1">
      <alignment horizontal="distributed" vertical="center" shrinkToFit="1"/>
      <protection/>
    </xf>
    <xf numFmtId="192" fontId="7" fillId="0" borderId="18" xfId="50" applyNumberFormat="1" applyFont="1" applyBorder="1" applyAlignment="1">
      <alignment vertical="center" shrinkToFit="1"/>
    </xf>
    <xf numFmtId="192" fontId="7" fillId="0" borderId="18" xfId="50" applyNumberFormat="1" applyFont="1" applyBorder="1" applyAlignment="1">
      <alignment horizontal="right" vertical="center" shrinkToFit="1"/>
    </xf>
    <xf numFmtId="0" fontId="13" fillId="0" borderId="0" xfId="61" applyFont="1" applyBorder="1">
      <alignment/>
      <protection/>
    </xf>
    <xf numFmtId="0" fontId="7" fillId="0" borderId="0" xfId="61" applyFont="1" applyBorder="1">
      <alignment/>
      <protection/>
    </xf>
    <xf numFmtId="0" fontId="7" fillId="0" borderId="0" xfId="61" applyFont="1">
      <alignment/>
      <protection/>
    </xf>
    <xf numFmtId="0" fontId="7" fillId="0" borderId="31" xfId="61" applyFont="1" applyBorder="1" applyAlignment="1">
      <alignment horizontal="distributed" vertical="center" shrinkToFit="1"/>
      <protection/>
    </xf>
    <xf numFmtId="192" fontId="7" fillId="0" borderId="0" xfId="50" applyNumberFormat="1" applyFont="1" applyBorder="1" applyAlignment="1">
      <alignment vertical="center" shrinkToFit="1"/>
    </xf>
    <xf numFmtId="192" fontId="7" fillId="0" borderId="0" xfId="50" applyNumberFormat="1" applyFont="1" applyBorder="1" applyAlignment="1">
      <alignment horizontal="right" vertical="center" shrinkToFit="1"/>
    </xf>
    <xf numFmtId="188" fontId="7" fillId="0" borderId="0" xfId="61" applyNumberFormat="1" applyFont="1" applyFill="1" applyAlignment="1" quotePrefix="1">
      <alignment horizontal="right" vertical="center" shrinkToFit="1"/>
      <protection/>
    </xf>
    <xf numFmtId="187" fontId="7" fillId="0" borderId="0" xfId="61" applyNumberFormat="1" applyFont="1" applyFill="1" applyAlignment="1" quotePrefix="1">
      <alignment horizontal="right" vertical="center" shrinkToFit="1"/>
      <protection/>
    </xf>
    <xf numFmtId="0" fontId="8" fillId="0" borderId="31" xfId="61" applyFont="1" applyBorder="1" applyAlignment="1">
      <alignment horizontal="distributed" vertical="center" shrinkToFit="1"/>
      <protection/>
    </xf>
    <xf numFmtId="192" fontId="8" fillId="0" borderId="0" xfId="50" applyNumberFormat="1" applyFont="1" applyBorder="1" applyAlignment="1">
      <alignment vertical="center" shrinkToFit="1"/>
    </xf>
    <xf numFmtId="187" fontId="8" fillId="0" borderId="0" xfId="61" applyNumberFormat="1" applyFont="1" applyFill="1" applyAlignment="1" quotePrefix="1">
      <alignment horizontal="right" vertical="center" shrinkToFit="1"/>
      <protection/>
    </xf>
    <xf numFmtId="192" fontId="8" fillId="0" borderId="0" xfId="50" applyNumberFormat="1" applyFont="1" applyBorder="1" applyAlignment="1">
      <alignment horizontal="right" vertical="center" shrinkToFit="1"/>
    </xf>
    <xf numFmtId="0" fontId="15" fillId="0" borderId="0" xfId="61" applyFont="1" applyBorder="1">
      <alignment/>
      <protection/>
    </xf>
    <xf numFmtId="0" fontId="8" fillId="0" borderId="0" xfId="61" applyFont="1" applyBorder="1">
      <alignment/>
      <protection/>
    </xf>
    <xf numFmtId="0" fontId="8" fillId="0" borderId="0" xfId="61" applyFont="1">
      <alignment/>
      <protection/>
    </xf>
    <xf numFmtId="0" fontId="7" fillId="0" borderId="32" xfId="61" applyFont="1" applyBorder="1" applyAlignment="1">
      <alignment horizontal="distributed" vertical="center" shrinkToFit="1"/>
      <protection/>
    </xf>
    <xf numFmtId="0" fontId="7" fillId="0" borderId="33" xfId="61" applyFont="1" applyBorder="1" applyAlignment="1">
      <alignment horizontal="distributed" vertical="center" shrinkToFit="1"/>
      <protection/>
    </xf>
    <xf numFmtId="0" fontId="7" fillId="0" borderId="34" xfId="61" applyFont="1" applyBorder="1" applyAlignment="1">
      <alignment horizontal="distributed" vertical="center" shrinkToFit="1"/>
      <protection/>
    </xf>
    <xf numFmtId="0" fontId="14" fillId="0" borderId="0" xfId="61" applyFont="1">
      <alignment/>
      <protection/>
    </xf>
    <xf numFmtId="0" fontId="7" fillId="0" borderId="24" xfId="61" applyFont="1" applyBorder="1" applyAlignment="1">
      <alignment horizontal="distributed"/>
      <protection/>
    </xf>
    <xf numFmtId="0" fontId="7" fillId="0" borderId="35" xfId="61" applyFont="1" applyBorder="1" applyAlignment="1">
      <alignment horizontal="distributed"/>
      <protection/>
    </xf>
    <xf numFmtId="192" fontId="7" fillId="0" borderId="36" xfId="50" applyNumberFormat="1" applyFont="1" applyBorder="1" applyAlignment="1">
      <alignment/>
    </xf>
    <xf numFmtId="192" fontId="7" fillId="0" borderId="24" xfId="50" applyNumberFormat="1" applyFont="1" applyBorder="1" applyAlignment="1">
      <alignment/>
    </xf>
    <xf numFmtId="192" fontId="7" fillId="0" borderId="24" xfId="50" applyNumberFormat="1" applyFont="1" applyBorder="1" applyAlignment="1">
      <alignment horizontal="right"/>
    </xf>
    <xf numFmtId="0" fontId="7" fillId="0" borderId="37" xfId="61" applyFont="1" applyBorder="1" applyAlignment="1">
      <alignment horizontal="distributed"/>
      <protection/>
    </xf>
    <xf numFmtId="0" fontId="7" fillId="0" borderId="38" xfId="61" applyFont="1" applyBorder="1" applyAlignment="1">
      <alignment horizontal="distributed"/>
      <protection/>
    </xf>
    <xf numFmtId="0" fontId="14" fillId="0" borderId="0" xfId="61" applyFont="1" applyBorder="1">
      <alignment/>
      <protection/>
    </xf>
    <xf numFmtId="0" fontId="15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14" fillId="0" borderId="0" xfId="61" applyFont="1" applyAlignment="1">
      <alignment vertical="center"/>
      <protection/>
    </xf>
    <xf numFmtId="191" fontId="8" fillId="0" borderId="24" xfId="62" applyNumberFormat="1" applyFont="1" applyBorder="1" applyAlignment="1" applyProtection="1">
      <alignment horizontal="right" vertical="center"/>
      <protection/>
    </xf>
    <xf numFmtId="0" fontId="7" fillId="0" borderId="39" xfId="62" applyFont="1" applyBorder="1" applyAlignment="1" applyProtection="1">
      <alignment horizontal="distributed" vertical="center" wrapText="1"/>
      <protection/>
    </xf>
    <xf numFmtId="183" fontId="7" fillId="0" borderId="40" xfId="62" applyNumberFormat="1" applyFont="1" applyBorder="1" applyAlignment="1" applyProtection="1">
      <alignment horizontal="right" vertical="center"/>
      <protection/>
    </xf>
    <xf numFmtId="183" fontId="8" fillId="0" borderId="40" xfId="62" applyNumberFormat="1" applyFont="1" applyBorder="1" applyAlignment="1" applyProtection="1">
      <alignment horizontal="right" vertical="center"/>
      <protection/>
    </xf>
    <xf numFmtId="0" fontId="6" fillId="0" borderId="10" xfId="62" applyFont="1" applyBorder="1" applyAlignment="1" applyProtection="1">
      <alignment horizontal="right"/>
      <protection/>
    </xf>
    <xf numFmtId="0" fontId="7" fillId="0" borderId="41" xfId="62" applyFont="1" applyBorder="1" applyAlignment="1">
      <alignment horizontal="center" vertical="center"/>
      <protection/>
    </xf>
    <xf numFmtId="0" fontId="7" fillId="0" borderId="42" xfId="62" applyFont="1" applyBorder="1" applyAlignment="1">
      <alignment horizontal="center" vertical="center"/>
      <protection/>
    </xf>
    <xf numFmtId="176" fontId="7" fillId="0" borderId="43" xfId="62" applyNumberFormat="1" applyFont="1" applyBorder="1" applyAlignment="1" applyProtection="1">
      <alignment horizontal="center" vertical="center"/>
      <protection/>
    </xf>
    <xf numFmtId="176" fontId="7" fillId="0" borderId="44" xfId="62" applyNumberFormat="1" applyFont="1" applyBorder="1" applyAlignment="1" applyProtection="1">
      <alignment horizontal="center" vertical="center"/>
      <protection/>
    </xf>
    <xf numFmtId="0" fontId="6" fillId="0" borderId="16" xfId="62" applyFont="1" applyBorder="1" applyAlignment="1" applyProtection="1">
      <alignment horizontal="right"/>
      <protection/>
    </xf>
    <xf numFmtId="0" fontId="3" fillId="0" borderId="0" xfId="62" applyFont="1" applyAlignment="1" applyProtection="1">
      <alignment horizontal="left"/>
      <protection/>
    </xf>
    <xf numFmtId="177" fontId="7" fillId="0" borderId="45" xfId="62" applyNumberFormat="1" applyFont="1" applyBorder="1" applyAlignment="1" applyProtection="1">
      <alignment horizontal="center" vertical="center"/>
      <protection/>
    </xf>
    <xf numFmtId="178" fontId="7" fillId="0" borderId="45" xfId="62" applyNumberFormat="1" applyFont="1" applyBorder="1" applyAlignment="1" applyProtection="1">
      <alignment horizontal="center" vertical="center"/>
      <protection/>
    </xf>
    <xf numFmtId="178" fontId="8" fillId="0" borderId="45" xfId="62" applyNumberFormat="1" applyFont="1" applyBorder="1" applyAlignment="1" applyProtection="1">
      <alignment horizontal="center" vertical="center"/>
      <protection/>
    </xf>
    <xf numFmtId="178" fontId="8" fillId="0" borderId="41" xfId="62" applyNumberFormat="1" applyFont="1" applyBorder="1" applyAlignment="1" applyProtection="1">
      <alignment horizontal="center" vertical="center"/>
      <protection/>
    </xf>
    <xf numFmtId="0" fontId="7" fillId="0" borderId="44" xfId="62" applyFont="1" applyBorder="1" applyAlignment="1">
      <alignment horizontal="center" vertical="center"/>
      <protection/>
    </xf>
    <xf numFmtId="0" fontId="7" fillId="0" borderId="46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right" vertical="top"/>
      <protection/>
    </xf>
    <xf numFmtId="0" fontId="6" fillId="0" borderId="0" xfId="0" applyFont="1" applyAlignment="1">
      <alignment horizontal="left" vertical="center"/>
    </xf>
    <xf numFmtId="0" fontId="6" fillId="0" borderId="0" xfId="62" applyFont="1" applyFill="1" applyBorder="1" applyAlignment="1" applyProtection="1">
      <alignment horizontal="left" vertical="center"/>
      <protection/>
    </xf>
    <xf numFmtId="0" fontId="3" fillId="0" borderId="0" xfId="62" applyFont="1" applyBorder="1" applyAlignment="1">
      <alignment horizontal="left"/>
      <protection/>
    </xf>
    <xf numFmtId="0" fontId="6" fillId="0" borderId="10" xfId="62" applyFont="1" applyBorder="1" applyAlignment="1">
      <alignment horizontal="left"/>
      <protection/>
    </xf>
    <xf numFmtId="0" fontId="3" fillId="0" borderId="0" xfId="61" applyFont="1" applyAlignment="1">
      <alignment horizontal="left"/>
      <protection/>
    </xf>
    <xf numFmtId="0" fontId="6" fillId="0" borderId="16" xfId="61" applyFont="1" applyBorder="1" applyAlignment="1">
      <alignment horizontal="right"/>
      <protection/>
    </xf>
    <xf numFmtId="0" fontId="9" fillId="0" borderId="47" xfId="61" applyFont="1" applyBorder="1" applyAlignment="1">
      <alignment horizontal="center" vertical="distributed" textRotation="255"/>
      <protection/>
    </xf>
    <xf numFmtId="0" fontId="9" fillId="0" borderId="48" xfId="61" applyFont="1" applyBorder="1" applyAlignment="1">
      <alignment horizontal="center" vertical="distributed" textRotation="255"/>
      <protection/>
    </xf>
    <xf numFmtId="0" fontId="9" fillId="0" borderId="49" xfId="61" applyFont="1" applyBorder="1" applyAlignment="1">
      <alignment horizontal="center" vertical="distributed" textRotation="255"/>
      <protection/>
    </xf>
    <xf numFmtId="0" fontId="9" fillId="0" borderId="50" xfId="61" applyFont="1" applyBorder="1" applyAlignment="1">
      <alignment horizontal="center" vertical="distributed" textRotation="255"/>
      <protection/>
    </xf>
    <xf numFmtId="0" fontId="9" fillId="0" borderId="51" xfId="61" applyFont="1" applyBorder="1" applyAlignment="1">
      <alignment horizontal="center" vertical="distributed" textRotation="255"/>
      <protection/>
    </xf>
    <xf numFmtId="0" fontId="9" fillId="0" borderId="52" xfId="61" applyFont="1" applyBorder="1" applyAlignment="1">
      <alignment horizontal="center" vertical="distributed" textRotation="255"/>
      <protection/>
    </xf>
    <xf numFmtId="0" fontId="12" fillId="0" borderId="50" xfId="61" applyFont="1" applyBorder="1" applyAlignment="1">
      <alignment horizontal="center" vertical="distributed" textRotation="255" wrapText="1"/>
      <protection/>
    </xf>
    <xf numFmtId="0" fontId="12" fillId="0" borderId="51" xfId="61" applyFont="1" applyBorder="1" applyAlignment="1">
      <alignment horizontal="center" vertical="distributed" textRotation="255"/>
      <protection/>
    </xf>
    <xf numFmtId="0" fontId="12" fillId="0" borderId="52" xfId="61" applyFont="1" applyBorder="1" applyAlignment="1">
      <alignment horizontal="center" vertical="distributed" textRotation="255"/>
      <protection/>
    </xf>
    <xf numFmtId="0" fontId="9" fillId="0" borderId="53" xfId="61" applyFont="1" applyBorder="1" applyAlignment="1">
      <alignment horizontal="center" vertical="distributed" textRotation="255"/>
      <protection/>
    </xf>
    <xf numFmtId="0" fontId="9" fillId="0" borderId="54" xfId="61" applyFont="1" applyBorder="1" applyAlignment="1">
      <alignment horizontal="center" vertical="distributed" textRotation="255"/>
      <protection/>
    </xf>
    <xf numFmtId="0" fontId="9" fillId="0" borderId="55" xfId="61" applyFont="1" applyBorder="1" applyAlignment="1">
      <alignment horizontal="center" vertical="distributed" textRotation="255"/>
      <protection/>
    </xf>
    <xf numFmtId="0" fontId="12" fillId="0" borderId="56" xfId="61" applyFont="1" applyBorder="1" applyAlignment="1">
      <alignment horizontal="center" vertical="distributed" textRotation="255" wrapText="1"/>
      <protection/>
    </xf>
    <xf numFmtId="0" fontId="12" fillId="0" borderId="57" xfId="61" applyFont="1" applyBorder="1" applyAlignment="1">
      <alignment horizontal="center" vertical="distributed" textRotation="255" wrapText="1"/>
      <protection/>
    </xf>
    <xf numFmtId="0" fontId="12" fillId="0" borderId="58" xfId="61" applyFont="1" applyBorder="1" applyAlignment="1">
      <alignment horizontal="center" vertical="distributed" textRotation="255" wrapText="1"/>
      <protection/>
    </xf>
    <xf numFmtId="0" fontId="9" fillId="0" borderId="59" xfId="61" applyFont="1" applyBorder="1" applyAlignment="1">
      <alignment horizontal="center" vertical="distributed" textRotation="255"/>
      <protection/>
    </xf>
    <xf numFmtId="0" fontId="9" fillId="0" borderId="60" xfId="61" applyFont="1" applyBorder="1" applyAlignment="1">
      <alignment horizontal="center" vertical="distributed" textRotation="255"/>
      <protection/>
    </xf>
    <xf numFmtId="0" fontId="9" fillId="0" borderId="61" xfId="61" applyFont="1" applyBorder="1" applyAlignment="1">
      <alignment horizontal="center" vertical="distributed" textRotation="255"/>
      <protection/>
    </xf>
    <xf numFmtId="0" fontId="9" fillId="0" borderId="50" xfId="61" applyFont="1" applyBorder="1" applyAlignment="1">
      <alignment horizontal="center" vertical="distributed" textRotation="255" wrapText="1"/>
      <protection/>
    </xf>
    <xf numFmtId="0" fontId="9" fillId="0" borderId="62" xfId="61" applyFont="1" applyBorder="1" applyAlignment="1">
      <alignment horizontal="center" vertical="distributed" textRotation="255"/>
      <protection/>
    </xf>
    <xf numFmtId="0" fontId="9" fillId="0" borderId="63" xfId="61" applyFont="1" applyBorder="1" applyAlignment="1">
      <alignment horizontal="center" vertical="distributed" textRotation="255"/>
      <protection/>
    </xf>
    <xf numFmtId="0" fontId="9" fillId="0" borderId="64" xfId="61" applyFont="1" applyBorder="1" applyAlignment="1">
      <alignment horizontal="center" vertical="distributed" textRotation="255"/>
      <protection/>
    </xf>
    <xf numFmtId="0" fontId="9" fillId="0" borderId="51" xfId="61" applyFont="1" applyBorder="1" applyAlignment="1">
      <alignment horizontal="center" vertical="distributed" textRotation="255" wrapText="1"/>
      <protection/>
    </xf>
    <xf numFmtId="0" fontId="9" fillId="0" borderId="52" xfId="61" applyFont="1" applyBorder="1" applyAlignment="1">
      <alignment horizontal="center" vertical="distributed" textRotation="255" wrapText="1"/>
      <protection/>
    </xf>
    <xf numFmtId="0" fontId="12" fillId="0" borderId="51" xfId="61" applyFont="1" applyBorder="1" applyAlignment="1">
      <alignment horizontal="center" vertical="distributed" textRotation="255" wrapText="1"/>
      <protection/>
    </xf>
    <xf numFmtId="0" fontId="12" fillId="0" borderId="52" xfId="61" applyFont="1" applyBorder="1" applyAlignment="1">
      <alignment horizontal="center" vertical="distributed" textRotation="255" wrapText="1"/>
      <protection/>
    </xf>
    <xf numFmtId="0" fontId="9" fillId="0" borderId="62" xfId="61" applyFont="1" applyBorder="1" applyAlignment="1">
      <alignment horizontal="center" vertical="distributed" textRotation="255" wrapText="1"/>
      <protection/>
    </xf>
    <xf numFmtId="0" fontId="7" fillId="0" borderId="65" xfId="61" applyFont="1" applyBorder="1" applyAlignment="1">
      <alignment horizontal="distributed" vertical="center" shrinkToFit="1"/>
      <protection/>
    </xf>
    <xf numFmtId="0" fontId="14" fillId="0" borderId="66" xfId="61" applyFont="1" applyBorder="1" applyAlignment="1">
      <alignment horizontal="distributed" vertical="center" shrinkToFit="1"/>
      <protection/>
    </xf>
    <xf numFmtId="0" fontId="7" fillId="0" borderId="66" xfId="61" applyFont="1" applyBorder="1" applyAlignment="1">
      <alignment horizontal="distributed" vertical="center" shrinkToFit="1"/>
      <protection/>
    </xf>
    <xf numFmtId="0" fontId="8" fillId="0" borderId="66" xfId="61" applyFont="1" applyBorder="1" applyAlignment="1">
      <alignment horizontal="distributed" vertical="center" shrinkToFit="1"/>
      <protection/>
    </xf>
    <xf numFmtId="0" fontId="8" fillId="0" borderId="25" xfId="61" applyFont="1" applyBorder="1" applyAlignment="1">
      <alignment horizontal="left" vertical="center"/>
      <protection/>
    </xf>
    <xf numFmtId="0" fontId="6" fillId="0" borderId="25" xfId="61" applyFont="1" applyBorder="1" applyAlignment="1">
      <alignment horizontal="right" vertical="center"/>
      <protection/>
    </xf>
    <xf numFmtId="0" fontId="7" fillId="0" borderId="40" xfId="61" applyFont="1" applyBorder="1" applyAlignment="1">
      <alignment horizontal="distributed" vertical="center" shrinkToFit="1"/>
      <protection/>
    </xf>
    <xf numFmtId="0" fontId="7" fillId="0" borderId="67" xfId="61" applyFont="1" applyBorder="1" applyAlignment="1">
      <alignment horizontal="distributed" vertical="center" shrinkToFit="1"/>
      <protection/>
    </xf>
    <xf numFmtId="0" fontId="9" fillId="0" borderId="66" xfId="61" applyFont="1" applyBorder="1" applyAlignment="1">
      <alignment horizontal="distributed" vertical="center" shrinkToFit="1"/>
      <protection/>
    </xf>
    <xf numFmtId="0" fontId="9" fillId="0" borderId="40" xfId="61" applyFont="1" applyBorder="1" applyAlignment="1">
      <alignment horizontal="distributed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09575"/>
          <a:ext cx="14097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19100"/>
          <a:ext cx="13525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2</xdr:row>
      <xdr:rowOff>0</xdr:rowOff>
    </xdr:from>
    <xdr:to>
      <xdr:col>13</xdr:col>
      <xdr:colOff>0</xdr:colOff>
      <xdr:row>8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629400" y="419100"/>
          <a:ext cx="134302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view="pageBreakPreview" zoomScale="85" zoomScaleSheetLayoutView="85" zoomScalePageLayoutView="0" workbookViewId="0" topLeftCell="A1">
      <selection activeCell="A1" sqref="A1:I1"/>
    </sheetView>
  </sheetViews>
  <sheetFormatPr defaultColWidth="9.00390625" defaultRowHeight="13.5"/>
  <cols>
    <col min="1" max="1" width="18.625" style="0" customWidth="1"/>
  </cols>
  <sheetData>
    <row r="1" spans="1:9" ht="17.25">
      <c r="A1" s="108" t="s">
        <v>3</v>
      </c>
      <c r="B1" s="108"/>
      <c r="C1" s="108"/>
      <c r="D1" s="108"/>
      <c r="E1" s="108"/>
      <c r="F1" s="108"/>
      <c r="G1" s="108"/>
      <c r="H1" s="108"/>
      <c r="I1" s="108"/>
    </row>
    <row r="2" spans="1:9" ht="14.25" thickBot="1">
      <c r="A2" s="1"/>
      <c r="B2" s="1"/>
      <c r="C2" s="1"/>
      <c r="D2" s="1"/>
      <c r="E2" s="1"/>
      <c r="F2" s="1"/>
      <c r="G2" s="2"/>
      <c r="H2" s="107" t="s">
        <v>16</v>
      </c>
      <c r="I2" s="107"/>
    </row>
    <row r="3" spans="1:9" ht="15.75" customHeight="1">
      <c r="A3" s="4" t="s">
        <v>4</v>
      </c>
      <c r="B3" s="105">
        <v>35339</v>
      </c>
      <c r="C3" s="106"/>
      <c r="D3" s="109">
        <v>37165</v>
      </c>
      <c r="E3" s="109"/>
      <c r="F3" s="110">
        <v>38991</v>
      </c>
      <c r="G3" s="110"/>
      <c r="H3" s="111">
        <v>40940</v>
      </c>
      <c r="I3" s="112"/>
    </row>
    <row r="4" spans="1:9" ht="15.75" customHeight="1">
      <c r="A4" s="6" t="s">
        <v>0</v>
      </c>
      <c r="B4" s="7" t="s">
        <v>1</v>
      </c>
      <c r="C4" s="8" t="s">
        <v>2</v>
      </c>
      <c r="D4" s="8" t="s">
        <v>1</v>
      </c>
      <c r="E4" s="8" t="s">
        <v>2</v>
      </c>
      <c r="F4" s="8" t="s">
        <v>1</v>
      </c>
      <c r="G4" s="8" t="s">
        <v>2</v>
      </c>
      <c r="H4" s="9" t="s">
        <v>1</v>
      </c>
      <c r="I4" s="10" t="s">
        <v>2</v>
      </c>
    </row>
    <row r="5" spans="1:9" ht="24" customHeight="1">
      <c r="A5" s="18" t="s">
        <v>72</v>
      </c>
      <c r="B5" s="14">
        <f aca="true" t="shared" si="0" ref="B5:I5">SUM(B6:B25)</f>
        <v>6918</v>
      </c>
      <c r="C5" s="15">
        <f t="shared" si="0"/>
        <v>70648</v>
      </c>
      <c r="D5" s="15">
        <f t="shared" si="0"/>
        <v>7002</v>
      </c>
      <c r="E5" s="15">
        <f t="shared" si="0"/>
        <v>75762</v>
      </c>
      <c r="F5" s="15">
        <f t="shared" si="0"/>
        <v>7373</v>
      </c>
      <c r="G5" s="15">
        <f t="shared" si="0"/>
        <v>83193</v>
      </c>
      <c r="H5" s="16">
        <f t="shared" si="0"/>
        <v>7140</v>
      </c>
      <c r="I5" s="16">
        <f t="shared" si="0"/>
        <v>82028</v>
      </c>
    </row>
    <row r="6" spans="1:9" ht="24" customHeight="1">
      <c r="A6" s="19" t="s">
        <v>5</v>
      </c>
      <c r="B6" s="15">
        <v>22</v>
      </c>
      <c r="C6" s="15">
        <v>144</v>
      </c>
      <c r="D6" s="15">
        <v>29</v>
      </c>
      <c r="E6" s="15">
        <v>220</v>
      </c>
      <c r="F6" s="15">
        <v>39</v>
      </c>
      <c r="G6" s="15">
        <v>349</v>
      </c>
      <c r="H6" s="16">
        <v>38</v>
      </c>
      <c r="I6" s="16">
        <v>552</v>
      </c>
    </row>
    <row r="7" spans="1:9" ht="24" customHeight="1">
      <c r="A7" s="19" t="s">
        <v>22</v>
      </c>
      <c r="B7" s="15">
        <v>5</v>
      </c>
      <c r="C7" s="15">
        <v>42</v>
      </c>
      <c r="D7" s="15">
        <v>4</v>
      </c>
      <c r="E7" s="15">
        <v>35</v>
      </c>
      <c r="F7" s="15">
        <v>2</v>
      </c>
      <c r="G7" s="15">
        <v>21</v>
      </c>
      <c r="H7" s="16">
        <v>8</v>
      </c>
      <c r="I7" s="16">
        <v>48</v>
      </c>
    </row>
    <row r="8" spans="1:9" ht="24" customHeight="1">
      <c r="A8" s="19" t="s">
        <v>6</v>
      </c>
      <c r="B8" s="15">
        <v>818</v>
      </c>
      <c r="C8" s="15">
        <v>6033</v>
      </c>
      <c r="D8" s="15">
        <v>722</v>
      </c>
      <c r="E8" s="15">
        <v>5037</v>
      </c>
      <c r="F8" s="15">
        <v>731</v>
      </c>
      <c r="G8" s="15">
        <v>4310</v>
      </c>
      <c r="H8" s="16">
        <v>616</v>
      </c>
      <c r="I8" s="16">
        <v>3188</v>
      </c>
    </row>
    <row r="9" spans="1:9" ht="24" customHeight="1">
      <c r="A9" s="19" t="s">
        <v>7</v>
      </c>
      <c r="B9" s="15">
        <v>868</v>
      </c>
      <c r="C9" s="15">
        <v>21837</v>
      </c>
      <c r="D9" s="15">
        <v>768</v>
      </c>
      <c r="E9" s="15">
        <v>20056</v>
      </c>
      <c r="F9" s="15">
        <v>732</v>
      </c>
      <c r="G9" s="15">
        <v>21002</v>
      </c>
      <c r="H9" s="16">
        <v>700</v>
      </c>
      <c r="I9" s="16">
        <v>13974</v>
      </c>
    </row>
    <row r="10" spans="1:9" ht="24" customHeight="1">
      <c r="A10" s="19" t="s">
        <v>8</v>
      </c>
      <c r="B10" s="15">
        <v>12</v>
      </c>
      <c r="C10" s="15">
        <v>186</v>
      </c>
      <c r="D10" s="15">
        <v>15</v>
      </c>
      <c r="E10" s="15">
        <v>199</v>
      </c>
      <c r="F10" s="15">
        <v>19</v>
      </c>
      <c r="G10" s="15">
        <v>211</v>
      </c>
      <c r="H10" s="16">
        <v>10</v>
      </c>
      <c r="I10" s="16">
        <v>92</v>
      </c>
    </row>
    <row r="11" spans="1:9" ht="24" customHeight="1">
      <c r="A11" s="19" t="s">
        <v>9</v>
      </c>
      <c r="B11" s="15">
        <v>251</v>
      </c>
      <c r="C11" s="15">
        <v>3967</v>
      </c>
      <c r="D11" s="15">
        <v>296</v>
      </c>
      <c r="E11" s="15">
        <v>4679</v>
      </c>
      <c r="F11" s="15" t="s">
        <v>17</v>
      </c>
      <c r="G11" s="15" t="s">
        <v>17</v>
      </c>
      <c r="H11" s="16" t="s">
        <v>82</v>
      </c>
      <c r="I11" s="16" t="s">
        <v>17</v>
      </c>
    </row>
    <row r="12" spans="1:9" ht="24" customHeight="1">
      <c r="A12" s="19" t="s">
        <v>10</v>
      </c>
      <c r="B12" s="15" t="s">
        <v>17</v>
      </c>
      <c r="C12" s="15" t="s">
        <v>17</v>
      </c>
      <c r="D12" s="15" t="s">
        <v>17</v>
      </c>
      <c r="E12" s="15" t="s">
        <v>17</v>
      </c>
      <c r="F12" s="15">
        <v>39</v>
      </c>
      <c r="G12" s="15">
        <v>377</v>
      </c>
      <c r="H12" s="16">
        <v>24</v>
      </c>
      <c r="I12" s="16">
        <v>101</v>
      </c>
    </row>
    <row r="13" spans="1:9" ht="24" customHeight="1">
      <c r="A13" s="19" t="s">
        <v>18</v>
      </c>
      <c r="B13" s="15" t="s">
        <v>17</v>
      </c>
      <c r="C13" s="15" t="s">
        <v>17</v>
      </c>
      <c r="D13" s="15" t="s">
        <v>17</v>
      </c>
      <c r="E13" s="15" t="s">
        <v>17</v>
      </c>
      <c r="F13" s="15">
        <v>230</v>
      </c>
      <c r="G13" s="15">
        <v>4378</v>
      </c>
      <c r="H13" s="16">
        <v>144</v>
      </c>
      <c r="I13" s="16">
        <v>2339</v>
      </c>
    </row>
    <row r="14" spans="1:9" ht="24" customHeight="1">
      <c r="A14" s="19" t="s">
        <v>21</v>
      </c>
      <c r="B14" s="15">
        <v>2546</v>
      </c>
      <c r="C14" s="15">
        <v>17331</v>
      </c>
      <c r="D14" s="15">
        <v>2552</v>
      </c>
      <c r="E14" s="15">
        <v>20007</v>
      </c>
      <c r="F14" s="15" t="s">
        <v>17</v>
      </c>
      <c r="G14" s="15" t="s">
        <v>17</v>
      </c>
      <c r="H14" s="16" t="s">
        <v>17</v>
      </c>
      <c r="I14" s="16" t="s">
        <v>17</v>
      </c>
    </row>
    <row r="15" spans="1:9" ht="24" customHeight="1">
      <c r="A15" s="19" t="s">
        <v>23</v>
      </c>
      <c r="B15" s="15" t="s">
        <v>17</v>
      </c>
      <c r="C15" s="15" t="s">
        <v>17</v>
      </c>
      <c r="D15" s="15" t="s">
        <v>17</v>
      </c>
      <c r="E15" s="15" t="s">
        <v>17</v>
      </c>
      <c r="F15" s="15">
        <v>1873</v>
      </c>
      <c r="G15" s="15">
        <v>15157</v>
      </c>
      <c r="H15" s="17">
        <v>2692</v>
      </c>
      <c r="I15" s="17">
        <v>33095</v>
      </c>
    </row>
    <row r="16" spans="1:9" ht="24" customHeight="1">
      <c r="A16" s="19" t="s">
        <v>24</v>
      </c>
      <c r="B16" s="15">
        <v>98</v>
      </c>
      <c r="C16" s="15">
        <v>1065</v>
      </c>
      <c r="D16" s="15">
        <v>97</v>
      </c>
      <c r="E16" s="15">
        <v>923</v>
      </c>
      <c r="F16" s="15">
        <v>85</v>
      </c>
      <c r="G16" s="15">
        <v>876</v>
      </c>
      <c r="H16" s="16">
        <v>34</v>
      </c>
      <c r="I16" s="16">
        <v>153</v>
      </c>
    </row>
    <row r="17" spans="1:9" ht="24" customHeight="1">
      <c r="A17" s="19" t="s">
        <v>25</v>
      </c>
      <c r="B17" s="15">
        <v>417</v>
      </c>
      <c r="C17" s="15">
        <v>877</v>
      </c>
      <c r="D17" s="15">
        <v>439</v>
      </c>
      <c r="E17" s="15">
        <v>943</v>
      </c>
      <c r="F17" s="15">
        <v>591</v>
      </c>
      <c r="G17" s="15">
        <v>1486</v>
      </c>
      <c r="H17" s="17">
        <v>574</v>
      </c>
      <c r="I17" s="17">
        <v>1600</v>
      </c>
    </row>
    <row r="18" spans="1:9" ht="24" customHeight="1">
      <c r="A18" s="19" t="s">
        <v>19</v>
      </c>
      <c r="B18" s="15" t="s">
        <v>17</v>
      </c>
      <c r="C18" s="15" t="s">
        <v>17</v>
      </c>
      <c r="D18" s="15" t="s">
        <v>17</v>
      </c>
      <c r="E18" s="15" t="s">
        <v>17</v>
      </c>
      <c r="F18" s="15" t="s">
        <v>17</v>
      </c>
      <c r="G18" s="15" t="s">
        <v>17</v>
      </c>
      <c r="H18" s="16">
        <v>215</v>
      </c>
      <c r="I18" s="16">
        <v>997</v>
      </c>
    </row>
    <row r="19" spans="1:9" ht="24" customHeight="1">
      <c r="A19" s="19" t="s">
        <v>20</v>
      </c>
      <c r="B19" s="15" t="s">
        <v>17</v>
      </c>
      <c r="C19" s="15" t="s">
        <v>17</v>
      </c>
      <c r="D19" s="15" t="s">
        <v>17</v>
      </c>
      <c r="E19" s="15" t="s">
        <v>17</v>
      </c>
      <c r="F19" s="15">
        <v>708</v>
      </c>
      <c r="G19" s="15">
        <v>5722</v>
      </c>
      <c r="H19" s="16">
        <v>517</v>
      </c>
      <c r="I19" s="16">
        <v>3059</v>
      </c>
    </row>
    <row r="20" spans="1:9" ht="24" customHeight="1">
      <c r="A20" s="19" t="s">
        <v>11</v>
      </c>
      <c r="B20" s="15">
        <v>1881</v>
      </c>
      <c r="C20" s="15">
        <v>19166</v>
      </c>
      <c r="D20" s="15">
        <v>2080</v>
      </c>
      <c r="E20" s="15">
        <v>23663</v>
      </c>
      <c r="F20" s="15" t="s">
        <v>17</v>
      </c>
      <c r="G20" s="15" t="s">
        <v>17</v>
      </c>
      <c r="H20" s="16" t="s">
        <v>17</v>
      </c>
      <c r="I20" s="16" t="s">
        <v>17</v>
      </c>
    </row>
    <row r="21" spans="1:9" ht="24" customHeight="1">
      <c r="A21" s="19" t="s">
        <v>73</v>
      </c>
      <c r="B21" s="15" t="s">
        <v>17</v>
      </c>
      <c r="C21" s="15" t="s">
        <v>17</v>
      </c>
      <c r="D21" s="15" t="s">
        <v>17</v>
      </c>
      <c r="E21" s="15" t="s">
        <v>17</v>
      </c>
      <c r="F21" s="15" t="s">
        <v>17</v>
      </c>
      <c r="G21" s="15" t="s">
        <v>17</v>
      </c>
      <c r="H21" s="16">
        <v>554</v>
      </c>
      <c r="I21" s="16">
        <v>2809</v>
      </c>
    </row>
    <row r="22" spans="1:9" ht="24" customHeight="1">
      <c r="A22" s="19" t="s">
        <v>13</v>
      </c>
      <c r="B22" s="15" t="s">
        <v>17</v>
      </c>
      <c r="C22" s="15" t="s">
        <v>17</v>
      </c>
      <c r="D22" s="15" t="s">
        <v>17</v>
      </c>
      <c r="E22" s="15" t="s">
        <v>17</v>
      </c>
      <c r="F22" s="15">
        <v>385</v>
      </c>
      <c r="G22" s="15">
        <v>8432</v>
      </c>
      <c r="H22" s="16">
        <v>231</v>
      </c>
      <c r="I22" s="16">
        <v>10313</v>
      </c>
    </row>
    <row r="23" spans="1:9" ht="24" customHeight="1">
      <c r="A23" s="19" t="s">
        <v>12</v>
      </c>
      <c r="B23" s="15" t="s">
        <v>17</v>
      </c>
      <c r="C23" s="15" t="s">
        <v>17</v>
      </c>
      <c r="D23" s="15" t="s">
        <v>17</v>
      </c>
      <c r="E23" s="15" t="s">
        <v>17</v>
      </c>
      <c r="F23" s="15">
        <v>515</v>
      </c>
      <c r="G23" s="15">
        <v>7738</v>
      </c>
      <c r="H23" s="17">
        <v>395</v>
      </c>
      <c r="I23" s="17">
        <v>6335</v>
      </c>
    </row>
    <row r="24" spans="1:9" ht="24" customHeight="1">
      <c r="A24" s="19" t="s">
        <v>14</v>
      </c>
      <c r="B24" s="15" t="s">
        <v>17</v>
      </c>
      <c r="C24" s="15" t="s">
        <v>17</v>
      </c>
      <c r="D24" s="15" t="s">
        <v>17</v>
      </c>
      <c r="E24" s="15" t="s">
        <v>17</v>
      </c>
      <c r="F24" s="15">
        <v>82</v>
      </c>
      <c r="G24" s="15">
        <v>1559</v>
      </c>
      <c r="H24" s="17">
        <v>39</v>
      </c>
      <c r="I24" s="17">
        <v>1064</v>
      </c>
    </row>
    <row r="25" spans="1:9" ht="24" customHeight="1">
      <c r="A25" s="20" t="s">
        <v>74</v>
      </c>
      <c r="B25" s="15" t="s">
        <v>17</v>
      </c>
      <c r="C25" s="15" t="s">
        <v>17</v>
      </c>
      <c r="D25" s="15" t="s">
        <v>17</v>
      </c>
      <c r="E25" s="15" t="s">
        <v>17</v>
      </c>
      <c r="F25" s="15">
        <v>1342</v>
      </c>
      <c r="G25" s="15">
        <v>11575</v>
      </c>
      <c r="H25" s="16">
        <v>349</v>
      </c>
      <c r="I25" s="16">
        <v>2309</v>
      </c>
    </row>
    <row r="26" spans="1:9" ht="24" customHeight="1">
      <c r="A26" s="99" t="s">
        <v>15</v>
      </c>
      <c r="B26" s="100">
        <v>66</v>
      </c>
      <c r="C26" s="100">
        <v>1956</v>
      </c>
      <c r="D26" s="100">
        <v>61</v>
      </c>
      <c r="E26" s="100">
        <v>1693</v>
      </c>
      <c r="F26" s="100">
        <v>46</v>
      </c>
      <c r="G26" s="100">
        <v>1693</v>
      </c>
      <c r="H26" s="101" t="s">
        <v>17</v>
      </c>
      <c r="I26" s="101" t="s">
        <v>17</v>
      </c>
    </row>
    <row r="27" spans="1:9" ht="4.5" customHeight="1" thickBot="1">
      <c r="A27" s="11"/>
      <c r="B27" s="12"/>
      <c r="C27" s="12"/>
      <c r="D27" s="12"/>
      <c r="E27" s="12"/>
      <c r="F27" s="13"/>
      <c r="G27" s="13"/>
      <c r="H27" s="5"/>
      <c r="I27" s="5"/>
    </row>
    <row r="28" spans="1:9" ht="13.5">
      <c r="A28" s="119" t="s">
        <v>81</v>
      </c>
      <c r="B28" s="119"/>
      <c r="C28" s="119"/>
      <c r="D28" s="119"/>
      <c r="E28" s="119"/>
      <c r="F28" s="102" t="s">
        <v>85</v>
      </c>
      <c r="G28" s="102"/>
      <c r="H28" s="102"/>
      <c r="I28" s="102"/>
    </row>
    <row r="29" spans="1:9" ht="13.5">
      <c r="A29" s="117" t="s">
        <v>80</v>
      </c>
      <c r="B29" s="117"/>
      <c r="C29" s="117"/>
      <c r="D29" s="117"/>
      <c r="E29" s="117"/>
      <c r="F29" s="117"/>
      <c r="G29" s="36"/>
      <c r="H29" s="21"/>
      <c r="I29" s="21"/>
    </row>
    <row r="30" spans="1:9" ht="13.5">
      <c r="A30" s="116" t="s">
        <v>83</v>
      </c>
      <c r="B30" s="116"/>
      <c r="C30" s="116"/>
      <c r="D30" s="116"/>
      <c r="E30" s="116"/>
      <c r="F30" s="116"/>
      <c r="G30" s="37"/>
      <c r="H30" s="3"/>
      <c r="I30" s="3"/>
    </row>
    <row r="32" spans="1:16" ht="17.25">
      <c r="A32" s="118" t="s">
        <v>37</v>
      </c>
      <c r="B32" s="118"/>
      <c r="C32" s="118"/>
      <c r="D32" s="118"/>
      <c r="E32" s="118"/>
      <c r="F32" s="118"/>
      <c r="G32" s="118"/>
      <c r="H32" s="31"/>
      <c r="I32" s="31"/>
      <c r="J32" s="31"/>
      <c r="K32" s="31"/>
      <c r="L32" s="31"/>
      <c r="M32" s="31"/>
      <c r="N32" s="31"/>
      <c r="O32" s="31"/>
      <c r="P32" s="31"/>
    </row>
    <row r="33" spans="1:9" ht="14.25" thickBot="1">
      <c r="A33" s="23"/>
      <c r="B33" s="23"/>
      <c r="C33" s="23"/>
      <c r="D33" s="24"/>
      <c r="E33" s="23"/>
      <c r="F33" s="115" t="s">
        <v>27</v>
      </c>
      <c r="G33" s="115"/>
      <c r="H33" s="25"/>
      <c r="I33" s="25"/>
    </row>
    <row r="34" spans="1:7" ht="15.75" customHeight="1">
      <c r="A34" s="34"/>
      <c r="B34" s="114" t="s">
        <v>28</v>
      </c>
      <c r="C34" s="113"/>
      <c r="D34" s="103" t="s">
        <v>29</v>
      </c>
      <c r="E34" s="113"/>
      <c r="F34" s="103" t="s">
        <v>30</v>
      </c>
      <c r="G34" s="104"/>
    </row>
    <row r="35" spans="1:7" ht="15.75" customHeight="1">
      <c r="A35" s="35" t="s">
        <v>31</v>
      </c>
      <c r="B35" s="30" t="s">
        <v>32</v>
      </c>
      <c r="C35" s="29" t="s">
        <v>33</v>
      </c>
      <c r="D35" s="22" t="s">
        <v>32</v>
      </c>
      <c r="E35" s="29" t="s">
        <v>33</v>
      </c>
      <c r="F35" s="22" t="s">
        <v>1</v>
      </c>
      <c r="G35" s="22" t="s">
        <v>2</v>
      </c>
    </row>
    <row r="36" spans="1:7" ht="15.75" customHeight="1">
      <c r="A36" s="32" t="s">
        <v>36</v>
      </c>
      <c r="B36" s="38">
        <v>6918</v>
      </c>
      <c r="C36" s="39">
        <v>10</v>
      </c>
      <c r="D36" s="40">
        <v>70648</v>
      </c>
      <c r="E36" s="39">
        <v>17.8</v>
      </c>
      <c r="F36" s="41">
        <f>B36/346.87</f>
        <v>19.94407126589212</v>
      </c>
      <c r="G36" s="39">
        <f>D36/346.87</f>
        <v>203.6728457347133</v>
      </c>
    </row>
    <row r="37" spans="1:7" ht="15.75" customHeight="1">
      <c r="A37" s="32" t="s">
        <v>34</v>
      </c>
      <c r="B37" s="38">
        <v>7002</v>
      </c>
      <c r="C37" s="39">
        <f>(B37/B36-1)*100</f>
        <v>1.2142237640936582</v>
      </c>
      <c r="D37" s="40">
        <v>75762</v>
      </c>
      <c r="E37" s="39">
        <f>(D37/D36-1)*100</f>
        <v>7.2387045634696</v>
      </c>
      <c r="F37" s="41">
        <f>B37/346.87</f>
        <v>20.18623691873036</v>
      </c>
      <c r="G37" s="39">
        <f>D37/346.87</f>
        <v>218.41612131346037</v>
      </c>
    </row>
    <row r="38" spans="1:7" ht="15.75" customHeight="1">
      <c r="A38" s="32" t="s">
        <v>35</v>
      </c>
      <c r="B38" s="38">
        <v>7373</v>
      </c>
      <c r="C38" s="39">
        <f>(B38/B37-1)*100</f>
        <v>5.298486146815207</v>
      </c>
      <c r="D38" s="40">
        <v>83193</v>
      </c>
      <c r="E38" s="39">
        <f>(D38/D37-1)*100</f>
        <v>9.808347192523946</v>
      </c>
      <c r="F38" s="41">
        <f>B38/346.87</f>
        <v>21.255801885432582</v>
      </c>
      <c r="G38" s="39">
        <f>D38/346.87</f>
        <v>239.83913281632888</v>
      </c>
    </row>
    <row r="39" spans="1:7" ht="15.75" customHeight="1" thickBot="1">
      <c r="A39" s="33" t="s">
        <v>38</v>
      </c>
      <c r="B39" s="42">
        <f>H5</f>
        <v>7140</v>
      </c>
      <c r="C39" s="98">
        <f>(B39/B38-1)*100</f>
        <v>-3.1601790316017953</v>
      </c>
      <c r="D39" s="43">
        <f>I5</f>
        <v>82028</v>
      </c>
      <c r="E39" s="44">
        <f>(D39/D38-1)*100</f>
        <v>-1.4003582032142137</v>
      </c>
      <c r="F39" s="45">
        <f>B39/346.87</f>
        <v>20.584080491250322</v>
      </c>
      <c r="G39" s="44">
        <f>D39/346.87</f>
        <v>236.4805258454176</v>
      </c>
    </row>
    <row r="40" spans="1:12" ht="14.25">
      <c r="A40" s="28"/>
      <c r="B40" s="26"/>
      <c r="C40" s="26"/>
      <c r="D40" s="102" t="s">
        <v>86</v>
      </c>
      <c r="E40" s="102"/>
      <c r="F40" s="102"/>
      <c r="G40" s="102"/>
      <c r="J40" s="25"/>
      <c r="K40" s="27"/>
      <c r="L40" s="27"/>
    </row>
  </sheetData>
  <sheetProtection/>
  <mergeCells count="16">
    <mergeCell ref="F33:G33"/>
    <mergeCell ref="A30:F30"/>
    <mergeCell ref="A29:F29"/>
    <mergeCell ref="A32:G32"/>
    <mergeCell ref="A28:E28"/>
    <mergeCell ref="F28:I28"/>
    <mergeCell ref="D40:G40"/>
    <mergeCell ref="F34:G34"/>
    <mergeCell ref="B3:C3"/>
    <mergeCell ref="H2:I2"/>
    <mergeCell ref="A1:I1"/>
    <mergeCell ref="D3:E3"/>
    <mergeCell ref="F3:G3"/>
    <mergeCell ref="H3:I3"/>
    <mergeCell ref="D34:E34"/>
    <mergeCell ref="B34:C34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2"/>
  <sheetViews>
    <sheetView tabSelected="1" view="pageBreakPreview" zoomScale="85" zoomScaleSheetLayoutView="85" zoomScalePageLayoutView="0" workbookViewId="0" topLeftCell="A1">
      <selection activeCell="A1" sqref="A1:K1"/>
    </sheetView>
  </sheetViews>
  <sheetFormatPr defaultColWidth="9.00390625" defaultRowHeight="13.5"/>
  <cols>
    <col min="1" max="1" width="9.625" style="86" customWidth="1"/>
    <col min="2" max="3" width="8.125" style="86" customWidth="1"/>
    <col min="4" max="11" width="7.625" style="86" customWidth="1"/>
    <col min="12" max="12" width="9.625" style="86" customWidth="1"/>
    <col min="13" max="13" width="8.125" style="86" customWidth="1"/>
    <col min="14" max="22" width="7.625" style="86" customWidth="1"/>
    <col min="23" max="24" width="9.00390625" style="94" customWidth="1"/>
    <col min="25" max="16384" width="9.00390625" style="86" customWidth="1"/>
  </cols>
  <sheetData>
    <row r="1" spans="1:24" s="47" customFormat="1" ht="18.75" customHeight="1">
      <c r="A1" s="120" t="s">
        <v>39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 t="s">
        <v>40</v>
      </c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46"/>
      <c r="X1" s="46"/>
    </row>
    <row r="2" spans="1:24" s="51" customFormat="1" ht="14.25" customHeight="1" thickBot="1">
      <c r="A2" s="48"/>
      <c r="B2" s="49"/>
      <c r="C2" s="50"/>
      <c r="D2" s="50"/>
      <c r="E2" s="50"/>
      <c r="F2" s="50"/>
      <c r="I2" s="50"/>
      <c r="J2" s="121" t="s">
        <v>41</v>
      </c>
      <c r="K2" s="121"/>
      <c r="L2" s="48"/>
      <c r="M2" s="48"/>
      <c r="N2" s="52"/>
      <c r="O2" s="52"/>
      <c r="P2" s="52"/>
      <c r="Q2" s="52"/>
      <c r="R2" s="52"/>
      <c r="S2" s="52"/>
      <c r="T2" s="52"/>
      <c r="U2" s="121" t="s">
        <v>41</v>
      </c>
      <c r="V2" s="121"/>
      <c r="W2" s="53"/>
      <c r="X2" s="53"/>
    </row>
    <row r="3" spans="1:24" s="57" customFormat="1" ht="12.75" customHeight="1">
      <c r="A3" s="54"/>
      <c r="B3" s="55"/>
      <c r="C3" s="122" t="s">
        <v>42</v>
      </c>
      <c r="D3" s="125" t="s">
        <v>43</v>
      </c>
      <c r="E3" s="128" t="s">
        <v>75</v>
      </c>
      <c r="F3" s="125" t="s">
        <v>44</v>
      </c>
      <c r="G3" s="131" t="s">
        <v>45</v>
      </c>
      <c r="H3" s="134" t="s">
        <v>76</v>
      </c>
      <c r="I3" s="137" t="s">
        <v>46</v>
      </c>
      <c r="J3" s="140" t="s">
        <v>47</v>
      </c>
      <c r="K3" s="141" t="s">
        <v>48</v>
      </c>
      <c r="L3" s="54"/>
      <c r="M3" s="55"/>
      <c r="N3" s="125" t="s">
        <v>49</v>
      </c>
      <c r="O3" s="140" t="s">
        <v>77</v>
      </c>
      <c r="P3" s="140" t="s">
        <v>78</v>
      </c>
      <c r="Q3" s="140" t="s">
        <v>50</v>
      </c>
      <c r="R3" s="128" t="s">
        <v>26</v>
      </c>
      <c r="S3" s="140" t="s">
        <v>13</v>
      </c>
      <c r="T3" s="125" t="s">
        <v>51</v>
      </c>
      <c r="U3" s="140" t="s">
        <v>52</v>
      </c>
      <c r="V3" s="148" t="s">
        <v>79</v>
      </c>
      <c r="W3" s="56"/>
      <c r="X3" s="56"/>
    </row>
    <row r="4" spans="1:24" s="57" customFormat="1" ht="12.75" customHeight="1">
      <c r="A4" s="58"/>
      <c r="B4" s="59" t="s">
        <v>53</v>
      </c>
      <c r="C4" s="123"/>
      <c r="D4" s="126"/>
      <c r="E4" s="129"/>
      <c r="F4" s="126"/>
      <c r="G4" s="132"/>
      <c r="H4" s="135"/>
      <c r="I4" s="138"/>
      <c r="J4" s="126"/>
      <c r="K4" s="142"/>
      <c r="L4" s="58"/>
      <c r="M4" s="59" t="s">
        <v>53</v>
      </c>
      <c r="N4" s="126"/>
      <c r="O4" s="126"/>
      <c r="P4" s="126"/>
      <c r="Q4" s="144"/>
      <c r="R4" s="146"/>
      <c r="S4" s="144"/>
      <c r="T4" s="126"/>
      <c r="U4" s="144"/>
      <c r="V4" s="142"/>
      <c r="W4" s="56"/>
      <c r="X4" s="56"/>
    </row>
    <row r="5" spans="1:24" s="57" customFormat="1" ht="12.75" customHeight="1">
      <c r="A5" s="58"/>
      <c r="B5" s="60"/>
      <c r="C5" s="123"/>
      <c r="D5" s="126"/>
      <c r="E5" s="129"/>
      <c r="F5" s="126"/>
      <c r="G5" s="132"/>
      <c r="H5" s="135"/>
      <c r="I5" s="138"/>
      <c r="J5" s="126"/>
      <c r="K5" s="142"/>
      <c r="L5" s="58"/>
      <c r="M5" s="61"/>
      <c r="N5" s="126"/>
      <c r="O5" s="126"/>
      <c r="P5" s="126"/>
      <c r="Q5" s="144"/>
      <c r="R5" s="146"/>
      <c r="S5" s="144"/>
      <c r="T5" s="126"/>
      <c r="U5" s="144"/>
      <c r="V5" s="142"/>
      <c r="W5" s="56"/>
      <c r="X5" s="56"/>
    </row>
    <row r="6" spans="1:24" s="57" customFormat="1" ht="12.75" customHeight="1">
      <c r="A6" s="58"/>
      <c r="B6" s="60"/>
      <c r="C6" s="123"/>
      <c r="D6" s="126"/>
      <c r="E6" s="129"/>
      <c r="F6" s="126"/>
      <c r="G6" s="132"/>
      <c r="H6" s="135"/>
      <c r="I6" s="138"/>
      <c r="J6" s="126"/>
      <c r="K6" s="142"/>
      <c r="L6" s="58"/>
      <c r="M6" s="61"/>
      <c r="N6" s="126"/>
      <c r="O6" s="126"/>
      <c r="P6" s="126"/>
      <c r="Q6" s="144"/>
      <c r="R6" s="146"/>
      <c r="S6" s="144"/>
      <c r="T6" s="126"/>
      <c r="U6" s="144"/>
      <c r="V6" s="142"/>
      <c r="W6" s="56"/>
      <c r="X6" s="56"/>
    </row>
    <row r="7" spans="1:24" s="57" customFormat="1" ht="12.75" customHeight="1">
      <c r="A7" s="58"/>
      <c r="B7" s="60"/>
      <c r="C7" s="123"/>
      <c r="D7" s="126"/>
      <c r="E7" s="129"/>
      <c r="F7" s="126"/>
      <c r="G7" s="132"/>
      <c r="H7" s="135"/>
      <c r="I7" s="138"/>
      <c r="J7" s="126"/>
      <c r="K7" s="142"/>
      <c r="L7" s="58"/>
      <c r="M7" s="61"/>
      <c r="N7" s="126"/>
      <c r="O7" s="126"/>
      <c r="P7" s="126"/>
      <c r="Q7" s="144"/>
      <c r="R7" s="146"/>
      <c r="S7" s="144"/>
      <c r="T7" s="126"/>
      <c r="U7" s="144"/>
      <c r="V7" s="142"/>
      <c r="W7" s="56"/>
      <c r="X7" s="56"/>
    </row>
    <row r="8" spans="1:24" s="57" customFormat="1" ht="12.75" customHeight="1">
      <c r="A8" s="62" t="s">
        <v>54</v>
      </c>
      <c r="B8" s="60"/>
      <c r="C8" s="123"/>
      <c r="D8" s="126"/>
      <c r="E8" s="129"/>
      <c r="F8" s="126"/>
      <c r="G8" s="132"/>
      <c r="H8" s="135"/>
      <c r="I8" s="138"/>
      <c r="J8" s="126"/>
      <c r="K8" s="142"/>
      <c r="L8" s="62" t="s">
        <v>54</v>
      </c>
      <c r="M8" s="61"/>
      <c r="N8" s="126"/>
      <c r="O8" s="126"/>
      <c r="P8" s="126"/>
      <c r="Q8" s="144"/>
      <c r="R8" s="146"/>
      <c r="S8" s="144"/>
      <c r="T8" s="126"/>
      <c r="U8" s="144"/>
      <c r="V8" s="142"/>
      <c r="W8" s="56"/>
      <c r="X8" s="56"/>
    </row>
    <row r="9" spans="2:24" s="57" customFormat="1" ht="12.75" customHeight="1">
      <c r="B9" s="63"/>
      <c r="C9" s="124"/>
      <c r="D9" s="127"/>
      <c r="E9" s="130"/>
      <c r="F9" s="127"/>
      <c r="G9" s="133"/>
      <c r="H9" s="136"/>
      <c r="I9" s="139"/>
      <c r="J9" s="127"/>
      <c r="K9" s="143"/>
      <c r="M9" s="64"/>
      <c r="N9" s="127"/>
      <c r="O9" s="127"/>
      <c r="P9" s="127"/>
      <c r="Q9" s="145"/>
      <c r="R9" s="147"/>
      <c r="S9" s="145"/>
      <c r="T9" s="127"/>
      <c r="U9" s="145"/>
      <c r="V9" s="143"/>
      <c r="W9" s="56"/>
      <c r="X9" s="56"/>
    </row>
    <row r="10" spans="1:24" s="70" customFormat="1" ht="21.75" customHeight="1">
      <c r="A10" s="149" t="s">
        <v>55</v>
      </c>
      <c r="B10" s="65" t="s">
        <v>56</v>
      </c>
      <c r="C10" s="66">
        <f>SUM(D10:K10)+SUM(N10:V10)</f>
        <v>118422</v>
      </c>
      <c r="D10" s="66">
        <v>610</v>
      </c>
      <c r="E10" s="67">
        <v>36</v>
      </c>
      <c r="F10" s="67">
        <v>11549</v>
      </c>
      <c r="G10" s="67">
        <v>12115</v>
      </c>
      <c r="H10" s="67">
        <v>149</v>
      </c>
      <c r="I10" s="67">
        <v>987</v>
      </c>
      <c r="J10" s="67">
        <v>3314</v>
      </c>
      <c r="K10" s="67">
        <v>31778</v>
      </c>
      <c r="L10" s="149" t="s">
        <v>55</v>
      </c>
      <c r="M10" s="65" t="s">
        <v>56</v>
      </c>
      <c r="N10" s="67">
        <v>1469</v>
      </c>
      <c r="O10" s="67">
        <v>8891</v>
      </c>
      <c r="P10" s="67">
        <v>4955</v>
      </c>
      <c r="Q10" s="67">
        <v>13363</v>
      </c>
      <c r="R10" s="67">
        <v>10231</v>
      </c>
      <c r="S10" s="67">
        <v>3322</v>
      </c>
      <c r="T10" s="67">
        <v>7761</v>
      </c>
      <c r="U10" s="67">
        <v>655</v>
      </c>
      <c r="V10" s="67">
        <v>7237</v>
      </c>
      <c r="W10" s="68"/>
      <c r="X10" s="69"/>
    </row>
    <row r="11" spans="1:24" s="70" customFormat="1" ht="21.75" customHeight="1">
      <c r="A11" s="150"/>
      <c r="B11" s="71" t="s">
        <v>57</v>
      </c>
      <c r="C11" s="72">
        <f>SUM(D11:K11)+SUM(N11:V11)</f>
        <v>1129599</v>
      </c>
      <c r="D11" s="72">
        <v>8944</v>
      </c>
      <c r="E11" s="73">
        <v>241</v>
      </c>
      <c r="F11" s="73">
        <v>78969</v>
      </c>
      <c r="G11" s="73">
        <v>225768</v>
      </c>
      <c r="H11" s="73">
        <v>11432</v>
      </c>
      <c r="I11" s="73">
        <v>16363</v>
      </c>
      <c r="J11" s="73">
        <v>72693</v>
      </c>
      <c r="K11" s="73">
        <v>279313</v>
      </c>
      <c r="L11" s="150"/>
      <c r="M11" s="71" t="s">
        <v>57</v>
      </c>
      <c r="N11" s="73">
        <v>17610</v>
      </c>
      <c r="O11" s="73">
        <v>29699</v>
      </c>
      <c r="P11" s="73">
        <v>30221</v>
      </c>
      <c r="Q11" s="73">
        <v>75326</v>
      </c>
      <c r="R11" s="73">
        <v>42832</v>
      </c>
      <c r="S11" s="73">
        <v>33775</v>
      </c>
      <c r="T11" s="73">
        <v>122071</v>
      </c>
      <c r="U11" s="73">
        <v>7265</v>
      </c>
      <c r="V11" s="73">
        <v>77077</v>
      </c>
      <c r="W11" s="68"/>
      <c r="X11" s="69"/>
    </row>
    <row r="12" spans="1:24" s="70" customFormat="1" ht="21.75" customHeight="1">
      <c r="A12" s="151" t="s">
        <v>58</v>
      </c>
      <c r="B12" s="71" t="s">
        <v>56</v>
      </c>
      <c r="C12" s="72">
        <f aca="true" t="shared" si="0" ref="C12:C39">SUM(D12:K12)+SUM(N12:V12)</f>
        <v>48360</v>
      </c>
      <c r="D12" s="74">
        <v>76</v>
      </c>
      <c r="E12" s="72">
        <v>1</v>
      </c>
      <c r="F12" s="72">
        <v>4700</v>
      </c>
      <c r="G12" s="72">
        <v>3434</v>
      </c>
      <c r="H12" s="72">
        <v>118</v>
      </c>
      <c r="I12" s="72">
        <v>691</v>
      </c>
      <c r="J12" s="73">
        <v>1247</v>
      </c>
      <c r="K12" s="73">
        <v>12255</v>
      </c>
      <c r="L12" s="151" t="s">
        <v>58</v>
      </c>
      <c r="M12" s="71" t="s">
        <v>56</v>
      </c>
      <c r="N12" s="73">
        <v>928</v>
      </c>
      <c r="O12" s="73">
        <v>4501</v>
      </c>
      <c r="P12" s="73">
        <v>2720</v>
      </c>
      <c r="Q12" s="73">
        <v>6197</v>
      </c>
      <c r="R12" s="73">
        <v>3884</v>
      </c>
      <c r="S12" s="73">
        <v>1401</v>
      </c>
      <c r="T12" s="73">
        <v>3280</v>
      </c>
      <c r="U12" s="73">
        <v>132</v>
      </c>
      <c r="V12" s="73">
        <v>2795</v>
      </c>
      <c r="W12" s="68"/>
      <c r="X12" s="69"/>
    </row>
    <row r="13" spans="1:24" s="70" customFormat="1" ht="21.75" customHeight="1">
      <c r="A13" s="151"/>
      <c r="B13" s="71" t="s">
        <v>57</v>
      </c>
      <c r="C13" s="72">
        <f t="shared" si="0"/>
        <v>509910</v>
      </c>
      <c r="D13" s="72">
        <v>1025</v>
      </c>
      <c r="E13" s="72">
        <v>12</v>
      </c>
      <c r="F13" s="72">
        <v>37752</v>
      </c>
      <c r="G13" s="72">
        <v>62603</v>
      </c>
      <c r="H13" s="72">
        <v>10795</v>
      </c>
      <c r="I13" s="72">
        <v>13299</v>
      </c>
      <c r="J13" s="73">
        <v>26678</v>
      </c>
      <c r="K13" s="73">
        <v>137518</v>
      </c>
      <c r="L13" s="151"/>
      <c r="M13" s="71" t="s">
        <v>57</v>
      </c>
      <c r="N13" s="73">
        <v>13778</v>
      </c>
      <c r="O13" s="73">
        <v>18618</v>
      </c>
      <c r="P13" s="73">
        <v>19931</v>
      </c>
      <c r="Q13" s="73">
        <v>36432</v>
      </c>
      <c r="R13" s="73">
        <v>18871</v>
      </c>
      <c r="S13" s="73">
        <v>14597</v>
      </c>
      <c r="T13" s="73">
        <v>52686</v>
      </c>
      <c r="U13" s="73">
        <v>1353</v>
      </c>
      <c r="V13" s="73">
        <v>43962</v>
      </c>
      <c r="W13" s="68"/>
      <c r="X13" s="69"/>
    </row>
    <row r="14" spans="1:24" s="70" customFormat="1" ht="21.75" customHeight="1">
      <c r="A14" s="151" t="s">
        <v>59</v>
      </c>
      <c r="B14" s="71" t="s">
        <v>56</v>
      </c>
      <c r="C14" s="72">
        <f t="shared" si="0"/>
        <v>9376</v>
      </c>
      <c r="D14" s="75">
        <v>28</v>
      </c>
      <c r="E14" s="72">
        <v>5</v>
      </c>
      <c r="F14" s="72">
        <v>881</v>
      </c>
      <c r="G14" s="72">
        <v>1118</v>
      </c>
      <c r="H14" s="72">
        <v>3</v>
      </c>
      <c r="I14" s="72">
        <v>36</v>
      </c>
      <c r="J14" s="73">
        <v>438</v>
      </c>
      <c r="K14" s="73">
        <v>2498</v>
      </c>
      <c r="L14" s="151" t="s">
        <v>59</v>
      </c>
      <c r="M14" s="71" t="s">
        <v>56</v>
      </c>
      <c r="N14" s="73">
        <v>122</v>
      </c>
      <c r="O14" s="73">
        <v>321</v>
      </c>
      <c r="P14" s="73">
        <v>314</v>
      </c>
      <c r="Q14" s="73">
        <v>1015</v>
      </c>
      <c r="R14" s="73">
        <v>981</v>
      </c>
      <c r="S14" s="73">
        <v>266</v>
      </c>
      <c r="T14" s="73">
        <v>657</v>
      </c>
      <c r="U14" s="73">
        <v>101</v>
      </c>
      <c r="V14" s="73">
        <v>592</v>
      </c>
      <c r="W14" s="68"/>
      <c r="X14" s="69"/>
    </row>
    <row r="15" spans="1:24" s="70" customFormat="1" ht="21.75" customHeight="1">
      <c r="A15" s="151"/>
      <c r="B15" s="71" t="s">
        <v>57</v>
      </c>
      <c r="C15" s="72">
        <f t="shared" si="0"/>
        <v>76806</v>
      </c>
      <c r="D15" s="72">
        <v>371</v>
      </c>
      <c r="E15" s="72">
        <v>44</v>
      </c>
      <c r="F15" s="72">
        <v>4870</v>
      </c>
      <c r="G15" s="72">
        <v>18291</v>
      </c>
      <c r="H15" s="72">
        <v>75</v>
      </c>
      <c r="I15" s="72">
        <v>743</v>
      </c>
      <c r="J15" s="73">
        <v>8002</v>
      </c>
      <c r="K15" s="73">
        <v>13511</v>
      </c>
      <c r="L15" s="151"/>
      <c r="M15" s="71" t="s">
        <v>57</v>
      </c>
      <c r="N15" s="73">
        <v>1566</v>
      </c>
      <c r="O15" s="73">
        <v>971</v>
      </c>
      <c r="P15" s="73">
        <v>1910</v>
      </c>
      <c r="Q15" s="73">
        <v>4924</v>
      </c>
      <c r="R15" s="73">
        <v>4488</v>
      </c>
      <c r="S15" s="73">
        <v>1306</v>
      </c>
      <c r="T15" s="73">
        <v>9486</v>
      </c>
      <c r="U15" s="73">
        <v>711</v>
      </c>
      <c r="V15" s="73">
        <v>5537</v>
      </c>
      <c r="W15" s="68"/>
      <c r="X15" s="69"/>
    </row>
    <row r="16" spans="1:24" s="70" customFormat="1" ht="21.75" customHeight="1">
      <c r="A16" s="151" t="s">
        <v>60</v>
      </c>
      <c r="B16" s="71" t="s">
        <v>56</v>
      </c>
      <c r="C16" s="72">
        <f t="shared" si="0"/>
        <v>1304</v>
      </c>
      <c r="D16" s="75">
        <v>9</v>
      </c>
      <c r="E16" s="72">
        <v>0</v>
      </c>
      <c r="F16" s="72">
        <v>163</v>
      </c>
      <c r="G16" s="72">
        <v>126</v>
      </c>
      <c r="H16" s="72">
        <v>0</v>
      </c>
      <c r="I16" s="72">
        <v>5</v>
      </c>
      <c r="J16" s="73">
        <v>41</v>
      </c>
      <c r="K16" s="73">
        <v>364</v>
      </c>
      <c r="L16" s="151" t="s">
        <v>60</v>
      </c>
      <c r="M16" s="71" t="s">
        <v>56</v>
      </c>
      <c r="N16" s="73">
        <v>7</v>
      </c>
      <c r="O16" s="73">
        <v>58</v>
      </c>
      <c r="P16" s="73">
        <v>39</v>
      </c>
      <c r="Q16" s="73">
        <v>141</v>
      </c>
      <c r="R16" s="73">
        <v>120</v>
      </c>
      <c r="S16" s="73">
        <v>51</v>
      </c>
      <c r="T16" s="73">
        <v>78</v>
      </c>
      <c r="U16" s="73">
        <v>2</v>
      </c>
      <c r="V16" s="73">
        <v>100</v>
      </c>
      <c r="W16" s="68"/>
      <c r="X16" s="69"/>
    </row>
    <row r="17" spans="1:24" s="70" customFormat="1" ht="21.75" customHeight="1">
      <c r="A17" s="151"/>
      <c r="B17" s="71" t="s">
        <v>57</v>
      </c>
      <c r="C17" s="72">
        <f t="shared" si="0"/>
        <v>8800</v>
      </c>
      <c r="D17" s="72">
        <v>108</v>
      </c>
      <c r="E17" s="72">
        <v>0</v>
      </c>
      <c r="F17" s="72">
        <v>890</v>
      </c>
      <c r="G17" s="72">
        <v>1885</v>
      </c>
      <c r="H17" s="72">
        <v>0</v>
      </c>
      <c r="I17" s="72">
        <v>32</v>
      </c>
      <c r="J17" s="73">
        <v>533</v>
      </c>
      <c r="K17" s="73">
        <v>1922</v>
      </c>
      <c r="L17" s="151"/>
      <c r="M17" s="71" t="s">
        <v>57</v>
      </c>
      <c r="N17" s="73">
        <v>17</v>
      </c>
      <c r="O17" s="73">
        <v>138</v>
      </c>
      <c r="P17" s="73">
        <v>171</v>
      </c>
      <c r="Q17" s="73">
        <v>505</v>
      </c>
      <c r="R17" s="73">
        <v>302</v>
      </c>
      <c r="S17" s="73">
        <v>154</v>
      </c>
      <c r="T17" s="73">
        <v>1599</v>
      </c>
      <c r="U17" s="73">
        <v>6</v>
      </c>
      <c r="V17" s="73">
        <v>538</v>
      </c>
      <c r="W17" s="68"/>
      <c r="X17" s="69"/>
    </row>
    <row r="18" spans="1:24" s="70" customFormat="1" ht="21.75" customHeight="1">
      <c r="A18" s="151" t="s">
        <v>61</v>
      </c>
      <c r="B18" s="71" t="s">
        <v>56</v>
      </c>
      <c r="C18" s="72">
        <f t="shared" si="0"/>
        <v>3836</v>
      </c>
      <c r="D18" s="75">
        <v>31</v>
      </c>
      <c r="E18" s="72">
        <v>4</v>
      </c>
      <c r="F18" s="72">
        <v>406</v>
      </c>
      <c r="G18" s="72">
        <v>357</v>
      </c>
      <c r="H18" s="72">
        <v>1</v>
      </c>
      <c r="I18" s="72">
        <v>16</v>
      </c>
      <c r="J18" s="73">
        <v>79</v>
      </c>
      <c r="K18" s="73">
        <v>941</v>
      </c>
      <c r="L18" s="151" t="s">
        <v>61</v>
      </c>
      <c r="M18" s="71" t="s">
        <v>56</v>
      </c>
      <c r="N18" s="73">
        <v>42</v>
      </c>
      <c r="O18" s="73">
        <v>356</v>
      </c>
      <c r="P18" s="73">
        <v>159</v>
      </c>
      <c r="Q18" s="73">
        <v>410</v>
      </c>
      <c r="R18" s="73">
        <v>351</v>
      </c>
      <c r="S18" s="73">
        <v>108</v>
      </c>
      <c r="T18" s="73">
        <v>248</v>
      </c>
      <c r="U18" s="73">
        <v>47</v>
      </c>
      <c r="V18" s="73">
        <v>280</v>
      </c>
      <c r="W18" s="68"/>
      <c r="X18" s="69"/>
    </row>
    <row r="19" spans="1:24" s="70" customFormat="1" ht="21.75" customHeight="1">
      <c r="A19" s="151"/>
      <c r="B19" s="71" t="s">
        <v>57</v>
      </c>
      <c r="C19" s="72">
        <f t="shared" si="0"/>
        <v>27778</v>
      </c>
      <c r="D19" s="72">
        <v>366</v>
      </c>
      <c r="E19" s="72">
        <v>44</v>
      </c>
      <c r="F19" s="72">
        <v>2751</v>
      </c>
      <c r="G19" s="72">
        <v>5157</v>
      </c>
      <c r="H19" s="72">
        <v>13</v>
      </c>
      <c r="I19" s="72">
        <v>125</v>
      </c>
      <c r="J19" s="73">
        <v>876</v>
      </c>
      <c r="K19" s="73">
        <v>5503</v>
      </c>
      <c r="L19" s="151"/>
      <c r="M19" s="71" t="s">
        <v>57</v>
      </c>
      <c r="N19" s="73">
        <v>522</v>
      </c>
      <c r="O19" s="73">
        <v>759</v>
      </c>
      <c r="P19" s="73">
        <v>689</v>
      </c>
      <c r="Q19" s="73">
        <v>1912</v>
      </c>
      <c r="R19" s="73">
        <v>1077</v>
      </c>
      <c r="S19" s="73">
        <v>540</v>
      </c>
      <c r="T19" s="73">
        <v>5211</v>
      </c>
      <c r="U19" s="73">
        <v>389</v>
      </c>
      <c r="V19" s="73">
        <v>1844</v>
      </c>
      <c r="W19" s="68"/>
      <c r="X19" s="69"/>
    </row>
    <row r="20" spans="1:24" s="70" customFormat="1" ht="21.75" customHeight="1">
      <c r="A20" s="151" t="s">
        <v>62</v>
      </c>
      <c r="B20" s="71" t="s">
        <v>56</v>
      </c>
      <c r="C20" s="72">
        <f t="shared" si="0"/>
        <v>7089</v>
      </c>
      <c r="D20" s="75">
        <v>14</v>
      </c>
      <c r="E20" s="72">
        <v>1</v>
      </c>
      <c r="F20" s="72">
        <v>620</v>
      </c>
      <c r="G20" s="72">
        <v>864</v>
      </c>
      <c r="H20" s="72">
        <v>0</v>
      </c>
      <c r="I20" s="72">
        <v>23</v>
      </c>
      <c r="J20" s="73">
        <v>140</v>
      </c>
      <c r="K20" s="73">
        <v>1988</v>
      </c>
      <c r="L20" s="151" t="s">
        <v>62</v>
      </c>
      <c r="M20" s="71" t="s">
        <v>56</v>
      </c>
      <c r="N20" s="73">
        <v>45</v>
      </c>
      <c r="O20" s="73">
        <v>486</v>
      </c>
      <c r="P20" s="73">
        <v>215</v>
      </c>
      <c r="Q20" s="73">
        <v>910</v>
      </c>
      <c r="R20" s="73">
        <v>596</v>
      </c>
      <c r="S20" s="73">
        <v>177</v>
      </c>
      <c r="T20" s="73">
        <v>461</v>
      </c>
      <c r="U20" s="73">
        <v>57</v>
      </c>
      <c r="V20" s="73">
        <v>492</v>
      </c>
      <c r="W20" s="68"/>
      <c r="X20" s="69"/>
    </row>
    <row r="21" spans="1:24" s="70" customFormat="1" ht="21.75" customHeight="1">
      <c r="A21" s="151"/>
      <c r="B21" s="71" t="s">
        <v>57</v>
      </c>
      <c r="C21" s="72">
        <f t="shared" si="0"/>
        <v>49265</v>
      </c>
      <c r="D21" s="72">
        <v>210</v>
      </c>
      <c r="E21" s="72">
        <v>7</v>
      </c>
      <c r="F21" s="72">
        <v>3819</v>
      </c>
      <c r="G21" s="72">
        <v>13567</v>
      </c>
      <c r="H21" s="72">
        <v>0</v>
      </c>
      <c r="I21" s="72">
        <v>138</v>
      </c>
      <c r="J21" s="73">
        <v>1622</v>
      </c>
      <c r="K21" s="73">
        <v>11139</v>
      </c>
      <c r="L21" s="151"/>
      <c r="M21" s="71" t="s">
        <v>57</v>
      </c>
      <c r="N21" s="73">
        <v>126</v>
      </c>
      <c r="O21" s="73">
        <v>949</v>
      </c>
      <c r="P21" s="73">
        <v>805</v>
      </c>
      <c r="Q21" s="73">
        <v>4702</v>
      </c>
      <c r="R21" s="73">
        <v>1346</v>
      </c>
      <c r="S21" s="73">
        <v>809</v>
      </c>
      <c r="T21" s="73">
        <v>6372</v>
      </c>
      <c r="U21" s="73">
        <v>580</v>
      </c>
      <c r="V21" s="73">
        <v>3074</v>
      </c>
      <c r="W21" s="68"/>
      <c r="X21" s="69"/>
    </row>
    <row r="22" spans="1:24" s="70" customFormat="1" ht="21.75" customHeight="1">
      <c r="A22" s="151" t="s">
        <v>63</v>
      </c>
      <c r="B22" s="71" t="s">
        <v>56</v>
      </c>
      <c r="C22" s="72">
        <f t="shared" si="0"/>
        <v>20591</v>
      </c>
      <c r="D22" s="75">
        <v>34</v>
      </c>
      <c r="E22" s="72">
        <v>5</v>
      </c>
      <c r="F22" s="72">
        <v>1789</v>
      </c>
      <c r="G22" s="72">
        <v>3057</v>
      </c>
      <c r="H22" s="72">
        <v>11</v>
      </c>
      <c r="I22" s="72">
        <v>125</v>
      </c>
      <c r="J22" s="73">
        <v>621</v>
      </c>
      <c r="K22" s="73">
        <v>5784</v>
      </c>
      <c r="L22" s="151" t="s">
        <v>63</v>
      </c>
      <c r="M22" s="71" t="s">
        <v>56</v>
      </c>
      <c r="N22" s="73">
        <v>158</v>
      </c>
      <c r="O22" s="73">
        <v>1326</v>
      </c>
      <c r="P22" s="73">
        <v>747</v>
      </c>
      <c r="Q22" s="73">
        <v>2138</v>
      </c>
      <c r="R22" s="73">
        <v>1770</v>
      </c>
      <c r="S22" s="73">
        <v>535</v>
      </c>
      <c r="T22" s="73">
        <v>1259</v>
      </c>
      <c r="U22" s="73">
        <v>102</v>
      </c>
      <c r="V22" s="73">
        <v>1130</v>
      </c>
      <c r="W22" s="68"/>
      <c r="X22" s="69"/>
    </row>
    <row r="23" spans="1:24" s="70" customFormat="1" ht="21.75" customHeight="1">
      <c r="A23" s="151"/>
      <c r="B23" s="71" t="s">
        <v>57</v>
      </c>
      <c r="C23" s="72">
        <f t="shared" si="0"/>
        <v>186348</v>
      </c>
      <c r="D23" s="72">
        <v>295</v>
      </c>
      <c r="E23" s="72">
        <v>35</v>
      </c>
      <c r="F23" s="72">
        <v>13167</v>
      </c>
      <c r="G23" s="72">
        <v>42081</v>
      </c>
      <c r="H23" s="72">
        <v>431</v>
      </c>
      <c r="I23" s="72">
        <v>1511</v>
      </c>
      <c r="J23" s="73">
        <v>21634</v>
      </c>
      <c r="K23" s="73">
        <v>44429</v>
      </c>
      <c r="L23" s="151"/>
      <c r="M23" s="71" t="s">
        <v>57</v>
      </c>
      <c r="N23" s="73">
        <v>726</v>
      </c>
      <c r="O23" s="73">
        <v>3079</v>
      </c>
      <c r="P23" s="73">
        <v>3620</v>
      </c>
      <c r="Q23" s="73">
        <v>13190</v>
      </c>
      <c r="R23" s="73">
        <v>6747</v>
      </c>
      <c r="S23" s="73">
        <v>3374</v>
      </c>
      <c r="T23" s="73">
        <v>20799</v>
      </c>
      <c r="U23" s="73">
        <v>1146</v>
      </c>
      <c r="V23" s="73">
        <v>10084</v>
      </c>
      <c r="W23" s="68"/>
      <c r="X23" s="69"/>
    </row>
    <row r="24" spans="1:24" s="70" customFormat="1" ht="21.75" customHeight="1">
      <c r="A24" s="151" t="s">
        <v>64</v>
      </c>
      <c r="B24" s="71" t="s">
        <v>56</v>
      </c>
      <c r="C24" s="72">
        <f t="shared" si="0"/>
        <v>2348</v>
      </c>
      <c r="D24" s="75">
        <v>11</v>
      </c>
      <c r="E24" s="72">
        <v>1</v>
      </c>
      <c r="F24" s="72">
        <v>147</v>
      </c>
      <c r="G24" s="72">
        <v>581</v>
      </c>
      <c r="H24" s="72">
        <v>0</v>
      </c>
      <c r="I24" s="72">
        <v>9</v>
      </c>
      <c r="J24" s="73">
        <v>42</v>
      </c>
      <c r="K24" s="73">
        <v>571</v>
      </c>
      <c r="L24" s="151" t="s">
        <v>64</v>
      </c>
      <c r="M24" s="71" t="s">
        <v>56</v>
      </c>
      <c r="N24" s="73">
        <v>26</v>
      </c>
      <c r="O24" s="73">
        <v>161</v>
      </c>
      <c r="P24" s="73">
        <v>53</v>
      </c>
      <c r="Q24" s="73">
        <v>209</v>
      </c>
      <c r="R24" s="73">
        <v>234</v>
      </c>
      <c r="S24" s="73">
        <v>53</v>
      </c>
      <c r="T24" s="73">
        <v>104</v>
      </c>
      <c r="U24" s="73">
        <v>0</v>
      </c>
      <c r="V24" s="73">
        <v>146</v>
      </c>
      <c r="W24" s="68"/>
      <c r="X24" s="69"/>
    </row>
    <row r="25" spans="1:24" s="70" customFormat="1" ht="21.75" customHeight="1">
      <c r="A25" s="151"/>
      <c r="B25" s="71" t="s">
        <v>57</v>
      </c>
      <c r="C25" s="72">
        <f t="shared" si="0"/>
        <v>19826</v>
      </c>
      <c r="D25" s="72">
        <v>144</v>
      </c>
      <c r="E25" s="72">
        <v>2</v>
      </c>
      <c r="F25" s="72">
        <v>756</v>
      </c>
      <c r="G25" s="72">
        <v>10104</v>
      </c>
      <c r="H25" s="72">
        <v>0</v>
      </c>
      <c r="I25" s="72">
        <v>30</v>
      </c>
      <c r="J25" s="73">
        <v>764</v>
      </c>
      <c r="K25" s="73">
        <v>2777</v>
      </c>
      <c r="L25" s="151"/>
      <c r="M25" s="71" t="s">
        <v>57</v>
      </c>
      <c r="N25" s="73">
        <v>191</v>
      </c>
      <c r="O25" s="73">
        <v>329</v>
      </c>
      <c r="P25" s="73">
        <v>160</v>
      </c>
      <c r="Q25" s="73">
        <v>736</v>
      </c>
      <c r="R25" s="73">
        <v>1176</v>
      </c>
      <c r="S25" s="73">
        <v>99</v>
      </c>
      <c r="T25" s="73">
        <v>1653</v>
      </c>
      <c r="U25" s="73">
        <v>0</v>
      </c>
      <c r="V25" s="73">
        <v>905</v>
      </c>
      <c r="W25" s="68"/>
      <c r="X25" s="69"/>
    </row>
    <row r="26" spans="1:24" s="70" customFormat="1" ht="21.75" customHeight="1">
      <c r="A26" s="151" t="s">
        <v>65</v>
      </c>
      <c r="B26" s="71" t="s">
        <v>56</v>
      </c>
      <c r="C26" s="72">
        <f t="shared" si="0"/>
        <v>2509</v>
      </c>
      <c r="D26" s="75">
        <v>48</v>
      </c>
      <c r="E26" s="72">
        <v>2</v>
      </c>
      <c r="F26" s="72">
        <v>326</v>
      </c>
      <c r="G26" s="72">
        <v>178</v>
      </c>
      <c r="H26" s="72">
        <v>0</v>
      </c>
      <c r="I26" s="72">
        <v>15</v>
      </c>
      <c r="J26" s="73">
        <v>51</v>
      </c>
      <c r="K26" s="73">
        <v>704</v>
      </c>
      <c r="L26" s="151" t="s">
        <v>65</v>
      </c>
      <c r="M26" s="71" t="s">
        <v>56</v>
      </c>
      <c r="N26" s="73">
        <v>21</v>
      </c>
      <c r="O26" s="73">
        <v>97</v>
      </c>
      <c r="P26" s="73">
        <v>67</v>
      </c>
      <c r="Q26" s="73">
        <v>295</v>
      </c>
      <c r="R26" s="73">
        <v>256</v>
      </c>
      <c r="S26" s="73">
        <v>53</v>
      </c>
      <c r="T26" s="73">
        <v>158</v>
      </c>
      <c r="U26" s="73">
        <v>21</v>
      </c>
      <c r="V26" s="73">
        <v>217</v>
      </c>
      <c r="W26" s="68"/>
      <c r="X26" s="69"/>
    </row>
    <row r="27" spans="1:24" s="70" customFormat="1" ht="21.75" customHeight="1">
      <c r="A27" s="151"/>
      <c r="B27" s="71" t="s">
        <v>57</v>
      </c>
      <c r="C27" s="72">
        <f t="shared" si="0"/>
        <v>17142</v>
      </c>
      <c r="D27" s="72">
        <v>733</v>
      </c>
      <c r="E27" s="72">
        <v>12</v>
      </c>
      <c r="F27" s="72">
        <v>1791</v>
      </c>
      <c r="G27" s="72">
        <v>3301</v>
      </c>
      <c r="H27" s="72">
        <v>0</v>
      </c>
      <c r="I27" s="72">
        <v>147</v>
      </c>
      <c r="J27" s="73">
        <v>763</v>
      </c>
      <c r="K27" s="73">
        <v>3441</v>
      </c>
      <c r="L27" s="151"/>
      <c r="M27" s="71" t="s">
        <v>57</v>
      </c>
      <c r="N27" s="73">
        <v>125</v>
      </c>
      <c r="O27" s="73">
        <v>392</v>
      </c>
      <c r="P27" s="73">
        <v>246</v>
      </c>
      <c r="Q27" s="73">
        <v>1348</v>
      </c>
      <c r="R27" s="73">
        <v>659</v>
      </c>
      <c r="S27" s="73">
        <v>168</v>
      </c>
      <c r="T27" s="73">
        <v>2476</v>
      </c>
      <c r="U27" s="73">
        <v>395</v>
      </c>
      <c r="V27" s="73">
        <v>1145</v>
      </c>
      <c r="W27" s="68"/>
      <c r="X27" s="69"/>
    </row>
    <row r="28" spans="1:24" s="70" customFormat="1" ht="21.75" customHeight="1">
      <c r="A28" s="151" t="s">
        <v>66</v>
      </c>
      <c r="B28" s="71" t="s">
        <v>56</v>
      </c>
      <c r="C28" s="72">
        <f t="shared" si="0"/>
        <v>1891</v>
      </c>
      <c r="D28" s="75">
        <v>61</v>
      </c>
      <c r="E28" s="72">
        <v>1</v>
      </c>
      <c r="F28" s="72">
        <v>217</v>
      </c>
      <c r="G28" s="72">
        <v>153</v>
      </c>
      <c r="H28" s="73">
        <v>0</v>
      </c>
      <c r="I28" s="72">
        <v>4</v>
      </c>
      <c r="J28" s="73">
        <v>59</v>
      </c>
      <c r="K28" s="73">
        <v>499</v>
      </c>
      <c r="L28" s="151" t="s">
        <v>66</v>
      </c>
      <c r="M28" s="71" t="s">
        <v>56</v>
      </c>
      <c r="N28" s="73">
        <v>9</v>
      </c>
      <c r="O28" s="73">
        <v>65</v>
      </c>
      <c r="P28" s="73">
        <v>38</v>
      </c>
      <c r="Q28" s="73">
        <v>202</v>
      </c>
      <c r="R28" s="73">
        <v>191</v>
      </c>
      <c r="S28" s="73">
        <v>43</v>
      </c>
      <c r="T28" s="73">
        <v>135</v>
      </c>
      <c r="U28" s="73">
        <v>50</v>
      </c>
      <c r="V28" s="73">
        <v>164</v>
      </c>
      <c r="W28" s="68"/>
      <c r="X28" s="69"/>
    </row>
    <row r="29" spans="1:24" s="70" customFormat="1" ht="21.75" customHeight="1">
      <c r="A29" s="151"/>
      <c r="B29" s="71" t="s">
        <v>57</v>
      </c>
      <c r="C29" s="72">
        <f t="shared" si="0"/>
        <v>13452</v>
      </c>
      <c r="D29" s="72">
        <v>1227</v>
      </c>
      <c r="E29" s="72">
        <v>15</v>
      </c>
      <c r="F29" s="72">
        <v>1385</v>
      </c>
      <c r="G29" s="72">
        <v>2070</v>
      </c>
      <c r="H29" s="72">
        <v>0</v>
      </c>
      <c r="I29" s="72">
        <v>24</v>
      </c>
      <c r="J29" s="73">
        <v>582</v>
      </c>
      <c r="K29" s="73">
        <v>2134</v>
      </c>
      <c r="L29" s="151"/>
      <c r="M29" s="71" t="s">
        <v>57</v>
      </c>
      <c r="N29" s="73">
        <v>91</v>
      </c>
      <c r="O29" s="73">
        <v>165</v>
      </c>
      <c r="P29" s="73">
        <v>124</v>
      </c>
      <c r="Q29" s="73">
        <v>1533</v>
      </c>
      <c r="R29" s="73">
        <v>532</v>
      </c>
      <c r="S29" s="73">
        <v>120</v>
      </c>
      <c r="T29" s="73">
        <v>2367</v>
      </c>
      <c r="U29" s="73">
        <v>334</v>
      </c>
      <c r="V29" s="73">
        <v>749</v>
      </c>
      <c r="W29" s="68"/>
      <c r="X29" s="69"/>
    </row>
    <row r="30" spans="1:24" s="70" customFormat="1" ht="21.75" customHeight="1">
      <c r="A30" s="151" t="s">
        <v>67</v>
      </c>
      <c r="B30" s="71" t="s">
        <v>56</v>
      </c>
      <c r="C30" s="72">
        <f t="shared" si="0"/>
        <v>1085</v>
      </c>
      <c r="D30" s="75">
        <v>9</v>
      </c>
      <c r="E30" s="72">
        <v>0</v>
      </c>
      <c r="F30" s="72">
        <v>117</v>
      </c>
      <c r="G30" s="72">
        <v>141</v>
      </c>
      <c r="H30" s="73">
        <v>0</v>
      </c>
      <c r="I30" s="72">
        <v>2</v>
      </c>
      <c r="J30" s="73">
        <v>14</v>
      </c>
      <c r="K30" s="73">
        <v>290</v>
      </c>
      <c r="L30" s="151" t="s">
        <v>67</v>
      </c>
      <c r="M30" s="71" t="s">
        <v>56</v>
      </c>
      <c r="N30" s="73">
        <v>5</v>
      </c>
      <c r="O30" s="73">
        <v>75</v>
      </c>
      <c r="P30" s="73">
        <v>35</v>
      </c>
      <c r="Q30" s="73">
        <v>105</v>
      </c>
      <c r="R30" s="73">
        <v>111</v>
      </c>
      <c r="S30" s="73">
        <v>31</v>
      </c>
      <c r="T30" s="73">
        <v>81</v>
      </c>
      <c r="U30" s="73">
        <v>1</v>
      </c>
      <c r="V30" s="73">
        <v>68</v>
      </c>
      <c r="W30" s="68"/>
      <c r="X30" s="69"/>
    </row>
    <row r="31" spans="1:24" s="70" customFormat="1" ht="21.75" customHeight="1">
      <c r="A31" s="151"/>
      <c r="B31" s="71" t="s">
        <v>57</v>
      </c>
      <c r="C31" s="72">
        <f t="shared" si="0"/>
        <v>8194</v>
      </c>
      <c r="D31" s="72">
        <v>72</v>
      </c>
      <c r="E31" s="72">
        <v>0</v>
      </c>
      <c r="F31" s="72">
        <v>555</v>
      </c>
      <c r="G31" s="72">
        <v>2865</v>
      </c>
      <c r="H31" s="72">
        <v>0</v>
      </c>
      <c r="I31" s="72">
        <v>44</v>
      </c>
      <c r="J31" s="73">
        <v>275</v>
      </c>
      <c r="K31" s="73">
        <v>1531</v>
      </c>
      <c r="L31" s="151"/>
      <c r="M31" s="71" t="s">
        <v>57</v>
      </c>
      <c r="N31" s="73">
        <v>23</v>
      </c>
      <c r="O31" s="73">
        <v>158</v>
      </c>
      <c r="P31" s="73">
        <v>307</v>
      </c>
      <c r="Q31" s="73">
        <v>545</v>
      </c>
      <c r="R31" s="73">
        <v>322</v>
      </c>
      <c r="S31" s="73">
        <v>95</v>
      </c>
      <c r="T31" s="73">
        <v>811</v>
      </c>
      <c r="U31" s="73">
        <v>5</v>
      </c>
      <c r="V31" s="73">
        <v>586</v>
      </c>
      <c r="W31" s="68"/>
      <c r="X31" s="69"/>
    </row>
    <row r="32" spans="1:24" s="82" customFormat="1" ht="21.75" customHeight="1">
      <c r="A32" s="152" t="s">
        <v>68</v>
      </c>
      <c r="B32" s="76" t="s">
        <v>56</v>
      </c>
      <c r="C32" s="77">
        <f t="shared" si="0"/>
        <v>7140</v>
      </c>
      <c r="D32" s="78">
        <v>38</v>
      </c>
      <c r="E32" s="77">
        <v>8</v>
      </c>
      <c r="F32" s="77">
        <v>616</v>
      </c>
      <c r="G32" s="77">
        <v>700</v>
      </c>
      <c r="H32" s="77">
        <v>10</v>
      </c>
      <c r="I32" s="77">
        <v>24</v>
      </c>
      <c r="J32" s="79">
        <v>144</v>
      </c>
      <c r="K32" s="79">
        <v>2692</v>
      </c>
      <c r="L32" s="152" t="s">
        <v>68</v>
      </c>
      <c r="M32" s="76" t="s">
        <v>56</v>
      </c>
      <c r="N32" s="79">
        <v>34</v>
      </c>
      <c r="O32" s="79">
        <v>574</v>
      </c>
      <c r="P32" s="79">
        <v>215</v>
      </c>
      <c r="Q32" s="79">
        <v>517</v>
      </c>
      <c r="R32" s="79">
        <v>554</v>
      </c>
      <c r="S32" s="79">
        <v>231</v>
      </c>
      <c r="T32" s="79">
        <v>395</v>
      </c>
      <c r="U32" s="79">
        <v>39</v>
      </c>
      <c r="V32" s="79">
        <v>349</v>
      </c>
      <c r="W32" s="80"/>
      <c r="X32" s="81"/>
    </row>
    <row r="33" spans="1:24" s="82" customFormat="1" ht="21.75" customHeight="1">
      <c r="A33" s="152"/>
      <c r="B33" s="76" t="s">
        <v>57</v>
      </c>
      <c r="C33" s="77">
        <f t="shared" si="0"/>
        <v>82028</v>
      </c>
      <c r="D33" s="77">
        <v>552</v>
      </c>
      <c r="E33" s="77">
        <v>48</v>
      </c>
      <c r="F33" s="77">
        <v>3188</v>
      </c>
      <c r="G33" s="77">
        <v>13974</v>
      </c>
      <c r="H33" s="77">
        <v>92</v>
      </c>
      <c r="I33" s="77">
        <v>101</v>
      </c>
      <c r="J33" s="79">
        <v>2339</v>
      </c>
      <c r="K33" s="79">
        <v>33095</v>
      </c>
      <c r="L33" s="152"/>
      <c r="M33" s="76" t="s">
        <v>57</v>
      </c>
      <c r="N33" s="79">
        <v>153</v>
      </c>
      <c r="O33" s="79">
        <v>1600</v>
      </c>
      <c r="P33" s="79">
        <v>997</v>
      </c>
      <c r="Q33" s="79">
        <v>3059</v>
      </c>
      <c r="R33" s="79">
        <v>2809</v>
      </c>
      <c r="S33" s="79">
        <v>10313</v>
      </c>
      <c r="T33" s="79">
        <v>6335</v>
      </c>
      <c r="U33" s="79">
        <v>1064</v>
      </c>
      <c r="V33" s="79">
        <v>2309</v>
      </c>
      <c r="W33" s="80"/>
      <c r="X33" s="81"/>
    </row>
    <row r="34" spans="1:24" s="70" customFormat="1" ht="21.75" customHeight="1">
      <c r="A34" s="151" t="s">
        <v>69</v>
      </c>
      <c r="B34" s="71" t="s">
        <v>56</v>
      </c>
      <c r="C34" s="72">
        <f t="shared" si="0"/>
        <v>3731</v>
      </c>
      <c r="D34" s="75">
        <v>36</v>
      </c>
      <c r="E34" s="72">
        <v>0</v>
      </c>
      <c r="F34" s="72">
        <v>431</v>
      </c>
      <c r="G34" s="72">
        <v>378</v>
      </c>
      <c r="H34" s="72">
        <v>1</v>
      </c>
      <c r="I34" s="72">
        <v>17</v>
      </c>
      <c r="J34" s="73">
        <v>105</v>
      </c>
      <c r="K34" s="73">
        <v>957</v>
      </c>
      <c r="L34" s="151" t="s">
        <v>69</v>
      </c>
      <c r="M34" s="83" t="s">
        <v>56</v>
      </c>
      <c r="N34" s="73">
        <v>29</v>
      </c>
      <c r="O34" s="73">
        <v>302</v>
      </c>
      <c r="P34" s="73">
        <v>147</v>
      </c>
      <c r="Q34" s="73">
        <v>346</v>
      </c>
      <c r="R34" s="73">
        <v>336</v>
      </c>
      <c r="S34" s="73">
        <v>139</v>
      </c>
      <c r="T34" s="73">
        <v>270</v>
      </c>
      <c r="U34" s="73">
        <v>30</v>
      </c>
      <c r="V34" s="73">
        <v>207</v>
      </c>
      <c r="W34" s="68"/>
      <c r="X34" s="69"/>
    </row>
    <row r="35" spans="1:24" s="70" customFormat="1" ht="21.75" customHeight="1">
      <c r="A35" s="155"/>
      <c r="B35" s="84" t="s">
        <v>57</v>
      </c>
      <c r="C35" s="72">
        <f t="shared" si="0"/>
        <v>31950</v>
      </c>
      <c r="D35" s="72">
        <v>371</v>
      </c>
      <c r="E35" s="72">
        <v>0</v>
      </c>
      <c r="F35" s="72">
        <v>1971</v>
      </c>
      <c r="G35" s="72">
        <v>8072</v>
      </c>
      <c r="H35" s="72">
        <v>2</v>
      </c>
      <c r="I35" s="72">
        <v>72</v>
      </c>
      <c r="J35" s="73">
        <v>1929</v>
      </c>
      <c r="K35" s="73">
        <v>8478</v>
      </c>
      <c r="L35" s="156"/>
      <c r="M35" s="85" t="s">
        <v>57</v>
      </c>
      <c r="N35" s="73">
        <v>92</v>
      </c>
      <c r="O35" s="73">
        <v>626</v>
      </c>
      <c r="P35" s="73">
        <v>481</v>
      </c>
      <c r="Q35" s="73">
        <v>2527</v>
      </c>
      <c r="R35" s="73">
        <v>1211</v>
      </c>
      <c r="S35" s="73">
        <v>920</v>
      </c>
      <c r="T35" s="73">
        <v>3476</v>
      </c>
      <c r="U35" s="73">
        <v>301</v>
      </c>
      <c r="V35" s="73">
        <v>1421</v>
      </c>
      <c r="W35" s="68"/>
      <c r="X35" s="69"/>
    </row>
    <row r="36" spans="1:24" s="70" customFormat="1" ht="21.75" customHeight="1">
      <c r="A36" s="157" t="s">
        <v>70</v>
      </c>
      <c r="B36" s="71" t="s">
        <v>56</v>
      </c>
      <c r="C36" s="72">
        <f t="shared" si="0"/>
        <v>1216</v>
      </c>
      <c r="D36" s="72">
        <v>26</v>
      </c>
      <c r="E36" s="72">
        <v>2</v>
      </c>
      <c r="F36" s="72">
        <v>170</v>
      </c>
      <c r="G36" s="72">
        <v>156</v>
      </c>
      <c r="H36" s="72">
        <v>0</v>
      </c>
      <c r="I36" s="72">
        <v>2</v>
      </c>
      <c r="J36" s="73">
        <v>33</v>
      </c>
      <c r="K36" s="73">
        <v>277</v>
      </c>
      <c r="L36" s="157" t="s">
        <v>70</v>
      </c>
      <c r="M36" s="71" t="s">
        <v>56</v>
      </c>
      <c r="N36" s="73">
        <v>2</v>
      </c>
      <c r="O36" s="73">
        <v>65</v>
      </c>
      <c r="P36" s="73">
        <v>25</v>
      </c>
      <c r="Q36" s="73">
        <v>89</v>
      </c>
      <c r="R36" s="73">
        <v>131</v>
      </c>
      <c r="S36" s="73">
        <v>28</v>
      </c>
      <c r="T36" s="73">
        <v>76</v>
      </c>
      <c r="U36" s="73">
        <v>25</v>
      </c>
      <c r="V36" s="73">
        <v>109</v>
      </c>
      <c r="W36" s="68"/>
      <c r="X36" s="69"/>
    </row>
    <row r="37" spans="1:24" s="70" customFormat="1" ht="21.75" customHeight="1">
      <c r="A37" s="158"/>
      <c r="B37" s="84" t="s">
        <v>57</v>
      </c>
      <c r="C37" s="72">
        <f t="shared" si="0"/>
        <v>10050</v>
      </c>
      <c r="D37" s="72">
        <v>346</v>
      </c>
      <c r="E37" s="72">
        <v>2</v>
      </c>
      <c r="F37" s="72">
        <v>859</v>
      </c>
      <c r="G37" s="72">
        <v>2397</v>
      </c>
      <c r="H37" s="72">
        <v>0</v>
      </c>
      <c r="I37" s="72">
        <v>10</v>
      </c>
      <c r="J37" s="73">
        <v>464</v>
      </c>
      <c r="K37" s="73">
        <v>1388</v>
      </c>
      <c r="L37" s="158"/>
      <c r="M37" s="84" t="s">
        <v>57</v>
      </c>
      <c r="N37" s="73">
        <v>6</v>
      </c>
      <c r="O37" s="73">
        <v>767</v>
      </c>
      <c r="P37" s="73">
        <v>256</v>
      </c>
      <c r="Q37" s="73">
        <v>396</v>
      </c>
      <c r="R37" s="73">
        <v>773</v>
      </c>
      <c r="S37" s="73">
        <v>116</v>
      </c>
      <c r="T37" s="73">
        <v>1288</v>
      </c>
      <c r="U37" s="73">
        <v>535</v>
      </c>
      <c r="V37" s="73">
        <v>447</v>
      </c>
      <c r="W37" s="68"/>
      <c r="X37" s="69"/>
    </row>
    <row r="38" spans="1:24" s="70" customFormat="1" ht="21.75" customHeight="1">
      <c r="A38" s="151" t="s">
        <v>71</v>
      </c>
      <c r="B38" s="71" t="s">
        <v>56</v>
      </c>
      <c r="C38" s="72">
        <f t="shared" si="0"/>
        <v>1138</v>
      </c>
      <c r="D38" s="75">
        <v>34</v>
      </c>
      <c r="E38" s="72">
        <v>3</v>
      </c>
      <c r="F38" s="72">
        <v>147</v>
      </c>
      <c r="G38" s="72">
        <v>103</v>
      </c>
      <c r="H38" s="72">
        <v>1</v>
      </c>
      <c r="I38" s="72">
        <v>1</v>
      </c>
      <c r="J38" s="73">
        <v>49</v>
      </c>
      <c r="K38" s="73">
        <v>293</v>
      </c>
      <c r="L38" s="151" t="s">
        <v>71</v>
      </c>
      <c r="M38" s="71" t="s">
        <v>56</v>
      </c>
      <c r="N38" s="73">
        <v>1</v>
      </c>
      <c r="O38" s="73">
        <v>98</v>
      </c>
      <c r="P38" s="73">
        <v>15</v>
      </c>
      <c r="Q38" s="73">
        <v>117</v>
      </c>
      <c r="R38" s="73">
        <v>109</v>
      </c>
      <c r="S38" s="73">
        <v>28</v>
      </c>
      <c r="T38" s="73">
        <v>62</v>
      </c>
      <c r="U38" s="73">
        <v>12</v>
      </c>
      <c r="V38" s="73">
        <v>65</v>
      </c>
      <c r="W38" s="68"/>
      <c r="X38" s="69"/>
    </row>
    <row r="39" spans="1:24" ht="21.75" customHeight="1">
      <c r="A39" s="155"/>
      <c r="B39" s="84" t="s">
        <v>57</v>
      </c>
      <c r="C39" s="72">
        <f t="shared" si="0"/>
        <v>6318</v>
      </c>
      <c r="D39" s="72">
        <v>412</v>
      </c>
      <c r="E39" s="72">
        <v>13</v>
      </c>
      <c r="F39" s="72">
        <v>749</v>
      </c>
      <c r="G39" s="72">
        <v>845</v>
      </c>
      <c r="H39" s="72">
        <v>2</v>
      </c>
      <c r="I39" s="72">
        <v>12</v>
      </c>
      <c r="J39" s="73">
        <v>387</v>
      </c>
      <c r="K39" s="73">
        <v>1201</v>
      </c>
      <c r="L39" s="155"/>
      <c r="M39" s="84" t="s">
        <v>57</v>
      </c>
      <c r="N39" s="73">
        <v>5</v>
      </c>
      <c r="O39" s="73">
        <v>143</v>
      </c>
      <c r="P39" s="73">
        <v>32</v>
      </c>
      <c r="Q39" s="73">
        <v>419</v>
      </c>
      <c r="R39" s="73">
        <v>219</v>
      </c>
      <c r="S39" s="73">
        <v>55</v>
      </c>
      <c r="T39" s="73">
        <v>1351</v>
      </c>
      <c r="U39" s="73">
        <v>106</v>
      </c>
      <c r="V39" s="73">
        <v>367</v>
      </c>
      <c r="W39" s="68"/>
      <c r="X39" s="69"/>
    </row>
    <row r="40" spans="1:24" s="47" customFormat="1" ht="9.75" customHeight="1" thickBot="1">
      <c r="A40" s="87"/>
      <c r="B40" s="88"/>
      <c r="C40" s="89"/>
      <c r="D40" s="90"/>
      <c r="E40" s="90"/>
      <c r="F40" s="90"/>
      <c r="G40" s="90"/>
      <c r="H40" s="90"/>
      <c r="I40" s="90"/>
      <c r="J40" s="91"/>
      <c r="K40" s="91"/>
      <c r="L40" s="92"/>
      <c r="M40" s="93"/>
      <c r="N40" s="91"/>
      <c r="O40" s="91"/>
      <c r="P40" s="91"/>
      <c r="Q40" s="91"/>
      <c r="R40" s="91"/>
      <c r="S40" s="91"/>
      <c r="T40" s="91"/>
      <c r="U40" s="91"/>
      <c r="V40" s="91"/>
      <c r="W40" s="68"/>
      <c r="X40" s="69"/>
    </row>
    <row r="41" spans="1:24" s="97" customFormat="1" ht="15" customHeight="1">
      <c r="A41" s="153" t="s">
        <v>87</v>
      </c>
      <c r="B41" s="153"/>
      <c r="C41" s="153"/>
      <c r="D41" s="153"/>
      <c r="E41" s="153"/>
      <c r="F41" s="154" t="s">
        <v>84</v>
      </c>
      <c r="G41" s="154"/>
      <c r="H41" s="154"/>
      <c r="I41" s="154"/>
      <c r="J41" s="154"/>
      <c r="K41" s="154"/>
      <c r="L41" s="153" t="s">
        <v>88</v>
      </c>
      <c r="M41" s="153"/>
      <c r="N41" s="153"/>
      <c r="O41" s="153"/>
      <c r="P41" s="153"/>
      <c r="Q41" s="154" t="s">
        <v>84</v>
      </c>
      <c r="R41" s="154"/>
      <c r="S41" s="154"/>
      <c r="T41" s="154"/>
      <c r="U41" s="154"/>
      <c r="V41" s="154"/>
      <c r="W41" s="95"/>
      <c r="X41" s="96"/>
    </row>
    <row r="42" spans="1:24" ht="13.5">
      <c r="A42" s="81"/>
      <c r="B42" s="82"/>
      <c r="C42" s="47"/>
      <c r="D42" s="47"/>
      <c r="E42" s="47"/>
      <c r="F42" s="47"/>
      <c r="G42" s="47"/>
      <c r="H42" s="47"/>
      <c r="I42" s="47"/>
      <c r="J42" s="47"/>
      <c r="K42" s="47"/>
      <c r="L42" s="82"/>
      <c r="M42" s="82"/>
      <c r="N42" s="47"/>
      <c r="O42" s="47"/>
      <c r="P42" s="47"/>
      <c r="Q42" s="47"/>
      <c r="R42" s="47"/>
      <c r="S42" s="47"/>
      <c r="T42" s="47"/>
      <c r="U42" s="47"/>
      <c r="V42" s="47"/>
      <c r="W42" s="46"/>
      <c r="X42" s="46"/>
    </row>
  </sheetData>
  <sheetProtection/>
  <mergeCells count="56">
    <mergeCell ref="A41:E41"/>
    <mergeCell ref="F41:K41"/>
    <mergeCell ref="L41:P41"/>
    <mergeCell ref="Q41:V41"/>
    <mergeCell ref="A34:A35"/>
    <mergeCell ref="L34:L35"/>
    <mergeCell ref="A36:A37"/>
    <mergeCell ref="L36:L37"/>
    <mergeCell ref="A38:A39"/>
    <mergeCell ref="L38:L39"/>
    <mergeCell ref="A28:A29"/>
    <mergeCell ref="L28:L29"/>
    <mergeCell ref="A30:A31"/>
    <mergeCell ref="L30:L31"/>
    <mergeCell ref="A32:A33"/>
    <mergeCell ref="L32:L33"/>
    <mergeCell ref="A22:A23"/>
    <mergeCell ref="L22:L23"/>
    <mergeCell ref="A24:A25"/>
    <mergeCell ref="L24:L25"/>
    <mergeCell ref="A26:A27"/>
    <mergeCell ref="L26:L27"/>
    <mergeCell ref="A16:A17"/>
    <mergeCell ref="L16:L17"/>
    <mergeCell ref="A18:A19"/>
    <mergeCell ref="L18:L19"/>
    <mergeCell ref="A20:A21"/>
    <mergeCell ref="L20:L21"/>
    <mergeCell ref="A10:A11"/>
    <mergeCell ref="L10:L11"/>
    <mergeCell ref="A12:A13"/>
    <mergeCell ref="L12:L13"/>
    <mergeCell ref="A14:A15"/>
    <mergeCell ref="L14:L15"/>
    <mergeCell ref="Q3:Q9"/>
    <mergeCell ref="R3:R9"/>
    <mergeCell ref="S3:S9"/>
    <mergeCell ref="T3:T9"/>
    <mergeCell ref="U3:U9"/>
    <mergeCell ref="V3:V9"/>
    <mergeCell ref="I3:I9"/>
    <mergeCell ref="J3:J9"/>
    <mergeCell ref="K3:K9"/>
    <mergeCell ref="N3:N9"/>
    <mergeCell ref="O3:O9"/>
    <mergeCell ref="P3:P9"/>
    <mergeCell ref="A1:K1"/>
    <mergeCell ref="L1:V1"/>
    <mergeCell ref="J2:K2"/>
    <mergeCell ref="U2:V2"/>
    <mergeCell ref="C3:C9"/>
    <mergeCell ref="D3:D9"/>
    <mergeCell ref="E3:E9"/>
    <mergeCell ref="F3:F9"/>
    <mergeCell ref="G3:G9"/>
    <mergeCell ref="H3:H9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東広島市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HGH</cp:lastModifiedBy>
  <cp:lastPrinted>2014-04-24T05:36:55Z</cp:lastPrinted>
  <dcterms:created xsi:type="dcterms:W3CDTF">2008-08-26T07:55:51Z</dcterms:created>
  <dcterms:modified xsi:type="dcterms:W3CDTF">2014-08-29T01:37:38Z</dcterms:modified>
  <cp:category/>
  <cp:version/>
  <cp:contentType/>
  <cp:contentStatus/>
</cp:coreProperties>
</file>