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9555" yWindow="-15" windowWidth="9600" windowHeight="11640" tabRatio="732"/>
  </bookViews>
  <sheets>
    <sheet name="大字別" sheetId="15" r:id="rId1"/>
  </sheets>
  <externalReferences>
    <externalReference r:id="rId2"/>
  </externalReferences>
  <definedNames>
    <definedName name="_xlnm.Print_Area" localSheetId="0">大字別!$A$1:$BB$50</definedName>
    <definedName name="_xlnm.Print_Titles" localSheetId="0">大字別!$1:$3</definedName>
    <definedName name="インドネシア" localSheetId="0">[1]基礎資料!#REF!</definedName>
    <definedName name="インドネシア">#REF!</definedName>
    <definedName name="インドネシア高屋">#REF!</definedName>
    <definedName name="インドネシア高屋女">#REF!</definedName>
    <definedName name="インドネシア高屋男">#REF!</definedName>
    <definedName name="インドネシア志和">#REF!</definedName>
    <definedName name="インドネシア志和女">#REF!</definedName>
    <definedName name="インドネシア志和男">#REF!</definedName>
    <definedName name="インドネシア女" localSheetId="0">[1]基礎資料!#REF!</definedName>
    <definedName name="インドネシア女">#REF!</definedName>
    <definedName name="インドネシア西条">#REF!</definedName>
    <definedName name="インドネシア西条女">#REF!</definedName>
    <definedName name="インドネシア西条男">#REF!</definedName>
    <definedName name="インドネシア男" localSheetId="0">[1]基礎資料!#REF!</definedName>
    <definedName name="インドネシア男">#REF!</definedName>
    <definedName name="インドネシア八本松">#REF!</definedName>
    <definedName name="インドネシア八本松女">#REF!</definedName>
    <definedName name="インドネシア八本松男">#REF!</definedName>
    <definedName name="その他高屋減">#REF!</definedName>
    <definedName name="その他高屋増">#REF!</definedName>
    <definedName name="その他志和減">#REF!</definedName>
    <definedName name="その他志和増">#REF!</definedName>
    <definedName name="その他西条減">#REF!</definedName>
    <definedName name="その他西条増">#REF!</definedName>
    <definedName name="その他八本松減">#REF!</definedName>
    <definedName name="その他八本松増">#REF!</definedName>
    <definedName name="フィリピン" localSheetId="0">[1]基礎資料!#REF!</definedName>
    <definedName name="フィリピン">#REF!</definedName>
    <definedName name="フィリピン高屋">#REF!</definedName>
    <definedName name="フィリピン高屋女">#REF!</definedName>
    <definedName name="フィリピン高屋男">#REF!</definedName>
    <definedName name="フィリピン志和">#REF!</definedName>
    <definedName name="フィリピン志和女">#REF!</definedName>
    <definedName name="フィリピン志和男">#REF!</definedName>
    <definedName name="フィリピン女" localSheetId="0">[1]基礎資料!#REF!</definedName>
    <definedName name="フィリピン女">#REF!</definedName>
    <definedName name="フィリピン西条">#REF!</definedName>
    <definedName name="フィリピン西条女">#REF!</definedName>
    <definedName name="フィリピン西条男">#REF!</definedName>
    <definedName name="フィリピン男" localSheetId="0">[1]基礎資料!#REF!</definedName>
    <definedName name="フィリピン男">#REF!</definedName>
    <definedName name="フィリピン八本松">#REF!</definedName>
    <definedName name="フィリピン八本松女">#REF!</definedName>
    <definedName name="フィリピン八本松男">#REF!</definedName>
    <definedName name="ブラジル" localSheetId="0">[1]基礎資料!#REF!</definedName>
    <definedName name="ブラジル">#REF!</definedName>
    <definedName name="ブラジル高屋">#REF!</definedName>
    <definedName name="ブラジル高屋女">#REF!</definedName>
    <definedName name="ブラジル高屋男">#REF!</definedName>
    <definedName name="ブラジル志和">#REF!</definedName>
    <definedName name="ブラジル志和女">#REF!</definedName>
    <definedName name="ブラジル志和男">#REF!</definedName>
    <definedName name="ブラジル女" localSheetId="0">[1]基礎資料!#REF!</definedName>
    <definedName name="ブラジル女">#REF!</definedName>
    <definedName name="ブラジル西条">#REF!</definedName>
    <definedName name="ブラジル西条女">#REF!</definedName>
    <definedName name="ブラジル西条男">#REF!</definedName>
    <definedName name="ブラジル男" localSheetId="0">[1]基礎資料!#REF!</definedName>
    <definedName name="ブラジル男">#REF!</definedName>
    <definedName name="ブラジル八本松">#REF!</definedName>
    <definedName name="ブラジル八本松女">#REF!</definedName>
    <definedName name="ブラジル八本松男">#REF!</definedName>
    <definedName name="マレイシア" localSheetId="0">[1]基礎資料!#REF!</definedName>
    <definedName name="マレイシア">#REF!</definedName>
    <definedName name="マレイシア高屋">#REF!</definedName>
    <definedName name="マレイシア高屋女">#REF!</definedName>
    <definedName name="マレイシア高屋男">#REF!</definedName>
    <definedName name="マレイシア志和">#REF!</definedName>
    <definedName name="マレイシア志和女">#REF!</definedName>
    <definedName name="マレイシア志和男">#REF!</definedName>
    <definedName name="マレイシア女" localSheetId="0">[1]基礎資料!#REF!</definedName>
    <definedName name="マレイシア女">#REF!</definedName>
    <definedName name="マレイシア西条">#REF!</definedName>
    <definedName name="マレイシア西条女">#REF!</definedName>
    <definedName name="マレイシア西条男">#REF!</definedName>
    <definedName name="マレイシア男" localSheetId="0">[1]基礎資料!#REF!</definedName>
    <definedName name="マレイシア男">#REF!</definedName>
    <definedName name="マレイシア八本松">#REF!</definedName>
    <definedName name="マレイシア八本松女">#REF!</definedName>
    <definedName name="マレイシア八本松男">#REF!</definedName>
    <definedName name="安芸津帰化">#REF!</definedName>
    <definedName name="安芸津国籍取得">#REF!</definedName>
    <definedName name="安芸津国籍喪失">#REF!</definedName>
    <definedName name="安芸津死亡">#REF!</definedName>
    <definedName name="安芸津失踪宣告">#REF!</definedName>
    <definedName name="安芸津出生">#REF!</definedName>
    <definedName name="安芸津女">#REF!</definedName>
    <definedName name="安芸津職権回復">#REF!</definedName>
    <definedName name="安芸津職権記載">#REF!</definedName>
    <definedName name="安芸津職権消除">#REF!</definedName>
    <definedName name="安芸津人口">#REF!</definedName>
    <definedName name="安芸津世帯数">#REF!</definedName>
    <definedName name="安芸津男">#REF!</definedName>
    <definedName name="安芸津町">#REF!</definedName>
    <definedName name="安芸津転出">#REF!</definedName>
    <definedName name="安芸津転出取消">#REF!</definedName>
    <definedName name="安芸津転入">#REF!</definedName>
    <definedName name="河内安芸津">#REF!</definedName>
    <definedName name="河内帰化">#REF!</definedName>
    <definedName name="河内国籍取得">#REF!</definedName>
    <definedName name="河内国籍喪失">#REF!</definedName>
    <definedName name="河内死亡">#REF!</definedName>
    <definedName name="河内失踪宣告">#REF!</definedName>
    <definedName name="河内出生">#REF!</definedName>
    <definedName name="河内女">#REF!</definedName>
    <definedName name="河内職権回復">#REF!</definedName>
    <definedName name="河内職権記載">#REF!</definedName>
    <definedName name="河内職権消除">#REF!</definedName>
    <definedName name="河内人口">#REF!</definedName>
    <definedName name="河内世帯数">#REF!</definedName>
    <definedName name="河内男">#REF!</definedName>
    <definedName name="河内町">#REF!</definedName>
    <definedName name="河内転出">#REF!</definedName>
    <definedName name="河内転出取消">#REF!</definedName>
    <definedName name="河内転入">#REF!</definedName>
    <definedName name="外国人その他" localSheetId="0">[1]基礎資料!#REF!</definedName>
    <definedName name="外国人その他">#REF!</definedName>
    <definedName name="外国人その他高屋">#REF!</definedName>
    <definedName name="外国人その他高屋女">#REF!</definedName>
    <definedName name="外国人その他高屋男">#REF!</definedName>
    <definedName name="外国人その他志和">#REF!</definedName>
    <definedName name="外国人その他志和女">#REF!</definedName>
    <definedName name="外国人その他志和男">#REF!</definedName>
    <definedName name="外国人その他女" localSheetId="0">[1]基礎資料!#REF!</definedName>
    <definedName name="外国人その他女">#REF!</definedName>
    <definedName name="外国人その他西条">#REF!</definedName>
    <definedName name="外国人その他西条女">#REF!</definedName>
    <definedName name="外国人その他西条男">#REF!</definedName>
    <definedName name="外国人その他男" localSheetId="0">[1]基礎資料!#REF!</definedName>
    <definedName name="外国人その他男">#REF!</definedName>
    <definedName name="外国人その他八本松">#REF!</definedName>
    <definedName name="外国人その他八本松女">#REF!</definedName>
    <definedName name="外国人その他八本松男">#REF!</definedName>
    <definedName name="外国人高屋">#REF!</definedName>
    <definedName name="外国人高屋女">#REF!</definedName>
    <definedName name="外国人高屋男">#REF!</definedName>
    <definedName name="外国人志和">#REF!</definedName>
    <definedName name="外国人志和女">#REF!</definedName>
    <definedName name="外国人志和男">#REF!</definedName>
    <definedName name="外国人女">#REF!</definedName>
    <definedName name="外国人人口">#REF!</definedName>
    <definedName name="外国人世帯数">#REF!</definedName>
    <definedName name="外国人西条">#REF!</definedName>
    <definedName name="外国人西条女">#REF!</definedName>
    <definedName name="外国人西条男">#REF!</definedName>
    <definedName name="外国人男">#REF!</definedName>
    <definedName name="外国人登録者数">#REF!</definedName>
    <definedName name="外国人八本松">#REF!</definedName>
    <definedName name="外国人八本松女">#REF!</definedName>
    <definedName name="外国人八本松男">#REF!</definedName>
    <definedName name="基準日">#REF!</definedName>
    <definedName name="高屋帰化">#REF!</definedName>
    <definedName name="高屋国籍取得">#REF!</definedName>
    <definedName name="高屋国籍喪失">#REF!</definedName>
    <definedName name="高屋死亡">#REF!</definedName>
    <definedName name="高屋失踪宣告">#REF!</definedName>
    <definedName name="高屋出生">#REF!</definedName>
    <definedName name="高屋女">#REF!</definedName>
    <definedName name="高屋職権回復">#REF!</definedName>
    <definedName name="高屋職権記載">#REF!</definedName>
    <definedName name="高屋職権消除">#REF!</definedName>
    <definedName name="高屋人口">#REF!</definedName>
    <definedName name="高屋世帯数">#REF!</definedName>
    <definedName name="高屋男">#REF!</definedName>
    <definedName name="高屋転出">#REF!</definedName>
    <definedName name="高屋転出取消">#REF!</definedName>
    <definedName name="高屋転入">#REF!</definedName>
    <definedName name="黒瀬帰化">#REF!</definedName>
    <definedName name="黒瀬国籍取得">#REF!</definedName>
    <definedName name="黒瀬国籍喪失">#REF!</definedName>
    <definedName name="黒瀬死亡">#REF!</definedName>
    <definedName name="黒瀬失踪宣告">#REF!</definedName>
    <definedName name="黒瀬出生">#REF!</definedName>
    <definedName name="黒瀬女">#REF!</definedName>
    <definedName name="黒瀬職権回復">#REF!</definedName>
    <definedName name="黒瀬職権記載">#REF!</definedName>
    <definedName name="黒瀬職権消除">#REF!</definedName>
    <definedName name="黒瀬人口">#REF!</definedName>
    <definedName name="黒瀬世帯数">#REF!</definedName>
    <definedName name="黒瀬男">#REF!</definedName>
    <definedName name="黒瀬町">#REF!</definedName>
    <definedName name="黒瀬町男">#REF!</definedName>
    <definedName name="黒瀬転出">#REF!</definedName>
    <definedName name="黒瀬転出取消">#REF!</definedName>
    <definedName name="黒瀬転入">#REF!</definedName>
    <definedName name="今月外国人女" localSheetId="0">[1]基礎資料!#REF!</definedName>
    <definedName name="今月外国人女">#REF!</definedName>
    <definedName name="今月外国人人口" localSheetId="0">[1]基礎資料!#REF!</definedName>
    <definedName name="今月外国人人口">#REF!</definedName>
    <definedName name="今月外国人男" localSheetId="0">[1]基礎資料!#REF!</definedName>
    <definedName name="今月外国人男">#REF!</definedName>
    <definedName name="志和帰化">#REF!</definedName>
    <definedName name="志和国籍取得">#REF!</definedName>
    <definedName name="志和国籍喪失">#REF!</definedName>
    <definedName name="志和死亡">#REF!</definedName>
    <definedName name="志和失踪宣告">#REF!</definedName>
    <definedName name="志和出生">#REF!</definedName>
    <definedName name="志和女">#REF!</definedName>
    <definedName name="志和職権回復">#REF!</definedName>
    <definedName name="志和職権記載">#REF!</definedName>
    <definedName name="志和職権消除">#REF!</definedName>
    <definedName name="志和人口">#REF!</definedName>
    <definedName name="志和世帯数">#REF!</definedName>
    <definedName name="志和男">#REF!</definedName>
    <definedName name="志和転出">#REF!</definedName>
    <definedName name="志和転出取消">#REF!</definedName>
    <definedName name="志和転入">#REF!</definedName>
    <definedName name="死亡">#REF!</definedName>
    <definedName name="死亡高屋女">#REF!</definedName>
    <definedName name="死亡高屋男">#REF!</definedName>
    <definedName name="死亡志和女">#REF!</definedName>
    <definedName name="死亡志和男">#REF!</definedName>
    <definedName name="死亡西条女">#REF!</definedName>
    <definedName name="死亡西条男">#REF!</definedName>
    <definedName name="死亡八本松女">#REF!</definedName>
    <definedName name="死亡八本松男">#REF!</definedName>
    <definedName name="集計基準日">#REF!</definedName>
    <definedName name="住基女">#REF!</definedName>
    <definedName name="住基人口">#REF!</definedName>
    <definedName name="住基人口計">#REF!</definedName>
    <definedName name="住基世帯数">#REF!</definedName>
    <definedName name="住基男">#REF!</definedName>
    <definedName name="住民基本台帳世帯数">#REF!</definedName>
    <definedName name="出生">#REF!</definedName>
    <definedName name="出生高屋女">#REF!</definedName>
    <definedName name="出生高屋男">#REF!</definedName>
    <definedName name="出生志和女">#REF!</definedName>
    <definedName name="出生志和男">#REF!</definedName>
    <definedName name="出生西条女">#REF!</definedName>
    <definedName name="出生西条男">#REF!</definedName>
    <definedName name="出生八本松女">#REF!</definedName>
    <definedName name="出生八本松男">#REF!</definedName>
    <definedName name="女">#REF!</definedName>
    <definedName name="人口">#REF!</definedName>
    <definedName name="世帯数">#REF!</definedName>
    <definedName name="西条帰化">#REF!</definedName>
    <definedName name="西条国籍取得">#REF!</definedName>
    <definedName name="西条国籍喪失">#REF!</definedName>
    <definedName name="西条死亡">#REF!</definedName>
    <definedName name="西条失踪宣告">#REF!</definedName>
    <definedName name="西条出生">#REF!</definedName>
    <definedName name="西条女">#REF!</definedName>
    <definedName name="西条職権回復">#REF!</definedName>
    <definedName name="西条職権記載">#REF!</definedName>
    <definedName name="西条職権消除">#REF!</definedName>
    <definedName name="西条人口">#REF!</definedName>
    <definedName name="西条世帯数">#REF!</definedName>
    <definedName name="西条男">#REF!</definedName>
    <definedName name="西条転出">#REF!</definedName>
    <definedName name="西条転出取消">#REF!</definedName>
    <definedName name="西条転入">#REF!</definedName>
    <definedName name="先月安芸津女">#REF!</definedName>
    <definedName name="先月安芸津男">#REF!</definedName>
    <definedName name="先月河内女">#REF!</definedName>
    <definedName name="先月河内男">#REF!</definedName>
    <definedName name="先月外国人女">#REF!</definedName>
    <definedName name="先月外国人男">#REF!</definedName>
    <definedName name="先月黒瀬女">#REF!</definedName>
    <definedName name="先月黒瀬男">#REF!</definedName>
    <definedName name="先月福富女">#REF!</definedName>
    <definedName name="先月福富男">#REF!</definedName>
    <definedName name="先月豊栄女">#REF!</definedName>
    <definedName name="先月豊栄男">#REF!</definedName>
    <definedName name="前月安芸津世帯数">#REF!</definedName>
    <definedName name="前月河内世帯数">#REF!</definedName>
    <definedName name="前月外国人女">#REF!</definedName>
    <definedName name="前月外国人人口">#REF!</definedName>
    <definedName name="前月外国人世帯数">#REF!</definedName>
    <definedName name="前月外国人男">#REF!</definedName>
    <definedName name="前月高屋女">#REF!</definedName>
    <definedName name="前月高屋人口">#REF!</definedName>
    <definedName name="前月高屋世帯数">#REF!</definedName>
    <definedName name="前月高屋男">#REF!</definedName>
    <definedName name="前月黒瀬世帯数">#REF!</definedName>
    <definedName name="前月志和女">#REF!</definedName>
    <definedName name="前月志和人口">#REF!</definedName>
    <definedName name="前月志和世帯数">#REF!</definedName>
    <definedName name="前月志和男">#REF!</definedName>
    <definedName name="前月住基女">#REF!</definedName>
    <definedName name="前月住基人口">#REF!</definedName>
    <definedName name="前月住基世帯数">#REF!</definedName>
    <definedName name="前月住基男">#REF!</definedName>
    <definedName name="前月女">#REF!</definedName>
    <definedName name="前月人口">#REF!</definedName>
    <definedName name="前月世帯数">#REF!</definedName>
    <definedName name="前月西条女">#REF!</definedName>
    <definedName name="前月西条人口">#REF!</definedName>
    <definedName name="前月西条世帯数">#REF!</definedName>
    <definedName name="前月西条男">#REF!</definedName>
    <definedName name="前月男">#REF!</definedName>
    <definedName name="前月日本人世帯数">#REF!</definedName>
    <definedName name="前月八本松女">#REF!</definedName>
    <definedName name="前月八本松人口">#REF!</definedName>
    <definedName name="前月八本松世帯数">#REF!</definedName>
    <definedName name="前月八本松男">#REF!</definedName>
    <definedName name="前月福富世帯数">#REF!</definedName>
    <definedName name="前月豊栄世帯数">#REF!</definedName>
    <definedName name="前年外国人人口">#REF!</definedName>
    <definedName name="前年外国人世帯数">#REF!</definedName>
    <definedName name="前年高屋人口">#REF!</definedName>
    <definedName name="前年高屋世帯数">#REF!</definedName>
    <definedName name="前年志和人口">#REF!</definedName>
    <definedName name="前年志和世帯数">#REF!</definedName>
    <definedName name="前年住基人口">#REF!</definedName>
    <definedName name="前年住基世帯数">#REF!</definedName>
    <definedName name="前年人口">#REF!</definedName>
    <definedName name="前年世帯数">#REF!</definedName>
    <definedName name="前年西条人口">#REF!</definedName>
    <definedName name="前年西条世帯数">#REF!</definedName>
    <definedName name="前年八本松人口">#REF!</definedName>
    <definedName name="前年八本松世帯数">#REF!</definedName>
    <definedName name="男">#REF!</definedName>
    <definedName name="中国" localSheetId="0">[1]基礎資料!#REF!</definedName>
    <definedName name="中国">#REF!</definedName>
    <definedName name="中国計" localSheetId="0">[1]基礎資料!#REF!</definedName>
    <definedName name="中国計">#REF!</definedName>
    <definedName name="中国高屋">#REF!</definedName>
    <definedName name="中国高屋女">#REF!</definedName>
    <definedName name="中国高屋男">#REF!</definedName>
    <definedName name="中国志和">#REF!</definedName>
    <definedName name="中国志和女">#REF!</definedName>
    <definedName name="中国志和男">#REF!</definedName>
    <definedName name="中国女" localSheetId="0">[1]基礎資料!#REF!</definedName>
    <definedName name="中国女">#REF!</definedName>
    <definedName name="中国西条">#REF!</definedName>
    <definedName name="中国西条女">#REF!</definedName>
    <definedName name="中国西条男">#REF!</definedName>
    <definedName name="中国男" localSheetId="0">[1]基礎資料!#REF!</definedName>
    <definedName name="中国男">#REF!</definedName>
    <definedName name="中国八本松">#REF!</definedName>
    <definedName name="中国八本松女">#REF!</definedName>
    <definedName name="中国八本松男">#REF!</definedName>
    <definedName name="朝鮮韓国" localSheetId="0">[1]基礎資料!#REF!</definedName>
    <definedName name="朝鮮韓国">#REF!</definedName>
    <definedName name="朝鮮韓国高屋">#REF!</definedName>
    <definedName name="朝鮮韓国高屋女">#REF!</definedName>
    <definedName name="朝鮮韓国高屋男">#REF!</definedName>
    <definedName name="朝鮮韓国志和">#REF!</definedName>
    <definedName name="朝鮮韓国志和女">#REF!</definedName>
    <definedName name="朝鮮韓国志和男">#REF!</definedName>
    <definedName name="朝鮮韓国女" localSheetId="0">[1]基礎資料!#REF!</definedName>
    <definedName name="朝鮮韓国女">#REF!</definedName>
    <definedName name="朝鮮韓国西条">#REF!</definedName>
    <definedName name="朝鮮韓国西条女">#REF!</definedName>
    <definedName name="朝鮮韓国西条男">#REF!</definedName>
    <definedName name="朝鮮韓国男" localSheetId="0">[1]基礎資料!#REF!</definedName>
    <definedName name="朝鮮韓国男">#REF!</definedName>
    <definedName name="朝鮮韓国八本松">#REF!</definedName>
    <definedName name="朝鮮韓国八本松女">#REF!</definedName>
    <definedName name="朝鮮韓国八本松男">#REF!</definedName>
    <definedName name="転出高屋女">#REF!</definedName>
    <definedName name="転出高屋男">#REF!</definedName>
    <definedName name="転出志和女">#REF!</definedName>
    <definedName name="転出志和男">#REF!</definedName>
    <definedName name="転出西条女">#REF!</definedName>
    <definedName name="転出西条男">#REF!</definedName>
    <definedName name="転出八本松女">#REF!</definedName>
    <definedName name="転出八本松男">#REF!</definedName>
    <definedName name="転入">#REF!</definedName>
    <definedName name="転入高屋女">#REF!</definedName>
    <definedName name="転入高屋男">#REF!</definedName>
    <definedName name="転入志和女">#REF!</definedName>
    <definedName name="転入志和男">#REF!</definedName>
    <definedName name="転入西条女">#REF!</definedName>
    <definedName name="転入西条男">#REF!</definedName>
    <definedName name="転入八本松女">#REF!</definedName>
    <definedName name="転入八本松男">#REF!</definedName>
    <definedName name="八本松帰化">#REF!</definedName>
    <definedName name="八本松国籍取得">#REF!</definedName>
    <definedName name="八本松国籍喪失">#REF!</definedName>
    <definedName name="八本松死亡">#REF!</definedName>
    <definedName name="八本松失踪宣告">#REF!</definedName>
    <definedName name="八本松出生">#REF!</definedName>
    <definedName name="八本松女">#REF!</definedName>
    <definedName name="八本松職権回復">#REF!</definedName>
    <definedName name="八本松職権記載">#REF!</definedName>
    <definedName name="八本松職権消除">#REF!</definedName>
    <definedName name="八本松人口">#REF!</definedName>
    <definedName name="八本松世帯数">#REF!</definedName>
    <definedName name="八本松男">#REF!</definedName>
    <definedName name="八本松転出">#REF!</definedName>
    <definedName name="八本松転出取消">#REF!</definedName>
    <definedName name="八本松転入">#REF!</definedName>
    <definedName name="福富帰化">#REF!</definedName>
    <definedName name="福富国籍取得">#REF!</definedName>
    <definedName name="福富国籍喪失">#REF!</definedName>
    <definedName name="福富死亡">#REF!</definedName>
    <definedName name="福富失踪宣告">#REF!</definedName>
    <definedName name="福富出生">#REF!</definedName>
    <definedName name="福富女">#REF!</definedName>
    <definedName name="福富職権回復">#REF!</definedName>
    <definedName name="福富職権記載">#REF!</definedName>
    <definedName name="福富職権消除">#REF!</definedName>
    <definedName name="福富人口">#REF!</definedName>
    <definedName name="福富世帯数">#REF!</definedName>
    <definedName name="福富男">#REF!</definedName>
    <definedName name="福富町">#REF!</definedName>
    <definedName name="福富転出">#REF!</definedName>
    <definedName name="福富転出取消">#REF!</definedName>
    <definedName name="福富転入">#REF!</definedName>
    <definedName name="米国" localSheetId="0">[1]基礎資料!#REF!</definedName>
    <definedName name="米国">#REF!</definedName>
    <definedName name="米国高屋">#REF!</definedName>
    <definedName name="米国高屋女">#REF!</definedName>
    <definedName name="米国高屋男">#REF!</definedName>
    <definedName name="米国志和">#REF!</definedName>
    <definedName name="米国志和女">#REF!</definedName>
    <definedName name="米国志和男">#REF!</definedName>
    <definedName name="米国女" localSheetId="0">[1]基礎資料!#REF!</definedName>
    <definedName name="米国女">#REF!</definedName>
    <definedName name="米国西条">#REF!</definedName>
    <definedName name="米国西条女">#REF!</definedName>
    <definedName name="米国西条男">#REF!</definedName>
    <definedName name="米国男" localSheetId="0">[1]基礎資料!#REF!</definedName>
    <definedName name="米国男">#REF!</definedName>
    <definedName name="米国八本松">#REF!</definedName>
    <definedName name="米国八本松女">#REF!</definedName>
    <definedName name="米国八本松男">#REF!</definedName>
    <definedName name="豊栄帰化">#REF!</definedName>
    <definedName name="豊栄国籍取得">#REF!</definedName>
    <definedName name="豊栄国籍喪失">#REF!</definedName>
    <definedName name="豊栄死亡">#REF!</definedName>
    <definedName name="豊栄失踪宣告">#REF!</definedName>
    <definedName name="豊栄出生">#REF!</definedName>
    <definedName name="豊栄女">#REF!</definedName>
    <definedName name="豊栄職権回復">#REF!</definedName>
    <definedName name="豊栄職権記載">#REF!</definedName>
    <definedName name="豊栄職権消除">#REF!</definedName>
    <definedName name="豊栄人口">#REF!</definedName>
    <definedName name="豊栄世帯数">#REF!</definedName>
    <definedName name="豊栄男">#REF!</definedName>
    <definedName name="豊栄町">#REF!</definedName>
    <definedName name="豊栄転出">#REF!</definedName>
    <definedName name="豊栄転出取消">#REF!</definedName>
    <definedName name="豊栄転入">#REF!</definedName>
  </definedNames>
  <calcPr calcId="145621"/>
</workbook>
</file>

<file path=xl/calcChain.xml><?xml version="1.0" encoding="utf-8"?>
<calcChain xmlns="http://schemas.openxmlformats.org/spreadsheetml/2006/main">
  <c r="AT29" i="15" l="1"/>
  <c r="P13" i="15"/>
  <c r="AT36" i="15"/>
  <c r="AT34" i="15"/>
  <c r="AT33" i="15"/>
  <c r="AT32" i="15"/>
  <c r="AT31" i="15"/>
  <c r="AT30" i="15"/>
  <c r="AT28" i="15"/>
  <c r="AT24" i="15"/>
  <c r="AT18" i="15"/>
  <c r="AT35" i="15" s="1"/>
  <c r="AQ34" i="15"/>
  <c r="AQ31" i="15"/>
  <c r="AQ30" i="15"/>
  <c r="AQ29" i="15"/>
  <c r="AQ28" i="15"/>
  <c r="AQ24" i="15"/>
  <c r="AQ36" i="15" s="1"/>
  <c r="AQ18" i="15"/>
  <c r="AQ35" i="15" s="1"/>
  <c r="AJ50" i="15"/>
  <c r="AJ41" i="15"/>
  <c r="AJ36" i="15"/>
  <c r="AG50" i="15"/>
  <c r="AG41" i="15"/>
  <c r="AG36" i="15"/>
  <c r="Z44" i="15"/>
  <c r="Z16" i="15"/>
  <c r="Z6" i="15"/>
  <c r="W44" i="15"/>
  <c r="W16" i="15"/>
  <c r="W6" i="15"/>
  <c r="AT26" i="15" l="1"/>
  <c r="M13" i="15"/>
  <c r="AT37" i="15"/>
  <c r="S13" i="15" l="1"/>
  <c r="R13" i="15"/>
  <c r="O13" i="15"/>
  <c r="L13" i="15"/>
  <c r="AB6" i="15" l="1"/>
  <c r="Y6" i="15"/>
  <c r="AA6" i="15" l="1"/>
  <c r="AC6" i="15"/>
  <c r="V6" i="15"/>
  <c r="X6" i="15" l="1"/>
  <c r="AP24" i="15" l="1"/>
  <c r="AS24" i="15"/>
  <c r="AV24" i="15"/>
  <c r="AW24" i="15"/>
  <c r="AS36" i="15" l="1"/>
  <c r="AP36" i="15"/>
  <c r="AW36" i="15"/>
  <c r="AV36" i="15"/>
  <c r="AP18" i="15"/>
  <c r="AW18" i="15"/>
  <c r="AV18" i="15"/>
  <c r="AS18" i="15"/>
  <c r="AC16" i="15"/>
  <c r="AC44" i="15"/>
  <c r="AM36" i="15"/>
  <c r="AM41" i="15"/>
  <c r="AM50" i="15"/>
  <c r="AB16" i="15"/>
  <c r="AB44" i="15"/>
  <c r="AL36" i="15"/>
  <c r="AL41" i="15"/>
  <c r="AL50" i="15"/>
  <c r="AS28" i="15"/>
  <c r="AS29" i="15"/>
  <c r="Y16" i="15"/>
  <c r="Y44" i="15"/>
  <c r="AI36" i="15"/>
  <c r="AI41" i="15"/>
  <c r="AI50" i="15"/>
  <c r="V16" i="15"/>
  <c r="V44" i="15"/>
  <c r="AF36" i="15"/>
  <c r="AF41" i="15"/>
  <c r="AF50" i="15"/>
  <c r="AL1" i="15"/>
  <c r="AU18" i="15" l="1"/>
  <c r="AR18" i="15"/>
  <c r="AK41" i="15"/>
  <c r="AQ33" i="15" s="1"/>
  <c r="AH41" i="15"/>
  <c r="AK36" i="15"/>
  <c r="AH36" i="15"/>
  <c r="AA16" i="15"/>
  <c r="X16" i="15"/>
  <c r="AS35" i="15"/>
  <c r="AS34" i="15"/>
  <c r="AS33" i="15"/>
  <c r="AS32" i="15"/>
  <c r="AS31" i="15"/>
  <c r="AS30" i="15"/>
  <c r="AV35" i="15"/>
  <c r="AW35" i="15"/>
  <c r="AP35" i="15"/>
  <c r="AP34" i="15"/>
  <c r="AW34" i="15"/>
  <c r="AV34" i="15"/>
  <c r="AP33" i="15"/>
  <c r="AW33" i="15"/>
  <c r="AV33" i="15"/>
  <c r="AP32" i="15"/>
  <c r="AW32" i="15"/>
  <c r="AV32" i="15"/>
  <c r="AP31" i="15"/>
  <c r="AW31" i="15"/>
  <c r="AV31" i="15"/>
  <c r="AP30" i="15"/>
  <c r="AW30" i="15"/>
  <c r="AV30" i="15"/>
  <c r="AV29" i="15"/>
  <c r="AP29" i="15"/>
  <c r="AW29" i="15"/>
  <c r="AP28" i="15"/>
  <c r="AW28" i="15"/>
  <c r="AV28" i="15"/>
  <c r="AW26" i="15"/>
  <c r="AP26" i="15"/>
  <c r="AV26" i="15"/>
  <c r="AS26" i="15"/>
  <c r="AQ32" i="15" l="1"/>
  <c r="AQ37" i="15" s="1"/>
  <c r="AQ26" i="15"/>
  <c r="AS37" i="15"/>
  <c r="AW37" i="15"/>
  <c r="AV37" i="15"/>
  <c r="AP37" i="15"/>
</calcChain>
</file>

<file path=xl/sharedStrings.xml><?xml version="1.0" encoding="utf-8"?>
<sst xmlns="http://schemas.openxmlformats.org/spreadsheetml/2006/main" count="264" uniqueCount="225">
  <si>
    <t>世帯数</t>
    <rPh sb="0" eb="3">
      <t>セタイスウ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</si>
  <si>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</si>
  <si>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</si>
  <si>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2">
      <t>ゴウケイ</t>
    </rPh>
    <phoneticPr fontId="2"/>
  </si>
  <si>
    <t>人口</t>
    <rPh sb="0" eb="2">
      <t>ジンコウ</t>
    </rPh>
    <phoneticPr fontId="2"/>
  </si>
  <si>
    <t>大字名</t>
    <rPh sb="0" eb="2">
      <t>オオアザ</t>
    </rPh>
    <rPh sb="2" eb="3">
      <t>メイ</t>
    </rPh>
    <phoneticPr fontId="2"/>
  </si>
  <si>
    <t>世帯数</t>
    <rPh sb="0" eb="3">
      <t>セタイスウ</t>
    </rPh>
    <phoneticPr fontId="2"/>
  </si>
  <si>
    <t>田口研究団地</t>
    <rPh sb="0" eb="2">
      <t>タグチ</t>
    </rPh>
    <rPh sb="2" eb="4">
      <t>ケンキュウ</t>
    </rPh>
    <rPh sb="4" eb="6">
      <t>ダンチ</t>
    </rPh>
    <phoneticPr fontId="2"/>
  </si>
  <si>
    <t>高屋うめの辺</t>
    <rPh sb="0" eb="2">
      <t>タカヤ</t>
    </rPh>
    <rPh sb="5" eb="6">
      <t>ベ</t>
    </rPh>
    <phoneticPr fontId="2"/>
  </si>
  <si>
    <t>鏡山一丁目</t>
    <rPh sb="0" eb="1">
      <t>カガミ</t>
    </rPh>
    <rPh sb="1" eb="2">
      <t>ヤマ</t>
    </rPh>
    <rPh sb="2" eb="5">
      <t>イッチョウメ</t>
    </rPh>
    <phoneticPr fontId="2"/>
  </si>
  <si>
    <t>西大沢二丁目</t>
    <rPh sb="0" eb="1">
      <t>ニシ</t>
    </rPh>
    <rPh sb="1" eb="3">
      <t>オオサワ</t>
    </rPh>
    <rPh sb="3" eb="6">
      <t>ニチョウメ</t>
    </rPh>
    <phoneticPr fontId="2"/>
  </si>
  <si>
    <t>東広島市　大字別人口表</t>
    <rPh sb="0" eb="4">
      <t>ヒガシヒロシマシ</t>
    </rPh>
    <rPh sb="5" eb="7">
      <t>オオアザ</t>
    </rPh>
    <rPh sb="7" eb="8">
      <t>ベツ</t>
    </rPh>
    <rPh sb="8" eb="10">
      <t>ジンコウ</t>
    </rPh>
    <rPh sb="10" eb="11">
      <t>ヒョウ</t>
    </rPh>
    <phoneticPr fontId="2"/>
  </si>
  <si>
    <t>高屋地区計</t>
    <rPh sb="0" eb="2">
      <t>タカヤ</t>
    </rPh>
    <rPh sb="2" eb="4">
      <t>チク</t>
    </rPh>
    <rPh sb="4" eb="5">
      <t>ケイ</t>
    </rPh>
    <phoneticPr fontId="2"/>
  </si>
  <si>
    <t>東広島市計</t>
    <rPh sb="0" eb="4">
      <t>ヒガシヒロシマシ</t>
    </rPh>
    <rPh sb="4" eb="5">
      <t>ケイ</t>
    </rPh>
    <phoneticPr fontId="2"/>
  </si>
  <si>
    <t>八本松地区計</t>
    <rPh sb="0" eb="3">
      <t>ハチホンマツ</t>
    </rPh>
    <rPh sb="3" eb="5">
      <t>チク</t>
    </rPh>
    <rPh sb="5" eb="6">
      <t>ケイ</t>
    </rPh>
    <phoneticPr fontId="2"/>
  </si>
  <si>
    <t>志和地区計</t>
    <rPh sb="0" eb="2">
      <t>シワ</t>
    </rPh>
    <rPh sb="2" eb="4">
      <t>チク</t>
    </rPh>
    <rPh sb="4" eb="5">
      <t>ケイ</t>
    </rPh>
    <phoneticPr fontId="2"/>
  </si>
  <si>
    <t>西条吉行東一丁目</t>
    <rPh sb="0" eb="2">
      <t>サイジョウ</t>
    </rPh>
    <rPh sb="2" eb="4">
      <t>ヨシユキ</t>
    </rPh>
    <rPh sb="4" eb="5">
      <t>ヒガシ</t>
    </rPh>
    <rPh sb="5" eb="8">
      <t>イッチョウメ</t>
    </rPh>
    <phoneticPr fontId="2"/>
  </si>
  <si>
    <t>西条吉行東二丁目</t>
    <rPh sb="0" eb="2">
      <t>サイジョウ</t>
    </rPh>
    <rPh sb="2" eb="4">
      <t>ヨシユキ</t>
    </rPh>
    <rPh sb="4" eb="5">
      <t>ヒガシ</t>
    </rPh>
    <rPh sb="5" eb="6">
      <t>ニ</t>
    </rPh>
    <rPh sb="6" eb="8">
      <t>チョウメ</t>
    </rPh>
    <phoneticPr fontId="2"/>
  </si>
  <si>
    <t>西条地区計</t>
    <rPh sb="0" eb="2">
      <t>サイジョウ</t>
    </rPh>
    <rPh sb="2" eb="4">
      <t>チク</t>
    </rPh>
    <rPh sb="4" eb="5">
      <t>ケイ</t>
    </rPh>
    <phoneticPr fontId="2"/>
  </si>
  <si>
    <t>黒瀬地区計</t>
    <rPh sb="0" eb="2">
      <t>クロセ</t>
    </rPh>
    <rPh sb="2" eb="4">
      <t>チク</t>
    </rPh>
    <rPh sb="4" eb="5">
      <t>ケイ</t>
    </rPh>
    <phoneticPr fontId="2"/>
  </si>
  <si>
    <t>福富地区計</t>
    <rPh sb="0" eb="2">
      <t>フクトミ</t>
    </rPh>
    <rPh sb="2" eb="4">
      <t>チク</t>
    </rPh>
    <rPh sb="4" eb="5">
      <t>ケイ</t>
    </rPh>
    <phoneticPr fontId="2"/>
  </si>
  <si>
    <t>豊栄地区計</t>
    <rPh sb="0" eb="2">
      <t>トヨサカ</t>
    </rPh>
    <rPh sb="2" eb="4">
      <t>チク</t>
    </rPh>
    <rPh sb="4" eb="5">
      <t>ケイ</t>
    </rPh>
    <phoneticPr fontId="2"/>
  </si>
  <si>
    <t>河内地区計</t>
    <rPh sb="0" eb="2">
      <t>コウチ</t>
    </rPh>
    <rPh sb="2" eb="4">
      <t>チク</t>
    </rPh>
    <rPh sb="4" eb="5">
      <t>ケイ</t>
    </rPh>
    <phoneticPr fontId="2"/>
  </si>
  <si>
    <t>安芸津地区計</t>
    <rPh sb="0" eb="3">
      <t>アキツ</t>
    </rPh>
    <rPh sb="3" eb="5">
      <t>チク</t>
    </rPh>
    <rPh sb="5" eb="6">
      <t>ケイ</t>
    </rPh>
    <phoneticPr fontId="2"/>
  </si>
  <si>
    <t>西条地区</t>
    <rPh sb="0" eb="2">
      <t>サイジョウ</t>
    </rPh>
    <rPh sb="2" eb="4">
      <t>チク</t>
    </rPh>
    <phoneticPr fontId="2"/>
  </si>
  <si>
    <t>八本松地区</t>
    <rPh sb="0" eb="3">
      <t>ハチホンマツ</t>
    </rPh>
    <rPh sb="3" eb="5">
      <t>チク</t>
    </rPh>
    <phoneticPr fontId="2"/>
  </si>
  <si>
    <t>志和地区</t>
    <rPh sb="0" eb="2">
      <t>シワ</t>
    </rPh>
    <rPh sb="2" eb="4">
      <t>チク</t>
    </rPh>
    <phoneticPr fontId="2"/>
  </si>
  <si>
    <t>高屋地区</t>
    <rPh sb="0" eb="2">
      <t>タカヤ</t>
    </rPh>
    <rPh sb="2" eb="4">
      <t>チク</t>
    </rPh>
    <phoneticPr fontId="2"/>
  </si>
  <si>
    <t>安芸津地区</t>
    <rPh sb="0" eb="3">
      <t>アキツ</t>
    </rPh>
    <rPh sb="3" eb="5">
      <t>チク</t>
    </rPh>
    <phoneticPr fontId="2"/>
  </si>
  <si>
    <t>黒瀬地区</t>
    <rPh sb="0" eb="2">
      <t>クロセ</t>
    </rPh>
    <rPh sb="2" eb="4">
      <t>チク</t>
    </rPh>
    <phoneticPr fontId="2"/>
  </si>
  <si>
    <t>福富地区</t>
    <rPh sb="0" eb="2">
      <t>フクトミ</t>
    </rPh>
    <rPh sb="2" eb="4">
      <t>チク</t>
    </rPh>
    <phoneticPr fontId="2"/>
  </si>
  <si>
    <t>豊栄地区</t>
    <rPh sb="0" eb="2">
      <t>トヨサカ</t>
    </rPh>
    <rPh sb="2" eb="4">
      <t>チク</t>
    </rPh>
    <phoneticPr fontId="2"/>
  </si>
  <si>
    <t>河内地区</t>
    <rPh sb="0" eb="2">
      <t>コウチ</t>
    </rPh>
    <rPh sb="2" eb="4">
      <t>チク</t>
    </rPh>
    <phoneticPr fontId="2"/>
  </si>
  <si>
    <t>入野中山台一丁目</t>
  </si>
  <si>
    <t>入野中山台三丁目</t>
  </si>
  <si>
    <t>入野中山台四丁目</t>
  </si>
  <si>
    <t>入野中山台五丁目</t>
  </si>
  <si>
    <t>住民基本台帳</t>
    <rPh sb="0" eb="2">
      <t>ジュウミン</t>
    </rPh>
    <rPh sb="2" eb="4">
      <t>キホン</t>
    </rPh>
    <rPh sb="4" eb="6">
      <t>ダイチョウ</t>
    </rPh>
    <phoneticPr fontId="2"/>
  </si>
  <si>
    <t>注：平成２４年７月に外国人登録制度が廃止され、外国人も住民基本台帳の適応対象になりました。</t>
    <rPh sb="0" eb="1">
      <t>チュウ</t>
    </rPh>
    <rPh sb="2" eb="4">
      <t>ヘイセイ</t>
    </rPh>
    <rPh sb="6" eb="7">
      <t>ネン</t>
    </rPh>
    <rPh sb="8" eb="9">
      <t>ツキ</t>
    </rPh>
    <rPh sb="10" eb="12">
      <t>ガイコク</t>
    </rPh>
    <rPh sb="12" eb="13">
      <t>ジン</t>
    </rPh>
    <rPh sb="13" eb="15">
      <t>トウロク</t>
    </rPh>
    <rPh sb="15" eb="17">
      <t>セイド</t>
    </rPh>
    <rPh sb="18" eb="20">
      <t>ハイシ</t>
    </rPh>
    <rPh sb="23" eb="25">
      <t>ガイコク</t>
    </rPh>
    <rPh sb="25" eb="26">
      <t>ジン</t>
    </rPh>
    <rPh sb="27" eb="29">
      <t>ジュウミン</t>
    </rPh>
    <rPh sb="29" eb="31">
      <t>キホン</t>
    </rPh>
    <rPh sb="31" eb="33">
      <t>ダイチョウ</t>
    </rPh>
    <rPh sb="34" eb="36">
      <t>テキオウ</t>
    </rPh>
    <rPh sb="36" eb="38">
      <t>タイショウ</t>
    </rPh>
    <phoneticPr fontId="2"/>
  </si>
  <si>
    <t>河内臨空団地</t>
    <rPh sb="0" eb="2">
      <t>コウチ</t>
    </rPh>
    <rPh sb="2" eb="3">
      <t>リン</t>
    </rPh>
    <rPh sb="3" eb="4">
      <t>クウ</t>
    </rPh>
    <rPh sb="4" eb="6">
      <t>ダンチ</t>
    </rPh>
    <phoneticPr fontId="2"/>
  </si>
  <si>
    <t>西条朝日町</t>
  </si>
  <si>
    <t>西条大坪町</t>
  </si>
  <si>
    <t>西条岡町</t>
  </si>
  <si>
    <t>西条上市町</t>
  </si>
  <si>
    <t>西条御条町</t>
  </si>
  <si>
    <t>西条栄町</t>
  </si>
  <si>
    <t>西条昭和町</t>
  </si>
  <si>
    <t>西条末広町</t>
  </si>
  <si>
    <t>西条西本町</t>
  </si>
  <si>
    <t>西条本町</t>
  </si>
  <si>
    <t>西条町馬木</t>
  </si>
  <si>
    <t>西条町大沢</t>
  </si>
  <si>
    <t>西条町上三永</t>
  </si>
  <si>
    <t>西条町郷曽</t>
  </si>
  <si>
    <t>西条町西条</t>
  </si>
  <si>
    <t>西条町西条東</t>
  </si>
  <si>
    <t>西条町下見</t>
  </si>
  <si>
    <t>西条町下三永</t>
  </si>
  <si>
    <t>西条町寺家</t>
  </si>
  <si>
    <t>西条町助実</t>
  </si>
  <si>
    <t>西条町田口</t>
  </si>
  <si>
    <t>西条町土与丸</t>
  </si>
  <si>
    <t>西条町福本</t>
  </si>
  <si>
    <t>西条町御薗宇</t>
  </si>
  <si>
    <t>西条町森近</t>
  </si>
  <si>
    <t>西条町吉行</t>
  </si>
  <si>
    <t>鏡山二丁目</t>
  </si>
  <si>
    <t>鏡山三丁目</t>
  </si>
  <si>
    <t>鏡山北</t>
  </si>
  <si>
    <t>西条中央一丁目</t>
  </si>
  <si>
    <t>西条中央二丁目</t>
  </si>
  <si>
    <t>西条中央三丁目</t>
  </si>
  <si>
    <t>西条中央四丁目</t>
  </si>
  <si>
    <t>西条中央五丁目</t>
  </si>
  <si>
    <t>西条中央六丁目</t>
  </si>
  <si>
    <t>西条中央七丁目</t>
  </si>
  <si>
    <t>西条中央八丁目</t>
  </si>
  <si>
    <t>西大沢一丁目</t>
  </si>
  <si>
    <t>西条下見五丁目</t>
  </si>
  <si>
    <t>西条下見六丁目</t>
  </si>
  <si>
    <t>西条下見七丁目</t>
  </si>
  <si>
    <t>三永一丁目</t>
  </si>
  <si>
    <t>三永二丁目</t>
  </si>
  <si>
    <t>三永三丁目</t>
  </si>
  <si>
    <t>西条東北町</t>
  </si>
  <si>
    <t>西条土与丸一丁目</t>
  </si>
  <si>
    <t>西条土与丸二丁目</t>
  </si>
  <si>
    <t>西条土与丸三丁目</t>
    <rPh sb="5" eb="6">
      <t>サン</t>
    </rPh>
    <phoneticPr fontId="2"/>
  </si>
  <si>
    <t>西条土与丸四丁目</t>
    <rPh sb="5" eb="6">
      <t>ヨン</t>
    </rPh>
    <phoneticPr fontId="2"/>
  </si>
  <si>
    <t>西条土与丸五丁目</t>
    <rPh sb="5" eb="6">
      <t>ゴ</t>
    </rPh>
    <phoneticPr fontId="2"/>
  </si>
  <si>
    <t>西条土与丸六丁目</t>
    <rPh sb="5" eb="6">
      <t>ロク</t>
    </rPh>
    <phoneticPr fontId="2"/>
  </si>
  <si>
    <t>八本松町飯田</t>
  </si>
  <si>
    <t>八本松町篠</t>
  </si>
  <si>
    <t>八本松町正力</t>
  </si>
  <si>
    <t>八本松町原</t>
  </si>
  <si>
    <t>八本松町宗吉</t>
  </si>
  <si>
    <t>八本松町吉川</t>
  </si>
  <si>
    <t>八本松町米満</t>
  </si>
  <si>
    <t>八本松南一丁目</t>
  </si>
  <si>
    <t>八本松南二丁目</t>
  </si>
  <si>
    <t>八本松南三丁目</t>
  </si>
  <si>
    <t>八本松南四丁目</t>
  </si>
  <si>
    <t>八本松南五丁目</t>
  </si>
  <si>
    <t>八本松南六丁目</t>
  </si>
  <si>
    <t>八本松南七丁目</t>
  </si>
  <si>
    <t>八本松南八丁目</t>
  </si>
  <si>
    <t>八本松東一丁目</t>
  </si>
  <si>
    <t>八本松東二丁目</t>
  </si>
  <si>
    <t>八本松東四丁目</t>
  </si>
  <si>
    <t>八本松東五丁目</t>
  </si>
  <si>
    <t>八本松東六丁目</t>
  </si>
  <si>
    <t>八本松東七丁目</t>
  </si>
  <si>
    <t>八本松飯田一丁目</t>
  </si>
  <si>
    <t>八本松飯田三丁目</t>
  </si>
  <si>
    <t>八本松飯田四丁目</t>
  </si>
  <si>
    <t>八本松飯田五丁目</t>
  </si>
  <si>
    <t>八本松飯田六丁目</t>
  </si>
  <si>
    <t>八本松飯田七丁目</t>
  </si>
  <si>
    <t>八本松飯田八丁目</t>
  </si>
  <si>
    <t>八本松飯田九丁目</t>
  </si>
  <si>
    <t>吉川工業団地</t>
  </si>
  <si>
    <t>八本松西一丁目</t>
  </si>
  <si>
    <t>八本松西二丁目</t>
  </si>
  <si>
    <t>八本松西三丁目</t>
  </si>
  <si>
    <t>八本松西六丁目</t>
  </si>
  <si>
    <t>八本松西七丁目</t>
  </si>
  <si>
    <t>志和町内</t>
  </si>
  <si>
    <t>志和町奥屋</t>
  </si>
  <si>
    <t>志和町冠</t>
  </si>
  <si>
    <t>志和町七条椛坂</t>
  </si>
  <si>
    <t>志和町志和西</t>
  </si>
  <si>
    <t>志和町志和東</t>
  </si>
  <si>
    <t>志和町志和堀</t>
  </si>
  <si>
    <t>志和町別府</t>
  </si>
  <si>
    <t>志和流通</t>
  </si>
  <si>
    <t>高屋町稲木</t>
  </si>
  <si>
    <t>高屋町大畠</t>
  </si>
  <si>
    <t>高屋町杵原</t>
  </si>
  <si>
    <t>高屋町小谷</t>
  </si>
  <si>
    <t>高屋町郷</t>
  </si>
  <si>
    <t>高屋町貞重</t>
  </si>
  <si>
    <t>高屋町重兼</t>
  </si>
  <si>
    <t>高屋町白市</t>
  </si>
  <si>
    <t>高屋町造賀</t>
  </si>
  <si>
    <t>高屋町高屋東</t>
  </si>
  <si>
    <t>高屋町高屋堀</t>
  </si>
  <si>
    <t>高屋町中島</t>
  </si>
  <si>
    <t>高屋町桧山</t>
    <rPh sb="3" eb="4">
      <t>ヒ</t>
    </rPh>
    <phoneticPr fontId="2"/>
  </si>
  <si>
    <t>高屋町溝口</t>
    <rPh sb="3" eb="4">
      <t>ミゾ</t>
    </rPh>
    <phoneticPr fontId="2"/>
  </si>
  <si>
    <t>高屋町宮領</t>
  </si>
  <si>
    <t>高屋高美が丘一丁目</t>
  </si>
  <si>
    <t>高屋高美が丘二丁目</t>
  </si>
  <si>
    <t>高屋高美が丘三丁目</t>
    <rPh sb="6" eb="7">
      <t>サン</t>
    </rPh>
    <phoneticPr fontId="2"/>
  </si>
  <si>
    <t>高屋高美が丘四丁目</t>
  </si>
  <si>
    <t>高屋高美が丘五丁目</t>
  </si>
  <si>
    <t>高屋高美が丘六丁目</t>
  </si>
  <si>
    <t>高屋高美が丘七丁目</t>
  </si>
  <si>
    <t>高屋高美が丘八丁目</t>
  </si>
  <si>
    <t>高屋高美が丘九丁目</t>
  </si>
  <si>
    <t>高屋台一丁目</t>
  </si>
  <si>
    <t>高屋台二丁目</t>
    <rPh sb="3" eb="4">
      <t>ニ</t>
    </rPh>
    <phoneticPr fontId="2"/>
  </si>
  <si>
    <t>豊栄町安宿</t>
  </si>
  <si>
    <t>豊栄町飯田</t>
  </si>
  <si>
    <t>豊栄町鍛冶屋</t>
  </si>
  <si>
    <t>豊栄町清武</t>
  </si>
  <si>
    <t>豊栄町能良</t>
  </si>
  <si>
    <t>豊栄町乃美</t>
  </si>
  <si>
    <t>豊栄町別府</t>
  </si>
  <si>
    <t>豊栄町吉原</t>
  </si>
  <si>
    <t>福富町上竹仁</t>
  </si>
  <si>
    <t>福富町上戸野</t>
  </si>
  <si>
    <t>福富町久芳</t>
  </si>
  <si>
    <t>福富町下竹仁</t>
  </si>
  <si>
    <t>黒瀬春日野一丁目</t>
  </si>
  <si>
    <t>黒瀬春日野二丁目</t>
  </si>
  <si>
    <t>黒瀬桜が丘一丁目</t>
  </si>
  <si>
    <t>黒瀬町市飯田</t>
  </si>
  <si>
    <t>黒瀬町大多田</t>
  </si>
  <si>
    <t>黒瀬町小多田</t>
  </si>
  <si>
    <t>黒瀬町上保田</t>
  </si>
  <si>
    <t>黒瀬町乃美尾</t>
  </si>
  <si>
    <t>河内町宇山</t>
  </si>
  <si>
    <t>河内町小田</t>
  </si>
  <si>
    <t>河内町上河内</t>
  </si>
  <si>
    <t>河内町河戸</t>
  </si>
  <si>
    <t>河内町下河内</t>
  </si>
  <si>
    <t>河内町戸野</t>
  </si>
  <si>
    <t>河内町中河内</t>
  </si>
  <si>
    <t>河内町入野</t>
  </si>
  <si>
    <t>安芸津町大田</t>
  </si>
  <si>
    <t>安芸津町風早</t>
  </si>
  <si>
    <t>安芸津町木谷</t>
  </si>
  <si>
    <t>安芸津町小松原</t>
  </si>
  <si>
    <t>安芸津町三津</t>
  </si>
  <si>
    <t>黒瀬学園台　</t>
  </si>
  <si>
    <t>黒瀬切田が丘一丁目　</t>
  </si>
  <si>
    <t>黒瀬切田が丘二丁目　</t>
  </si>
  <si>
    <t>黒瀬切田が丘三丁目　</t>
  </si>
  <si>
    <t>黒瀬松ケ丘　</t>
  </si>
  <si>
    <t>黒瀬町兼沢　</t>
  </si>
  <si>
    <t>黒瀬町兼広　</t>
  </si>
  <si>
    <t>黒瀬町川角　</t>
  </si>
  <si>
    <t>黒瀬町切田　</t>
  </si>
  <si>
    <t>黒瀬町国近　</t>
  </si>
  <si>
    <t>黒瀬町菅田　</t>
  </si>
  <si>
    <t>黒瀬町津江　</t>
  </si>
  <si>
    <t>黒瀬町楢原</t>
    <rPh sb="3" eb="4">
      <t>ナラ</t>
    </rPh>
    <phoneticPr fontId="2"/>
  </si>
  <si>
    <t>黒瀬町丸山　</t>
  </si>
  <si>
    <t>黒瀬町南方　</t>
  </si>
  <si>
    <t>黒瀬町宗近柳国　</t>
  </si>
  <si>
    <t>黒瀬楢原北一丁目</t>
  </si>
  <si>
    <t>黒瀬楢原北二丁目</t>
  </si>
  <si>
    <t>黒瀬楢原北三丁目</t>
  </si>
  <si>
    <t>黒瀬楢原西一丁目</t>
  </si>
  <si>
    <t>黒瀬楢原西二丁目</t>
  </si>
  <si>
    <t>黒瀬楢原東一丁目</t>
  </si>
  <si>
    <t>黒瀬楢原東二丁目</t>
  </si>
  <si>
    <t>黒瀬楢原東三丁目</t>
  </si>
  <si>
    <t>八本松西四丁目</t>
    <rPh sb="4" eb="5">
      <t>ヨン</t>
    </rPh>
    <phoneticPr fontId="2"/>
  </si>
  <si>
    <t>八本松西五丁目</t>
    <rPh sb="4" eb="5">
      <t>ゴ</t>
    </rPh>
    <phoneticPr fontId="2"/>
  </si>
  <si>
    <t>八本松東三丁目</t>
    <phoneticPr fontId="2"/>
  </si>
  <si>
    <t>八本松飯田二丁目</t>
    <phoneticPr fontId="2"/>
  </si>
  <si>
    <t>入野中山台二丁目</t>
    <phoneticPr fontId="2"/>
  </si>
  <si>
    <t>増減</t>
    <rPh sb="0" eb="2">
      <t>ゾウゲン</t>
    </rPh>
    <phoneticPr fontId="2"/>
  </si>
  <si>
    <t>2016（平成28）年9月30日現在（住民基本台帳による）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</si>
</sst>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7" formatCode="#,##0&quot; &quot;;&quot;△ &quot;#,##0"/>
    <numFmt numFmtId="186" formatCode="#,##0_ "/>
    <numFmt numFmtId="188" formatCode="[$-411]gggyy&quot;年&quot;\ m&quot;月&quot;&quot;末&quot;"/>
    <numFmt numFmtId="192" formatCode="[$-411]yyyy\(gggee\)&quot;年&quot;\ m&quot;月&quot;&quot;末&quot;&quot;現&quot;&quot;在&quot;"/>
    <numFmt numFmtId="193" formatCode="[$-411]yyyy\(ggge\)&quot;年&quot;\ m&quot;月&quot;&quot;末&quot;&quot;現&quot;&quot;在&quot;"/>
    <numFmt numFmtId="195" formatCode="#,##0_);[Red]\(#,##0\)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38" fontId="1" fillId="0" borderId="0" applyFont="0" applyFill="0" applyBorder="0" applyAlignment="0" applyProtection="0"/>
    <xf numFmtId="0" fontId="3" fillId="0" borderId="0"/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1" borderId="36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" fillId="23" borderId="37" applyNumberFormat="0" applyFont="0" applyAlignment="0" applyProtection="0">
      <alignment vertical="center"/>
    </xf>
    <xf numFmtId="0" fontId="13" fillId="0" borderId="38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24" borderId="3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0" applyNumberFormat="0" applyFill="0" applyAlignment="0" applyProtection="0">
      <alignment vertical="center"/>
    </xf>
    <xf numFmtId="0" fontId="18" fillId="0" borderId="41" applyNumberFormat="0" applyFill="0" applyAlignment="0" applyProtection="0">
      <alignment vertical="center"/>
    </xf>
    <xf numFmtId="0" fontId="19" fillId="0" borderId="4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3" applyNumberFormat="0" applyFill="0" applyAlignment="0" applyProtection="0">
      <alignment vertical="center"/>
    </xf>
    <xf numFmtId="0" fontId="21" fillId="24" borderId="4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8" borderId="39" applyNumberFormat="0" applyAlignment="0" applyProtection="0">
      <alignment vertical="center"/>
    </xf>
    <xf numFmtId="0" fontId="24" fillId="5" borderId="0" applyNumberFormat="0" applyBorder="0" applyAlignment="0" applyProtection="0">
      <alignment vertical="center"/>
    </xf>
  </cellStyleXfs>
  <cellXfs count="125">
    <xf numFmtId="0" fontId="0" fillId="0" borderId="0" xfId="0"/>
    <xf numFmtId="186" fontId="4" fillId="0" borderId="0" xfId="2" applyNumberFormat="1" applyFont="1" applyProtection="1">
      <protection locked="0"/>
    </xf>
    <xf numFmtId="0" fontId="4" fillId="0" borderId="0" xfId="2" applyFont="1" applyProtection="1">
      <protection locked="0"/>
    </xf>
    <xf numFmtId="0" fontId="4" fillId="0" borderId="0" xfId="2" applyFont="1" applyBorder="1" applyProtection="1">
      <protection locked="0"/>
    </xf>
    <xf numFmtId="49" fontId="4" fillId="0" borderId="20" xfId="2" applyNumberFormat="1" applyFont="1" applyBorder="1" applyAlignment="1" applyProtection="1">
      <protection locked="0"/>
    </xf>
    <xf numFmtId="188" fontId="4" fillId="0" borderId="0" xfId="2" applyNumberFormat="1" applyFont="1" applyAlignment="1" applyProtection="1">
      <alignment horizontal="left"/>
      <protection locked="0"/>
    </xf>
    <xf numFmtId="186" fontId="4" fillId="0" borderId="0" xfId="2" applyNumberFormat="1" applyFont="1" applyBorder="1" applyProtection="1">
      <protection locked="0"/>
    </xf>
    <xf numFmtId="186" fontId="6" fillId="0" borderId="4" xfId="2" applyNumberFormat="1" applyFont="1" applyBorder="1" applyAlignment="1" applyProtection="1">
      <alignment horizontal="center" shrinkToFit="1"/>
      <protection locked="0"/>
    </xf>
    <xf numFmtId="0" fontId="6" fillId="0" borderId="0" xfId="2" applyFont="1" applyAlignment="1" applyProtection="1">
      <alignment horizontal="center" shrinkToFit="1"/>
      <protection locked="0"/>
    </xf>
    <xf numFmtId="186" fontId="6" fillId="0" borderId="24" xfId="2" applyNumberFormat="1" applyFont="1" applyBorder="1" applyAlignment="1" applyProtection="1">
      <alignment horizontal="center" shrinkToFit="1"/>
      <protection locked="0"/>
    </xf>
    <xf numFmtId="0" fontId="6" fillId="0" borderId="0" xfId="2" applyFont="1" applyBorder="1" applyAlignment="1" applyProtection="1">
      <alignment horizontal="center" shrinkToFit="1"/>
      <protection locked="0"/>
    </xf>
    <xf numFmtId="186" fontId="6" fillId="0" borderId="0" xfId="2" applyNumberFormat="1" applyFont="1" applyBorder="1" applyAlignment="1" applyProtection="1">
      <alignment horizontal="center" shrinkToFit="1"/>
      <protection locked="0"/>
    </xf>
    <xf numFmtId="186" fontId="6" fillId="0" borderId="4" xfId="2" applyNumberFormat="1" applyFont="1" applyBorder="1" applyProtection="1">
      <protection locked="0"/>
    </xf>
    <xf numFmtId="0" fontId="6" fillId="0" borderId="0" xfId="2" applyFont="1" applyProtection="1">
      <protection locked="0"/>
    </xf>
    <xf numFmtId="186" fontId="6" fillId="0" borderId="24" xfId="2" applyNumberFormat="1" applyFont="1" applyBorder="1" applyProtection="1">
      <protection locked="0"/>
    </xf>
    <xf numFmtId="0" fontId="6" fillId="0" borderId="1" xfId="2" applyFont="1" applyBorder="1" applyAlignment="1" applyProtection="1">
      <alignment shrinkToFit="1"/>
      <protection locked="0"/>
    </xf>
    <xf numFmtId="0" fontId="6" fillId="0" borderId="0" xfId="2" applyFont="1" applyBorder="1" applyProtection="1">
      <protection locked="0"/>
    </xf>
    <xf numFmtId="186" fontId="6" fillId="0" borderId="0" xfId="2" applyNumberFormat="1" applyFont="1" applyBorder="1" applyProtection="1">
      <protection locked="0"/>
    </xf>
    <xf numFmtId="0" fontId="6" fillId="0" borderId="0" xfId="2" applyFont="1" applyFill="1" applyBorder="1" applyProtection="1">
      <protection locked="0"/>
    </xf>
    <xf numFmtId="186" fontId="6" fillId="0" borderId="0" xfId="2" applyNumberFormat="1" applyFont="1" applyFill="1" applyBorder="1" applyProtection="1">
      <protection locked="0"/>
    </xf>
    <xf numFmtId="186" fontId="6" fillId="0" borderId="0" xfId="2" applyNumberFormat="1" applyFont="1" applyProtection="1">
      <protection locked="0"/>
    </xf>
    <xf numFmtId="0" fontId="6" fillId="0" borderId="0" xfId="2" applyFont="1" applyFill="1" applyBorder="1" applyAlignment="1" applyProtection="1">
      <alignment horizontal="distributed"/>
      <protection locked="0"/>
    </xf>
    <xf numFmtId="0" fontId="6" fillId="0" borderId="26" xfId="2" applyFont="1" applyBorder="1" applyProtection="1">
      <protection locked="0"/>
    </xf>
    <xf numFmtId="0" fontId="6" fillId="0" borderId="0" xfId="2" applyFont="1" applyFill="1" applyProtection="1">
      <protection locked="0"/>
    </xf>
    <xf numFmtId="0" fontId="6" fillId="0" borderId="0" xfId="2" applyFont="1" applyFill="1" applyBorder="1" applyAlignment="1" applyProtection="1">
      <alignment horizontal="left"/>
      <protection locked="0"/>
    </xf>
    <xf numFmtId="0" fontId="3" fillId="0" borderId="0" xfId="2" applyProtection="1">
      <protection locked="0"/>
    </xf>
    <xf numFmtId="186" fontId="3" fillId="0" borderId="0" xfId="2" applyNumberFormat="1" applyProtection="1">
      <protection locked="0"/>
    </xf>
    <xf numFmtId="186" fontId="3" fillId="0" borderId="0" xfId="2" applyNumberFormat="1" applyBorder="1" applyProtection="1">
      <protection locked="0"/>
    </xf>
    <xf numFmtId="0" fontId="3" fillId="0" borderId="0" xfId="2" applyBorder="1" applyProtection="1">
      <protection locked="0"/>
    </xf>
    <xf numFmtId="0" fontId="6" fillId="0" borderId="32" xfId="2" applyFont="1" applyBorder="1" applyProtection="1">
      <protection locked="0"/>
    </xf>
    <xf numFmtId="0" fontId="6" fillId="0" borderId="33" xfId="2" applyFont="1" applyBorder="1" applyProtection="1">
      <protection locked="0"/>
    </xf>
    <xf numFmtId="0" fontId="6" fillId="0" borderId="26" xfId="2" applyFont="1" applyFill="1" applyBorder="1" applyProtection="1">
      <protection locked="0"/>
    </xf>
    <xf numFmtId="0" fontId="6" fillId="0" borderId="26" xfId="2" applyFont="1" applyBorder="1" applyAlignment="1" applyProtection="1">
      <alignment shrinkToFit="1"/>
      <protection locked="0"/>
    </xf>
    <xf numFmtId="0" fontId="6" fillId="0" borderId="34" xfId="2" applyFont="1" applyBorder="1" applyProtection="1">
      <protection locked="0"/>
    </xf>
    <xf numFmtId="0" fontId="6" fillId="0" borderId="35" xfId="2" applyFont="1" applyFill="1" applyBorder="1" applyAlignment="1" applyProtection="1">
      <alignment horizontal="left"/>
      <protection locked="0"/>
    </xf>
    <xf numFmtId="0" fontId="6" fillId="0" borderId="26" xfId="2" applyFont="1" applyFill="1" applyBorder="1" applyAlignment="1" applyProtection="1">
      <alignment horizontal="left"/>
      <protection locked="0"/>
    </xf>
    <xf numFmtId="0" fontId="6" fillId="0" borderId="32" xfId="2" applyFont="1" applyFill="1" applyBorder="1" applyProtection="1">
      <protection locked="0"/>
    </xf>
    <xf numFmtId="195" fontId="3" fillId="0" borderId="9" xfId="0" applyNumberFormat="1" applyFont="1" applyBorder="1"/>
    <xf numFmtId="195" fontId="3" fillId="0" borderId="8" xfId="0" applyNumberFormat="1" applyFont="1" applyBorder="1"/>
    <xf numFmtId="195" fontId="3" fillId="0" borderId="30" xfId="0" applyNumberFormat="1" applyFont="1" applyBorder="1"/>
    <xf numFmtId="195" fontId="3" fillId="0" borderId="31" xfId="0" applyNumberFormat="1" applyFont="1" applyBorder="1"/>
    <xf numFmtId="0" fontId="6" fillId="0" borderId="5" xfId="2" applyFont="1" applyBorder="1" applyAlignment="1" applyProtection="1">
      <alignment shrinkToFit="1"/>
      <protection locked="0"/>
    </xf>
    <xf numFmtId="0" fontId="6" fillId="0" borderId="25" xfId="2" applyFont="1" applyBorder="1" applyAlignment="1" applyProtection="1">
      <alignment shrinkToFit="1"/>
      <protection locked="0"/>
    </xf>
    <xf numFmtId="186" fontId="6" fillId="0" borderId="0" xfId="2" applyNumberFormat="1" applyFont="1" applyBorder="1" applyAlignment="1" applyProtection="1">
      <alignment horizontal="right"/>
      <protection locked="0"/>
    </xf>
    <xf numFmtId="0" fontId="6" fillId="25" borderId="21" xfId="2" applyFont="1" applyFill="1" applyBorder="1" applyAlignment="1" applyProtection="1">
      <alignment shrinkToFit="1"/>
      <protection locked="0"/>
    </xf>
    <xf numFmtId="186" fontId="6" fillId="25" borderId="22" xfId="2" applyNumberFormat="1" applyFont="1" applyFill="1" applyBorder="1" applyAlignment="1" applyProtection="1">
      <alignment horizontal="center" shrinkToFit="1"/>
      <protection locked="0"/>
    </xf>
    <xf numFmtId="186" fontId="6" fillId="25" borderId="23" xfId="2" applyNumberFormat="1" applyFont="1" applyFill="1" applyBorder="1" applyAlignment="1" applyProtection="1">
      <alignment horizontal="center" shrinkToFit="1"/>
      <protection locked="0"/>
    </xf>
    <xf numFmtId="0" fontId="6" fillId="0" borderId="3" xfId="2" applyFont="1" applyBorder="1" applyAlignment="1" applyProtection="1">
      <alignment shrinkToFit="1"/>
      <protection locked="0"/>
    </xf>
    <xf numFmtId="186" fontId="6" fillId="0" borderId="13" xfId="2" applyNumberFormat="1" applyFont="1" applyBorder="1" applyProtection="1">
      <protection locked="0"/>
    </xf>
    <xf numFmtId="186" fontId="6" fillId="0" borderId="14" xfId="2" applyNumberFormat="1" applyFont="1" applyBorder="1" applyProtection="1">
      <protection locked="0"/>
    </xf>
    <xf numFmtId="0" fontId="6" fillId="0" borderId="35" xfId="2" applyFont="1" applyBorder="1" applyProtection="1">
      <protection locked="0"/>
    </xf>
    <xf numFmtId="0" fontId="6" fillId="0" borderId="7" xfId="2" applyFont="1" applyBorder="1" applyProtection="1">
      <protection locked="0"/>
    </xf>
    <xf numFmtId="186" fontId="6" fillId="0" borderId="15" xfId="2" applyNumberFormat="1" applyFont="1" applyBorder="1" applyProtection="1">
      <protection locked="0"/>
    </xf>
    <xf numFmtId="0" fontId="5" fillId="0" borderId="0" xfId="2" applyFont="1" applyFill="1" applyBorder="1" applyAlignment="1" applyProtection="1">
      <alignment horizontal="distributed"/>
      <protection locked="0"/>
    </xf>
    <xf numFmtId="186" fontId="5" fillId="0" borderId="0" xfId="2" applyNumberFormat="1" applyFont="1" applyFill="1" applyBorder="1" applyProtection="1">
      <protection locked="0"/>
    </xf>
    <xf numFmtId="0" fontId="6" fillId="2" borderId="21" xfId="2" applyFont="1" applyFill="1" applyBorder="1" applyAlignment="1" applyProtection="1">
      <alignment horizontal="distributed"/>
      <protection locked="0"/>
    </xf>
    <xf numFmtId="0" fontId="6" fillId="0" borderId="10" xfId="2" applyFont="1" applyBorder="1" applyAlignment="1" applyProtection="1">
      <alignment shrinkToFit="1"/>
      <protection locked="0"/>
    </xf>
    <xf numFmtId="0" fontId="6" fillId="26" borderId="21" xfId="2" applyFont="1" applyFill="1" applyBorder="1" applyAlignment="1" applyProtection="1">
      <alignment horizontal="distributed"/>
      <protection locked="0"/>
    </xf>
    <xf numFmtId="0" fontId="6" fillId="26" borderId="27" xfId="2" applyFont="1" applyFill="1" applyBorder="1" applyProtection="1">
      <protection locked="0"/>
    </xf>
    <xf numFmtId="195" fontId="3" fillId="0" borderId="6" xfId="0" applyNumberFormat="1" applyFont="1" applyBorder="1" applyAlignment="1">
      <alignment horizontal="right"/>
    </xf>
    <xf numFmtId="195" fontId="3" fillId="0" borderId="2" xfId="0" applyNumberFormat="1" applyFont="1" applyBorder="1" applyAlignment="1">
      <alignment horizontal="right"/>
    </xf>
    <xf numFmtId="195" fontId="3" fillId="0" borderId="9" xfId="0" applyNumberFormat="1" applyFont="1" applyBorder="1" applyAlignment="1">
      <alignment horizontal="right"/>
    </xf>
    <xf numFmtId="195" fontId="3" fillId="0" borderId="8" xfId="0" applyNumberFormat="1" applyFont="1" applyBorder="1" applyAlignment="1">
      <alignment horizontal="right"/>
    </xf>
    <xf numFmtId="195" fontId="3" fillId="0" borderId="16" xfId="0" applyNumberFormat="1" applyFont="1" applyBorder="1" applyAlignment="1">
      <alignment horizontal="right"/>
    </xf>
    <xf numFmtId="195" fontId="3" fillId="0" borderId="17" xfId="0" applyNumberFormat="1" applyFont="1" applyBorder="1" applyAlignment="1">
      <alignment horizontal="right"/>
    </xf>
    <xf numFmtId="195" fontId="3" fillId="0" borderId="12" xfId="0" applyNumberFormat="1" applyFont="1" applyBorder="1" applyAlignment="1">
      <alignment horizontal="right"/>
    </xf>
    <xf numFmtId="195" fontId="3" fillId="0" borderId="11" xfId="0" applyNumberFormat="1" applyFont="1" applyBorder="1" applyAlignment="1">
      <alignment horizontal="right"/>
    </xf>
    <xf numFmtId="195" fontId="6" fillId="2" borderId="22" xfId="2" applyNumberFormat="1" applyFont="1" applyFill="1" applyBorder="1" applyProtection="1"/>
    <xf numFmtId="195" fontId="6" fillId="2" borderId="23" xfId="2" applyNumberFormat="1" applyFont="1" applyFill="1" applyBorder="1" applyProtection="1"/>
    <xf numFmtId="195" fontId="1" fillId="0" borderId="18" xfId="0" applyNumberFormat="1" applyFont="1" applyBorder="1" applyAlignment="1">
      <alignment horizontal="right"/>
    </xf>
    <xf numFmtId="195" fontId="1" fillId="0" borderId="19" xfId="0" applyNumberFormat="1" applyFont="1" applyBorder="1" applyAlignment="1">
      <alignment horizontal="right"/>
    </xf>
    <xf numFmtId="195" fontId="1" fillId="0" borderId="9" xfId="0" applyNumberFormat="1" applyFont="1" applyBorder="1" applyAlignment="1">
      <alignment horizontal="right"/>
    </xf>
    <xf numFmtId="195" fontId="1" fillId="0" borderId="8" xfId="0" applyNumberFormat="1" applyFont="1" applyBorder="1" applyAlignment="1">
      <alignment horizontal="right"/>
    </xf>
    <xf numFmtId="195" fontId="1" fillId="0" borderId="16" xfId="0" applyNumberFormat="1" applyFont="1" applyBorder="1" applyAlignment="1">
      <alignment horizontal="right"/>
    </xf>
    <xf numFmtId="195" fontId="1" fillId="0" borderId="17" xfId="0" applyNumberFormat="1" applyFont="1" applyBorder="1" applyAlignment="1">
      <alignment horizontal="right"/>
    </xf>
    <xf numFmtId="195" fontId="6" fillId="0" borderId="16" xfId="2" applyNumberFormat="1" applyFont="1" applyBorder="1" applyAlignment="1" applyProtection="1">
      <alignment horizontal="right" shrinkToFit="1"/>
      <protection locked="0"/>
    </xf>
    <xf numFmtId="195" fontId="6" fillId="0" borderId="17" xfId="2" applyNumberFormat="1" applyFont="1" applyBorder="1" applyAlignment="1" applyProtection="1">
      <alignment horizontal="right" shrinkToFit="1"/>
      <protection locked="0"/>
    </xf>
    <xf numFmtId="195" fontId="6" fillId="0" borderId="9" xfId="2" applyNumberFormat="1" applyFont="1" applyBorder="1" applyAlignment="1" applyProtection="1">
      <alignment horizontal="right" shrinkToFit="1"/>
      <protection locked="0"/>
    </xf>
    <xf numFmtId="195" fontId="6" fillId="0" borderId="8" xfId="2" applyNumberFormat="1" applyFont="1" applyBorder="1" applyAlignment="1" applyProtection="1">
      <alignment horizontal="right" shrinkToFit="1"/>
      <protection locked="0"/>
    </xf>
    <xf numFmtId="195" fontId="6" fillId="0" borderId="12" xfId="2" applyNumberFormat="1" applyFont="1" applyBorder="1" applyAlignment="1" applyProtection="1">
      <alignment horizontal="right" shrinkToFit="1"/>
      <protection locked="0"/>
    </xf>
    <xf numFmtId="195" fontId="6" fillId="0" borderId="11" xfId="2" applyNumberFormat="1" applyFont="1" applyBorder="1" applyAlignment="1" applyProtection="1">
      <alignment horizontal="right" shrinkToFit="1"/>
      <protection locked="0"/>
    </xf>
    <xf numFmtId="195" fontId="3" fillId="0" borderId="18" xfId="0" applyNumberFormat="1" applyFont="1" applyBorder="1" applyAlignment="1">
      <alignment horizontal="right"/>
    </xf>
    <xf numFmtId="195" fontId="3" fillId="0" borderId="19" xfId="0" applyNumberFormat="1" applyFont="1" applyBorder="1" applyAlignment="1">
      <alignment horizontal="right"/>
    </xf>
    <xf numFmtId="195" fontId="6" fillId="2" borderId="45" xfId="2" applyNumberFormat="1" applyFont="1" applyFill="1" applyBorder="1" applyProtection="1"/>
    <xf numFmtId="195" fontId="6" fillId="0" borderId="13" xfId="2" applyNumberFormat="1" applyFont="1" applyBorder="1" applyAlignment="1" applyProtection="1">
      <alignment horizontal="right" shrinkToFit="1"/>
      <protection locked="0"/>
    </xf>
    <xf numFmtId="195" fontId="6" fillId="0" borderId="15" xfId="2" applyNumberFormat="1" applyFont="1" applyBorder="1" applyAlignment="1" applyProtection="1">
      <alignment horizontal="right" shrinkToFit="1"/>
      <protection locked="0"/>
    </xf>
    <xf numFmtId="195" fontId="6" fillId="0" borderId="14" xfId="2" applyNumberFormat="1" applyFont="1" applyBorder="1" applyAlignment="1" applyProtection="1">
      <alignment horizontal="right" shrinkToFit="1"/>
      <protection locked="0"/>
    </xf>
    <xf numFmtId="195" fontId="3" fillId="0" borderId="9" xfId="1" applyNumberFormat="1" applyFont="1" applyBorder="1" applyAlignment="1">
      <alignment horizontal="right"/>
    </xf>
    <xf numFmtId="195" fontId="3" fillId="0" borderId="8" xfId="1" applyNumberFormat="1" applyFont="1" applyBorder="1" applyAlignment="1">
      <alignment horizontal="right"/>
    </xf>
    <xf numFmtId="195" fontId="3" fillId="0" borderId="16" xfId="1" applyNumberFormat="1" applyFont="1" applyBorder="1" applyAlignment="1">
      <alignment horizontal="right"/>
    </xf>
    <xf numFmtId="195" fontId="3" fillId="0" borderId="17" xfId="1" applyNumberFormat="1" applyFont="1" applyBorder="1" applyAlignment="1">
      <alignment horizontal="right"/>
    </xf>
    <xf numFmtId="195" fontId="6" fillId="26" borderId="28" xfId="2" applyNumberFormat="1" applyFont="1" applyFill="1" applyBorder="1" applyProtection="1"/>
    <xf numFmtId="195" fontId="6" fillId="26" borderId="29" xfId="2" applyNumberFormat="1" applyFont="1" applyFill="1" applyBorder="1" applyProtection="1"/>
    <xf numFmtId="49" fontId="4" fillId="0" borderId="0" xfId="2" applyNumberFormat="1" applyFont="1" applyBorder="1" applyAlignment="1" applyProtection="1">
      <protection locked="0"/>
    </xf>
    <xf numFmtId="186" fontId="6" fillId="27" borderId="22" xfId="2" applyNumberFormat="1" applyFont="1" applyFill="1" applyBorder="1" applyAlignment="1" applyProtection="1">
      <alignment horizontal="center" shrinkToFit="1"/>
      <protection locked="0"/>
    </xf>
    <xf numFmtId="195" fontId="1" fillId="0" borderId="6" xfId="0" applyNumberFormat="1" applyFont="1" applyBorder="1" applyAlignment="1">
      <alignment horizontal="right"/>
    </xf>
    <xf numFmtId="195" fontId="1" fillId="0" borderId="12" xfId="0" applyNumberFormat="1" applyFont="1" applyBorder="1" applyAlignment="1">
      <alignment horizontal="right"/>
    </xf>
    <xf numFmtId="195" fontId="1" fillId="0" borderId="9" xfId="1" applyNumberFormat="1" applyFont="1" applyBorder="1" applyAlignment="1">
      <alignment horizontal="right"/>
    </xf>
    <xf numFmtId="195" fontId="1" fillId="0" borderId="16" xfId="1" applyNumberFormat="1" applyFont="1" applyBorder="1" applyAlignment="1">
      <alignment horizontal="right"/>
    </xf>
    <xf numFmtId="195" fontId="1" fillId="0" borderId="9" xfId="0" applyNumberFormat="1" applyFont="1" applyBorder="1"/>
    <xf numFmtId="195" fontId="1" fillId="0" borderId="30" xfId="0" applyNumberFormat="1" applyFont="1" applyBorder="1"/>
    <xf numFmtId="195" fontId="3" fillId="28" borderId="9" xfId="0" applyNumberFormat="1" applyFont="1" applyFill="1" applyBorder="1" applyAlignment="1">
      <alignment horizontal="right"/>
    </xf>
    <xf numFmtId="195" fontId="1" fillId="28" borderId="9" xfId="0" applyNumberFormat="1" applyFont="1" applyFill="1" applyBorder="1" applyAlignment="1">
      <alignment horizontal="right"/>
    </xf>
    <xf numFmtId="195" fontId="3" fillId="28" borderId="6" xfId="0" applyNumberFormat="1" applyFont="1" applyFill="1" applyBorder="1" applyAlignment="1">
      <alignment horizontal="right"/>
    </xf>
    <xf numFmtId="195" fontId="1" fillId="28" borderId="9" xfId="1" applyNumberFormat="1" applyFont="1" applyFill="1" applyBorder="1" applyAlignment="1">
      <alignment horizontal="right"/>
    </xf>
    <xf numFmtId="195" fontId="1" fillId="28" borderId="16" xfId="0" applyNumberFormat="1" applyFont="1" applyFill="1" applyBorder="1" applyAlignment="1">
      <alignment horizontal="right"/>
    </xf>
    <xf numFmtId="195" fontId="3" fillId="29" borderId="6" xfId="0" applyNumberFormat="1" applyFont="1" applyFill="1" applyBorder="1" applyAlignment="1">
      <alignment horizontal="right"/>
    </xf>
    <xf numFmtId="195" fontId="1" fillId="29" borderId="18" xfId="0" applyNumberFormat="1" applyFont="1" applyFill="1" applyBorder="1" applyAlignment="1">
      <alignment horizontal="right"/>
    </xf>
    <xf numFmtId="195" fontId="6" fillId="29" borderId="9" xfId="2" applyNumberFormat="1" applyFont="1" applyFill="1" applyBorder="1" applyAlignment="1" applyProtection="1">
      <alignment horizontal="right" shrinkToFit="1"/>
      <protection locked="0"/>
    </xf>
    <xf numFmtId="195" fontId="6" fillId="29" borderId="15" xfId="2" applyNumberFormat="1" applyFont="1" applyFill="1" applyBorder="1" applyAlignment="1" applyProtection="1">
      <alignment horizontal="right" shrinkToFit="1"/>
      <protection locked="0"/>
    </xf>
    <xf numFmtId="195" fontId="3" fillId="0" borderId="9" xfId="0" applyNumberFormat="1" applyFont="1" applyFill="1" applyBorder="1" applyAlignment="1">
      <alignment horizontal="right"/>
    </xf>
    <xf numFmtId="195" fontId="1" fillId="0" borderId="9" xfId="0" applyNumberFormat="1" applyFont="1" applyFill="1" applyBorder="1" applyAlignment="1">
      <alignment horizontal="right"/>
    </xf>
    <xf numFmtId="195" fontId="3" fillId="0" borderId="6" xfId="0" applyNumberFormat="1" applyFont="1" applyFill="1" applyBorder="1" applyAlignment="1">
      <alignment horizontal="right"/>
    </xf>
    <xf numFmtId="195" fontId="1" fillId="0" borderId="18" xfId="0" applyNumberFormat="1" applyFont="1" applyFill="1" applyBorder="1" applyAlignment="1">
      <alignment horizontal="right"/>
    </xf>
    <xf numFmtId="195" fontId="6" fillId="0" borderId="9" xfId="2" applyNumberFormat="1" applyFont="1" applyFill="1" applyBorder="1" applyAlignment="1" applyProtection="1">
      <alignment horizontal="right" shrinkToFit="1"/>
      <protection locked="0"/>
    </xf>
    <xf numFmtId="195" fontId="3" fillId="0" borderId="9" xfId="1" applyNumberFormat="1" applyFont="1" applyFill="1" applyBorder="1" applyAlignment="1">
      <alignment horizontal="right"/>
    </xf>
    <xf numFmtId="195" fontId="1" fillId="0" borderId="9" xfId="1" applyNumberFormat="1" applyFont="1" applyFill="1" applyBorder="1" applyAlignment="1">
      <alignment horizontal="right"/>
    </xf>
    <xf numFmtId="195" fontId="6" fillId="0" borderId="13" xfId="2" applyNumberFormat="1" applyFont="1" applyFill="1" applyBorder="1" applyAlignment="1" applyProtection="1">
      <alignment horizontal="right" shrinkToFit="1"/>
      <protection locked="0"/>
    </xf>
    <xf numFmtId="0" fontId="6" fillId="0" borderId="35" xfId="2" applyFont="1" applyFill="1" applyBorder="1" applyProtection="1">
      <protection locked="0"/>
    </xf>
    <xf numFmtId="195" fontId="3" fillId="0" borderId="16" xfId="0" applyNumberFormat="1" applyFont="1" applyFill="1" applyBorder="1" applyAlignment="1">
      <alignment horizontal="right"/>
    </xf>
    <xf numFmtId="195" fontId="1" fillId="0" borderId="16" xfId="0" applyNumberFormat="1" applyFont="1" applyFill="1" applyBorder="1" applyAlignment="1">
      <alignment horizontal="right"/>
    </xf>
    <xf numFmtId="49" fontId="4" fillId="0" borderId="0" xfId="2" applyNumberFormat="1" applyFont="1" applyBorder="1" applyAlignment="1" applyProtection="1">
      <protection locked="0"/>
    </xf>
    <xf numFmtId="177" fontId="7" fillId="0" borderId="0" xfId="0" applyNumberFormat="1" applyFont="1" applyBorder="1" applyAlignment="1" applyProtection="1">
      <alignment horizontal="left" wrapText="1"/>
      <protection locked="0"/>
    </xf>
    <xf numFmtId="193" fontId="4" fillId="0" borderId="0" xfId="2" applyNumberFormat="1" applyFont="1" applyAlignment="1" applyProtection="1"/>
    <xf numFmtId="192" fontId="4" fillId="0" borderId="0" xfId="2" applyNumberFormat="1" applyFont="1" applyAlignment="1" applyProtection="1"/>
  </cellXfs>
  <cellStyles count="44">
    <cellStyle name="20% - アクセント 1 2" xfId="3"/>
    <cellStyle name="20% - アクセント 2 2" xfId="4"/>
    <cellStyle name="20% - アクセント 3 2" xfId="5"/>
    <cellStyle name="20% - アクセント 4 2" xfId="6"/>
    <cellStyle name="20% - アクセント 5 2" xfId="7"/>
    <cellStyle name="20% - アクセント 6 2" xfId="8"/>
    <cellStyle name="40% - アクセント 1 2" xfId="9"/>
    <cellStyle name="40% - アクセント 2 2" xfId="10"/>
    <cellStyle name="40% - アクセント 3 2" xfId="11"/>
    <cellStyle name="40% - アクセント 4 2" xfId="12"/>
    <cellStyle name="40% - アクセント 5 2" xfId="13"/>
    <cellStyle name="40% - アクセント 6 2" xfId="14"/>
    <cellStyle name="60% - アクセント 1 2" xfId="15"/>
    <cellStyle name="60% - アクセント 2 2" xfId="16"/>
    <cellStyle name="60% - アクセント 3 2" xfId="17"/>
    <cellStyle name="60% - アクセント 4 2" xfId="18"/>
    <cellStyle name="60% - アクセント 5 2" xfId="19"/>
    <cellStyle name="60% - アクセント 6 2" xfId="20"/>
    <cellStyle name="アクセント 1 2" xfId="21"/>
    <cellStyle name="アクセント 2 2" xfId="22"/>
    <cellStyle name="アクセント 3 2" xfId="23"/>
    <cellStyle name="アクセント 4 2" xfId="24"/>
    <cellStyle name="アクセント 5 2" xfId="25"/>
    <cellStyle name="アクセント 6 2" xfId="26"/>
    <cellStyle name="タイトル 2" xfId="27"/>
    <cellStyle name="チェック セル 2" xfId="28"/>
    <cellStyle name="どちらでもない 2" xfId="29"/>
    <cellStyle name="メモ 2" xfId="30"/>
    <cellStyle name="リンク セル 2" xfId="31"/>
    <cellStyle name="悪い 2" xfId="32"/>
    <cellStyle name="計算 2" xfId="33"/>
    <cellStyle name="警告文 2" xfId="34"/>
    <cellStyle name="桁区切り" xfId="1" builtinId="6"/>
    <cellStyle name="見出し 1 2" xfId="35"/>
    <cellStyle name="見出し 2 2" xfId="36"/>
    <cellStyle name="見出し 3 2" xfId="37"/>
    <cellStyle name="見出し 4 2" xfId="38"/>
    <cellStyle name="集計 2" xfId="39"/>
    <cellStyle name="出力 2" xfId="40"/>
    <cellStyle name="説明文 2" xfId="41"/>
    <cellStyle name="入力 2" xfId="42"/>
    <cellStyle name="標準" xfId="0" builtinId="0"/>
    <cellStyle name="標準_人口動態統計データベース" xfId="2"/>
    <cellStyle name="良い 2" xfId="43"/>
  </cellStyles>
  <dxfs count="0"/>
  <tableStyles count="0" defaultTableStyle="TableStyleMedium2" defaultPivotStyle="PivotStyleLight16"/>
  <colors>
    <mruColors>
      <color rgb="FF99CC00"/>
      <color rgb="FF33CCCC"/>
      <color rgb="FFCCFFCC"/>
      <color rgb="FF99FF99"/>
      <color rgb="FFFF99CC"/>
      <color rgb="FF33C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.29\shisei(kt)\DOCUME~1\SHISEID\LOCALS~1\TEMP\SOWDIR0\2004.11&#12288;&#22320;&#21306;&#21029;&#20154;&#21475;&#65288;&#22679;&#28187;&#12289;&#22823;&#23383;&#21029;&#12289;&#24180;&#20196;&#21029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礎資料"/>
      <sheetName val="年間推移"/>
      <sheetName val="人口・世帯・異動"/>
      <sheetName val="外国人国籍別"/>
      <sheetName val="大字別（対前月）"/>
      <sheetName val="大字別"/>
      <sheetName val="年令別"/>
      <sheetName val="テレホンガイド"/>
      <sheetName val="ホームページ"/>
      <sheetName val="記者提供資料"/>
      <sheetName val="ポスター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indexed="44"/>
  </sheetPr>
  <dimension ref="A1:BC61"/>
  <sheetViews>
    <sheetView tabSelected="1" view="pageBreakPreview" zoomScale="85" zoomScaleNormal="85" zoomScaleSheetLayoutView="85" workbookViewId="0">
      <selection activeCell="A51" sqref="A51"/>
    </sheetView>
  </sheetViews>
  <sheetFormatPr defaultRowHeight="13.5" x14ac:dyDescent="0.15"/>
  <cols>
    <col min="1" max="1" width="20.125" style="25" customWidth="1"/>
    <col min="2" max="2" width="7.75" style="26" customWidth="1"/>
    <col min="3" max="4" width="7.75" style="26" hidden="1" customWidth="1"/>
    <col min="5" max="5" width="7.75" style="26" customWidth="1"/>
    <col min="6" max="7" width="7.75" style="26" hidden="1" customWidth="1"/>
    <col min="8" max="9" width="7.75" style="26" customWidth="1"/>
    <col min="10" max="10" width="2.625" style="27" customWidth="1"/>
    <col min="11" max="11" width="20.125" style="25" customWidth="1"/>
    <col min="12" max="12" width="7.75" style="26" customWidth="1"/>
    <col min="13" max="14" width="7.75" style="26" hidden="1" customWidth="1"/>
    <col min="15" max="15" width="7.75" style="26" customWidth="1"/>
    <col min="16" max="17" width="7.75" style="26" hidden="1" customWidth="1"/>
    <col min="18" max="19" width="7.75" style="26" customWidth="1"/>
    <col min="20" max="20" width="2.625" style="25" customWidth="1"/>
    <col min="21" max="21" width="20.125" style="25" customWidth="1"/>
    <col min="22" max="22" width="7.75" style="25" customWidth="1"/>
    <col min="23" max="24" width="7.75" style="25" hidden="1" customWidth="1"/>
    <col min="25" max="25" width="7.75" style="25" customWidth="1"/>
    <col min="26" max="27" width="7.75" style="25" hidden="1" customWidth="1"/>
    <col min="28" max="29" width="7.75" style="25" customWidth="1"/>
    <col min="30" max="30" width="2.625" style="25" customWidth="1"/>
    <col min="31" max="31" width="20.125" style="25" customWidth="1"/>
    <col min="32" max="32" width="7.75" style="26" customWidth="1"/>
    <col min="33" max="34" width="7.75" style="26" hidden="1" customWidth="1"/>
    <col min="35" max="35" width="7.75" style="26" customWidth="1"/>
    <col min="36" max="37" width="7.75" style="26" hidden="1" customWidth="1"/>
    <col min="38" max="39" width="7.75" style="26" customWidth="1"/>
    <col min="40" max="40" width="2.625" style="27" customWidth="1"/>
    <col min="41" max="41" width="20.125" style="25" customWidth="1"/>
    <col min="42" max="42" width="8.75" style="26" customWidth="1"/>
    <col min="43" max="44" width="8.75" style="26" hidden="1" customWidth="1"/>
    <col min="45" max="45" width="8.75" style="26" customWidth="1"/>
    <col min="46" max="47" width="8.75" style="26" hidden="1" customWidth="1"/>
    <col min="48" max="49" width="8.75" style="26" customWidth="1"/>
    <col min="50" max="50" width="2.625" style="25" customWidth="1"/>
    <col min="51" max="51" width="20.375" style="25" bestFit="1" customWidth="1"/>
    <col min="52" max="52" width="7" style="25" bestFit="1" customWidth="1"/>
    <col min="53" max="53" width="7.875" style="25" bestFit="1" customWidth="1"/>
    <col min="54" max="54" width="7" style="25" bestFit="1" customWidth="1"/>
    <col min="55" max="16384" width="9" style="25"/>
  </cols>
  <sheetData>
    <row r="1" spans="1:55" s="2" customFormat="1" ht="17.25" x14ac:dyDescent="0.2">
      <c r="A1" s="121" t="s">
        <v>11</v>
      </c>
      <c r="B1" s="121"/>
      <c r="C1" s="121"/>
      <c r="D1" s="121"/>
      <c r="E1" s="121"/>
      <c r="F1" s="93"/>
      <c r="G1" s="93"/>
      <c r="H1" s="123" t="s">
        <v>224</v>
      </c>
      <c r="I1" s="123"/>
      <c r="J1" s="123"/>
      <c r="K1" s="123"/>
      <c r="L1" s="1"/>
      <c r="M1" s="1"/>
      <c r="N1" s="1"/>
      <c r="O1" s="1"/>
      <c r="P1" s="1"/>
      <c r="Q1" s="1"/>
      <c r="R1" s="1"/>
      <c r="S1" s="1"/>
      <c r="AE1" s="121" t="s">
        <v>11</v>
      </c>
      <c r="AF1" s="121"/>
      <c r="AG1" s="121"/>
      <c r="AH1" s="121"/>
      <c r="AI1" s="121"/>
      <c r="AJ1" s="93"/>
      <c r="AK1" s="93"/>
      <c r="AL1" s="124" t="str">
        <f>H1</f>
        <v>2016（平成28）年9月30日現在（住民基本台帳による）</v>
      </c>
      <c r="AM1" s="124"/>
      <c r="AN1" s="124"/>
      <c r="AO1" s="124"/>
      <c r="AP1" s="1"/>
      <c r="AQ1" s="1"/>
      <c r="AR1" s="1"/>
      <c r="AS1" s="1"/>
      <c r="AT1" s="1"/>
      <c r="AU1" s="1"/>
      <c r="AV1" s="1"/>
      <c r="AW1" s="1"/>
      <c r="AY1" s="3"/>
      <c r="AZ1" s="3"/>
      <c r="BA1" s="3"/>
      <c r="BB1" s="3"/>
    </row>
    <row r="2" spans="1:55" s="2" customFormat="1" ht="9.9499999999999993" customHeight="1" x14ac:dyDescent="0.2">
      <c r="A2" s="4"/>
      <c r="B2" s="4"/>
      <c r="C2" s="4"/>
      <c r="D2" s="93"/>
      <c r="E2" s="5"/>
      <c r="F2" s="5"/>
      <c r="G2" s="5"/>
      <c r="H2" s="5"/>
      <c r="I2" s="1"/>
      <c r="J2" s="6"/>
      <c r="L2" s="1"/>
      <c r="M2" s="1"/>
      <c r="N2" s="1"/>
      <c r="O2" s="1"/>
      <c r="P2" s="1"/>
      <c r="Q2" s="1"/>
      <c r="R2" s="1"/>
      <c r="S2" s="1"/>
      <c r="AE2" s="4"/>
      <c r="AF2" s="4"/>
      <c r="AG2" s="4"/>
      <c r="AH2" s="93"/>
      <c r="AI2" s="5"/>
      <c r="AJ2" s="5"/>
      <c r="AK2" s="5"/>
      <c r="AL2" s="5"/>
      <c r="AM2" s="1"/>
      <c r="AN2" s="6"/>
      <c r="AP2" s="1"/>
      <c r="AQ2" s="1"/>
      <c r="AR2" s="1"/>
      <c r="AS2" s="1"/>
      <c r="AT2" s="1"/>
      <c r="AU2" s="1"/>
      <c r="AV2" s="1"/>
      <c r="AW2" s="1"/>
      <c r="AY2" s="3"/>
      <c r="AZ2" s="3"/>
      <c r="BA2" s="3"/>
      <c r="BB2" s="3"/>
    </row>
    <row r="3" spans="1:55" s="8" customFormat="1" ht="12.75" x14ac:dyDescent="0.15">
      <c r="A3" s="44" t="s">
        <v>5</v>
      </c>
      <c r="B3" s="45" t="s">
        <v>6</v>
      </c>
      <c r="C3" s="94" t="s">
        <v>0</v>
      </c>
      <c r="D3" s="45" t="s">
        <v>223</v>
      </c>
      <c r="E3" s="45" t="s">
        <v>4</v>
      </c>
      <c r="F3" s="94" t="s">
        <v>4</v>
      </c>
      <c r="G3" s="45" t="s">
        <v>223</v>
      </c>
      <c r="H3" s="45" t="s">
        <v>1</v>
      </c>
      <c r="I3" s="46" t="s">
        <v>2</v>
      </c>
      <c r="J3" s="7"/>
      <c r="K3" s="44" t="s">
        <v>5</v>
      </c>
      <c r="L3" s="45" t="s">
        <v>6</v>
      </c>
      <c r="M3" s="94" t="s">
        <v>0</v>
      </c>
      <c r="N3" s="45" t="s">
        <v>223</v>
      </c>
      <c r="O3" s="45" t="s">
        <v>4</v>
      </c>
      <c r="P3" s="94" t="s">
        <v>4</v>
      </c>
      <c r="Q3" s="45" t="s">
        <v>223</v>
      </c>
      <c r="R3" s="45" t="s">
        <v>1</v>
      </c>
      <c r="S3" s="46" t="s">
        <v>2</v>
      </c>
      <c r="U3" s="44" t="s">
        <v>5</v>
      </c>
      <c r="V3" s="45" t="s">
        <v>6</v>
      </c>
      <c r="W3" s="94" t="s">
        <v>0</v>
      </c>
      <c r="X3" s="45" t="s">
        <v>223</v>
      </c>
      <c r="Y3" s="45" t="s">
        <v>4</v>
      </c>
      <c r="Z3" s="94" t="s">
        <v>4</v>
      </c>
      <c r="AA3" s="45" t="s">
        <v>223</v>
      </c>
      <c r="AB3" s="45" t="s">
        <v>1</v>
      </c>
      <c r="AC3" s="46" t="s">
        <v>2</v>
      </c>
      <c r="AE3" s="44" t="s">
        <v>5</v>
      </c>
      <c r="AF3" s="45" t="s">
        <v>6</v>
      </c>
      <c r="AG3" s="94" t="s">
        <v>0</v>
      </c>
      <c r="AH3" s="45" t="s">
        <v>223</v>
      </c>
      <c r="AI3" s="45" t="s">
        <v>4</v>
      </c>
      <c r="AJ3" s="94" t="s">
        <v>4</v>
      </c>
      <c r="AK3" s="45" t="s">
        <v>223</v>
      </c>
      <c r="AL3" s="45" t="s">
        <v>1</v>
      </c>
      <c r="AM3" s="46" t="s">
        <v>2</v>
      </c>
      <c r="AN3" s="9"/>
      <c r="AO3" s="44" t="s">
        <v>5</v>
      </c>
      <c r="AP3" s="45" t="s">
        <v>6</v>
      </c>
      <c r="AQ3" s="94" t="s">
        <v>0</v>
      </c>
      <c r="AR3" s="45" t="s">
        <v>223</v>
      </c>
      <c r="AS3" s="45" t="s">
        <v>4</v>
      </c>
      <c r="AT3" s="94" t="s">
        <v>4</v>
      </c>
      <c r="AU3" s="45" t="s">
        <v>223</v>
      </c>
      <c r="AV3" s="45" t="s">
        <v>1</v>
      </c>
      <c r="AW3" s="46" t="s">
        <v>2</v>
      </c>
      <c r="AY3" s="10"/>
      <c r="AZ3" s="11"/>
      <c r="BA3" s="11"/>
      <c r="BB3" s="11"/>
    </row>
    <row r="4" spans="1:55" s="13" customFormat="1" ht="14.1" customHeight="1" x14ac:dyDescent="0.15">
      <c r="A4" s="29" t="s">
        <v>40</v>
      </c>
      <c r="B4" s="59">
        <v>743</v>
      </c>
      <c r="C4" s="95">
        <v>1616</v>
      </c>
      <c r="D4" s="59">
        <v>739</v>
      </c>
      <c r="E4" s="59">
        <v>1620</v>
      </c>
      <c r="F4" s="95">
        <v>735</v>
      </c>
      <c r="G4" s="59">
        <v>1608</v>
      </c>
      <c r="H4" s="59">
        <v>785</v>
      </c>
      <c r="I4" s="60">
        <v>835</v>
      </c>
      <c r="J4" s="12"/>
      <c r="K4" s="22" t="s">
        <v>84</v>
      </c>
      <c r="L4" s="61">
        <v>540</v>
      </c>
      <c r="M4" s="71">
        <v>1090</v>
      </c>
      <c r="N4" s="71">
        <v>556</v>
      </c>
      <c r="O4" s="61">
        <v>1086</v>
      </c>
      <c r="P4" s="71">
        <v>547</v>
      </c>
      <c r="Q4" s="61">
        <v>1097</v>
      </c>
      <c r="R4" s="61">
        <v>544</v>
      </c>
      <c r="S4" s="62">
        <v>542</v>
      </c>
      <c r="U4" s="42" t="s">
        <v>124</v>
      </c>
      <c r="V4" s="77">
        <v>97</v>
      </c>
      <c r="W4" s="77">
        <v>235</v>
      </c>
      <c r="X4" s="77">
        <v>97</v>
      </c>
      <c r="Y4" s="77">
        <v>235</v>
      </c>
      <c r="Z4" s="77">
        <v>96</v>
      </c>
      <c r="AA4" s="77">
        <v>232</v>
      </c>
      <c r="AB4" s="77">
        <v>111</v>
      </c>
      <c r="AC4" s="78">
        <v>124</v>
      </c>
      <c r="AE4" s="34" t="s">
        <v>194</v>
      </c>
      <c r="AF4" s="59">
        <v>59</v>
      </c>
      <c r="AG4" s="95">
        <v>55</v>
      </c>
      <c r="AH4" s="59">
        <v>55</v>
      </c>
      <c r="AI4" s="59">
        <v>59</v>
      </c>
      <c r="AJ4" s="95">
        <v>55</v>
      </c>
      <c r="AK4" s="106">
        <v>55</v>
      </c>
      <c r="AL4" s="59">
        <v>29</v>
      </c>
      <c r="AM4" s="60">
        <v>30</v>
      </c>
      <c r="AN4" s="14"/>
      <c r="AO4" s="15" t="s">
        <v>181</v>
      </c>
      <c r="AP4" s="84">
        <v>112</v>
      </c>
      <c r="AQ4" s="84">
        <v>243</v>
      </c>
      <c r="AR4" s="84">
        <v>112</v>
      </c>
      <c r="AS4" s="84">
        <v>241</v>
      </c>
      <c r="AT4" s="84">
        <v>111</v>
      </c>
      <c r="AU4" s="85">
        <v>241</v>
      </c>
      <c r="AV4" s="85">
        <v>120</v>
      </c>
      <c r="AW4" s="86">
        <v>121</v>
      </c>
      <c r="AY4" s="10"/>
      <c r="AZ4" s="17"/>
      <c r="BA4" s="17"/>
      <c r="BB4" s="17"/>
    </row>
    <row r="5" spans="1:55" s="13" customFormat="1" ht="14.1" customHeight="1" x14ac:dyDescent="0.15">
      <c r="A5" s="22" t="s">
        <v>41</v>
      </c>
      <c r="B5" s="61">
        <v>480</v>
      </c>
      <c r="C5" s="71">
        <v>1156</v>
      </c>
      <c r="D5" s="59">
        <v>483</v>
      </c>
      <c r="E5" s="61">
        <v>1149</v>
      </c>
      <c r="F5" s="71">
        <v>480</v>
      </c>
      <c r="G5" s="59">
        <v>1158</v>
      </c>
      <c r="H5" s="61">
        <v>567</v>
      </c>
      <c r="I5" s="62">
        <v>582</v>
      </c>
      <c r="J5" s="12"/>
      <c r="K5" s="22" t="s">
        <v>85</v>
      </c>
      <c r="L5" s="61">
        <v>175</v>
      </c>
      <c r="M5" s="71">
        <v>326</v>
      </c>
      <c r="N5" s="71">
        <v>167</v>
      </c>
      <c r="O5" s="61">
        <v>330</v>
      </c>
      <c r="P5" s="71">
        <v>170</v>
      </c>
      <c r="Q5" s="61">
        <v>324</v>
      </c>
      <c r="R5" s="61">
        <v>169</v>
      </c>
      <c r="S5" s="62">
        <v>161</v>
      </c>
      <c r="U5" s="41" t="s">
        <v>125</v>
      </c>
      <c r="V5" s="75">
        <v>3</v>
      </c>
      <c r="W5" s="75">
        <v>8</v>
      </c>
      <c r="X5" s="77">
        <v>3</v>
      </c>
      <c r="Y5" s="75">
        <v>8</v>
      </c>
      <c r="Z5" s="75">
        <v>3</v>
      </c>
      <c r="AA5" s="77">
        <v>8</v>
      </c>
      <c r="AB5" s="75">
        <v>4</v>
      </c>
      <c r="AC5" s="76">
        <v>4</v>
      </c>
      <c r="AE5" s="34" t="s">
        <v>173</v>
      </c>
      <c r="AF5" s="61">
        <v>261</v>
      </c>
      <c r="AG5" s="71">
        <v>665</v>
      </c>
      <c r="AH5" s="59">
        <v>260</v>
      </c>
      <c r="AI5" s="61">
        <v>668</v>
      </c>
      <c r="AJ5" s="71">
        <v>259</v>
      </c>
      <c r="AK5" s="59">
        <v>663</v>
      </c>
      <c r="AL5" s="61">
        <v>339</v>
      </c>
      <c r="AM5" s="62">
        <v>329</v>
      </c>
      <c r="AN5" s="14"/>
      <c r="AO5" s="32" t="s">
        <v>182</v>
      </c>
      <c r="AP5" s="61">
        <v>248</v>
      </c>
      <c r="AQ5" s="71">
        <v>567</v>
      </c>
      <c r="AR5" s="84">
        <v>250</v>
      </c>
      <c r="AS5" s="61">
        <v>565</v>
      </c>
      <c r="AT5" s="71">
        <v>256</v>
      </c>
      <c r="AU5" s="85">
        <v>573</v>
      </c>
      <c r="AV5" s="61">
        <v>274</v>
      </c>
      <c r="AW5" s="62">
        <v>291</v>
      </c>
      <c r="AY5" s="10"/>
      <c r="AZ5" s="17"/>
      <c r="BA5" s="17"/>
      <c r="BB5" s="17"/>
    </row>
    <row r="6" spans="1:55" s="13" customFormat="1" ht="14.1" customHeight="1" x14ac:dyDescent="0.15">
      <c r="A6" s="22" t="s">
        <v>42</v>
      </c>
      <c r="B6" s="61">
        <v>266</v>
      </c>
      <c r="C6" s="71">
        <v>514</v>
      </c>
      <c r="D6" s="59">
        <v>264</v>
      </c>
      <c r="E6" s="61">
        <v>516</v>
      </c>
      <c r="F6" s="71">
        <v>261</v>
      </c>
      <c r="G6" s="59">
        <v>507</v>
      </c>
      <c r="H6" s="61">
        <v>246</v>
      </c>
      <c r="I6" s="62">
        <v>270</v>
      </c>
      <c r="J6" s="12"/>
      <c r="K6" s="31" t="s">
        <v>86</v>
      </c>
      <c r="L6" s="110">
        <v>291</v>
      </c>
      <c r="M6" s="111">
        <v>676</v>
      </c>
      <c r="N6" s="111">
        <v>339</v>
      </c>
      <c r="O6" s="110">
        <v>679</v>
      </c>
      <c r="P6" s="102">
        <v>286</v>
      </c>
      <c r="Q6" s="101">
        <v>667</v>
      </c>
      <c r="R6" s="61">
        <v>343</v>
      </c>
      <c r="S6" s="62">
        <v>336</v>
      </c>
      <c r="U6" s="55" t="s">
        <v>14</v>
      </c>
      <c r="V6" s="67">
        <f>SUM(L14:L50,V4:V5)</f>
        <v>12389</v>
      </c>
      <c r="W6" s="67">
        <f>SUM(Q14:Q50,W4:W5)</f>
        <v>28324</v>
      </c>
      <c r="X6" s="77">
        <f t="shared" ref="X6:X16" si="0">V6-W6</f>
        <v>-15935</v>
      </c>
      <c r="Y6" s="67">
        <f>SUM(O14:O50,Y4:Y5)</f>
        <v>28380</v>
      </c>
      <c r="Z6" s="67">
        <f>SUM(T14:T50,Z4:Z5)</f>
        <v>99</v>
      </c>
      <c r="AA6" s="77">
        <f t="shared" ref="AA6:AA16" si="1">Y6-Z6</f>
        <v>28281</v>
      </c>
      <c r="AB6" s="67">
        <f>SUM(R14:R50,AB4:AB5)</f>
        <v>14167</v>
      </c>
      <c r="AC6" s="68">
        <f>SUM(S14:S50,AC4:AC5)</f>
        <v>14213</v>
      </c>
      <c r="AE6" s="34" t="s">
        <v>174</v>
      </c>
      <c r="AF6" s="61">
        <v>168</v>
      </c>
      <c r="AG6" s="71">
        <v>415</v>
      </c>
      <c r="AH6" s="59">
        <v>167</v>
      </c>
      <c r="AI6" s="61">
        <v>417</v>
      </c>
      <c r="AJ6" s="71">
        <v>164</v>
      </c>
      <c r="AK6" s="59">
        <v>410</v>
      </c>
      <c r="AL6" s="61">
        <v>214</v>
      </c>
      <c r="AM6" s="62">
        <v>203</v>
      </c>
      <c r="AN6" s="14"/>
      <c r="AO6" s="32" t="s">
        <v>183</v>
      </c>
      <c r="AP6" s="61">
        <v>71</v>
      </c>
      <c r="AQ6" s="71">
        <v>172</v>
      </c>
      <c r="AR6" s="84">
        <v>71</v>
      </c>
      <c r="AS6" s="61">
        <v>172</v>
      </c>
      <c r="AT6" s="71">
        <v>70</v>
      </c>
      <c r="AU6" s="85">
        <v>170</v>
      </c>
      <c r="AV6" s="61">
        <v>78</v>
      </c>
      <c r="AW6" s="62">
        <v>94</v>
      </c>
      <c r="AY6" s="10"/>
      <c r="AZ6" s="17"/>
      <c r="BA6" s="17"/>
      <c r="BB6" s="17"/>
    </row>
    <row r="7" spans="1:55" s="13" customFormat="1" ht="14.1" customHeight="1" x14ac:dyDescent="0.15">
      <c r="A7" s="22" t="s">
        <v>43</v>
      </c>
      <c r="B7" s="61">
        <v>413</v>
      </c>
      <c r="C7" s="71">
        <v>959</v>
      </c>
      <c r="D7" s="59">
        <v>418</v>
      </c>
      <c r="E7" s="61">
        <v>956</v>
      </c>
      <c r="F7" s="71">
        <v>416</v>
      </c>
      <c r="G7" s="59">
        <v>954</v>
      </c>
      <c r="H7" s="61">
        <v>474</v>
      </c>
      <c r="I7" s="62">
        <v>482</v>
      </c>
      <c r="J7" s="12"/>
      <c r="K7" s="22" t="s">
        <v>87</v>
      </c>
      <c r="L7" s="61">
        <v>50</v>
      </c>
      <c r="M7" s="71">
        <v>118</v>
      </c>
      <c r="N7" s="71">
        <v>62</v>
      </c>
      <c r="O7" s="61">
        <v>117</v>
      </c>
      <c r="P7" s="71">
        <v>48</v>
      </c>
      <c r="Q7" s="61">
        <v>111</v>
      </c>
      <c r="R7" s="61">
        <v>67</v>
      </c>
      <c r="S7" s="62">
        <v>50</v>
      </c>
      <c r="U7" s="33" t="s">
        <v>126</v>
      </c>
      <c r="V7" s="81">
        <v>150</v>
      </c>
      <c r="W7" s="69">
        <v>321</v>
      </c>
      <c r="X7" s="77">
        <v>150</v>
      </c>
      <c r="Y7" s="81">
        <v>319</v>
      </c>
      <c r="Z7" s="69">
        <v>150</v>
      </c>
      <c r="AA7" s="77">
        <v>319</v>
      </c>
      <c r="AB7" s="81">
        <v>148</v>
      </c>
      <c r="AC7" s="82">
        <v>171</v>
      </c>
      <c r="AE7" s="34" t="s">
        <v>195</v>
      </c>
      <c r="AF7" s="61">
        <v>463</v>
      </c>
      <c r="AG7" s="71">
        <v>1090</v>
      </c>
      <c r="AH7" s="59">
        <v>463</v>
      </c>
      <c r="AI7" s="61">
        <v>1086</v>
      </c>
      <c r="AJ7" s="71">
        <v>463</v>
      </c>
      <c r="AK7" s="59">
        <v>1097</v>
      </c>
      <c r="AL7" s="61">
        <v>549</v>
      </c>
      <c r="AM7" s="62">
        <v>537</v>
      </c>
      <c r="AN7" s="14"/>
      <c r="AO7" s="32" t="s">
        <v>184</v>
      </c>
      <c r="AP7" s="61">
        <v>185</v>
      </c>
      <c r="AQ7" s="71">
        <v>398</v>
      </c>
      <c r="AR7" s="84">
        <v>185</v>
      </c>
      <c r="AS7" s="61">
        <v>398</v>
      </c>
      <c r="AT7" s="71">
        <v>185</v>
      </c>
      <c r="AU7" s="85">
        <v>400</v>
      </c>
      <c r="AV7" s="61">
        <v>178</v>
      </c>
      <c r="AW7" s="62">
        <v>220</v>
      </c>
      <c r="AY7" s="10"/>
      <c r="AZ7" s="17"/>
      <c r="BA7" s="17"/>
      <c r="BB7" s="17"/>
    </row>
    <row r="8" spans="1:55" s="13" customFormat="1" ht="14.1" customHeight="1" x14ac:dyDescent="0.15">
      <c r="A8" s="22" t="s">
        <v>44</v>
      </c>
      <c r="B8" s="61">
        <v>635</v>
      </c>
      <c r="C8" s="71">
        <v>1655</v>
      </c>
      <c r="D8" s="59">
        <v>639</v>
      </c>
      <c r="E8" s="61">
        <v>1651</v>
      </c>
      <c r="F8" s="71">
        <v>640</v>
      </c>
      <c r="G8" s="59">
        <v>1662</v>
      </c>
      <c r="H8" s="61">
        <v>822</v>
      </c>
      <c r="I8" s="62">
        <v>829</v>
      </c>
      <c r="J8" s="12"/>
      <c r="K8" s="22" t="s">
        <v>88</v>
      </c>
      <c r="L8" s="61">
        <v>57</v>
      </c>
      <c r="M8" s="71">
        <v>130</v>
      </c>
      <c r="N8" s="71">
        <v>66</v>
      </c>
      <c r="O8" s="61">
        <v>130</v>
      </c>
      <c r="P8" s="71">
        <v>55</v>
      </c>
      <c r="Q8" s="61">
        <v>126</v>
      </c>
      <c r="R8" s="61">
        <v>69</v>
      </c>
      <c r="S8" s="62">
        <v>61</v>
      </c>
      <c r="U8" s="22" t="s">
        <v>127</v>
      </c>
      <c r="V8" s="61">
        <v>223</v>
      </c>
      <c r="W8" s="71">
        <v>516</v>
      </c>
      <c r="X8" s="77">
        <v>219</v>
      </c>
      <c r="Y8" s="61">
        <v>520</v>
      </c>
      <c r="Z8" s="71">
        <v>222</v>
      </c>
      <c r="AA8" s="77">
        <v>525</v>
      </c>
      <c r="AB8" s="61">
        <v>258</v>
      </c>
      <c r="AC8" s="62">
        <v>262</v>
      </c>
      <c r="AE8" s="34" t="s">
        <v>196</v>
      </c>
      <c r="AF8" s="61">
        <v>219</v>
      </c>
      <c r="AG8" s="71">
        <v>561</v>
      </c>
      <c r="AH8" s="59">
        <v>218</v>
      </c>
      <c r="AI8" s="61">
        <v>561</v>
      </c>
      <c r="AJ8" s="71">
        <v>212</v>
      </c>
      <c r="AK8" s="59">
        <v>558</v>
      </c>
      <c r="AL8" s="61">
        <v>286</v>
      </c>
      <c r="AM8" s="62">
        <v>275</v>
      </c>
      <c r="AN8" s="14"/>
      <c r="AO8" s="32" t="s">
        <v>185</v>
      </c>
      <c r="AP8" s="61">
        <v>134</v>
      </c>
      <c r="AQ8" s="71">
        <v>283</v>
      </c>
      <c r="AR8" s="84">
        <v>134</v>
      </c>
      <c r="AS8" s="61">
        <v>282</v>
      </c>
      <c r="AT8" s="71">
        <v>134</v>
      </c>
      <c r="AU8" s="85">
        <v>283</v>
      </c>
      <c r="AV8" s="61">
        <v>128</v>
      </c>
      <c r="AW8" s="62">
        <v>154</v>
      </c>
      <c r="AY8" s="10"/>
      <c r="AZ8" s="17"/>
      <c r="BA8" s="17"/>
      <c r="BB8" s="17"/>
    </row>
    <row r="9" spans="1:55" s="13" customFormat="1" ht="14.1" customHeight="1" x14ac:dyDescent="0.15">
      <c r="A9" s="22" t="s">
        <v>45</v>
      </c>
      <c r="B9" s="61">
        <v>203</v>
      </c>
      <c r="C9" s="71">
        <v>360</v>
      </c>
      <c r="D9" s="59">
        <v>203</v>
      </c>
      <c r="E9" s="61">
        <v>360</v>
      </c>
      <c r="F9" s="71">
        <v>202</v>
      </c>
      <c r="G9" s="59">
        <v>359</v>
      </c>
      <c r="H9" s="61">
        <v>153</v>
      </c>
      <c r="I9" s="62">
        <v>207</v>
      </c>
      <c r="J9" s="12"/>
      <c r="K9" s="22" t="s">
        <v>89</v>
      </c>
      <c r="L9" s="61">
        <v>128</v>
      </c>
      <c r="M9" s="71">
        <v>285</v>
      </c>
      <c r="N9" s="71">
        <v>138</v>
      </c>
      <c r="O9" s="61">
        <v>287</v>
      </c>
      <c r="P9" s="71">
        <v>121</v>
      </c>
      <c r="Q9" s="61">
        <v>284</v>
      </c>
      <c r="R9" s="61">
        <v>137</v>
      </c>
      <c r="S9" s="62">
        <v>150</v>
      </c>
      <c r="U9" s="22" t="s">
        <v>128</v>
      </c>
      <c r="V9" s="61">
        <v>313</v>
      </c>
      <c r="W9" s="71">
        <v>705</v>
      </c>
      <c r="X9" s="77">
        <v>312</v>
      </c>
      <c r="Y9" s="61">
        <v>705</v>
      </c>
      <c r="Z9" s="71">
        <v>309</v>
      </c>
      <c r="AA9" s="77">
        <v>699</v>
      </c>
      <c r="AB9" s="61">
        <v>352</v>
      </c>
      <c r="AC9" s="62">
        <v>353</v>
      </c>
      <c r="AE9" s="35" t="s">
        <v>197</v>
      </c>
      <c r="AF9" s="61">
        <v>387</v>
      </c>
      <c r="AG9" s="71">
        <v>895</v>
      </c>
      <c r="AH9" s="59">
        <v>385</v>
      </c>
      <c r="AI9" s="61">
        <v>899</v>
      </c>
      <c r="AJ9" s="71">
        <v>384</v>
      </c>
      <c r="AK9" s="59">
        <v>885</v>
      </c>
      <c r="AL9" s="61">
        <v>439</v>
      </c>
      <c r="AM9" s="62">
        <v>460</v>
      </c>
      <c r="AN9" s="14"/>
      <c r="AO9" s="22" t="s">
        <v>186</v>
      </c>
      <c r="AP9" s="61">
        <v>160</v>
      </c>
      <c r="AQ9" s="71">
        <v>362</v>
      </c>
      <c r="AR9" s="84">
        <v>161</v>
      </c>
      <c r="AS9" s="61">
        <v>359</v>
      </c>
      <c r="AT9" s="71">
        <v>160</v>
      </c>
      <c r="AU9" s="85">
        <v>364</v>
      </c>
      <c r="AV9" s="61">
        <v>177</v>
      </c>
      <c r="AW9" s="62">
        <v>182</v>
      </c>
      <c r="AY9" s="10"/>
      <c r="AZ9" s="17"/>
      <c r="BA9" s="17"/>
      <c r="BB9" s="17"/>
    </row>
    <row r="10" spans="1:55" s="13" customFormat="1" ht="14.1" customHeight="1" x14ac:dyDescent="0.15">
      <c r="A10" s="22" t="s">
        <v>46</v>
      </c>
      <c r="B10" s="61">
        <v>529</v>
      </c>
      <c r="C10" s="71">
        <v>1372</v>
      </c>
      <c r="D10" s="59">
        <v>531</v>
      </c>
      <c r="E10" s="61">
        <v>1359</v>
      </c>
      <c r="F10" s="71">
        <v>533</v>
      </c>
      <c r="G10" s="59">
        <v>1382</v>
      </c>
      <c r="H10" s="61">
        <v>687</v>
      </c>
      <c r="I10" s="62">
        <v>672</v>
      </c>
      <c r="J10" s="12"/>
      <c r="K10" s="22" t="s">
        <v>90</v>
      </c>
      <c r="L10" s="61">
        <v>55</v>
      </c>
      <c r="M10" s="71">
        <v>98</v>
      </c>
      <c r="N10" s="71">
        <v>53</v>
      </c>
      <c r="O10" s="61">
        <v>98</v>
      </c>
      <c r="P10" s="71">
        <v>56</v>
      </c>
      <c r="Q10" s="61">
        <v>100</v>
      </c>
      <c r="R10" s="61">
        <v>49</v>
      </c>
      <c r="S10" s="62">
        <v>49</v>
      </c>
      <c r="U10" s="22" t="s">
        <v>129</v>
      </c>
      <c r="V10" s="61">
        <v>375</v>
      </c>
      <c r="W10" s="71">
        <v>842</v>
      </c>
      <c r="X10" s="77">
        <v>368</v>
      </c>
      <c r="Y10" s="61">
        <v>848</v>
      </c>
      <c r="Z10" s="71">
        <v>369</v>
      </c>
      <c r="AA10" s="77">
        <v>840</v>
      </c>
      <c r="AB10" s="61">
        <v>399</v>
      </c>
      <c r="AC10" s="62">
        <v>449</v>
      </c>
      <c r="AE10" s="22" t="s">
        <v>175</v>
      </c>
      <c r="AF10" s="61">
        <v>156</v>
      </c>
      <c r="AG10" s="71">
        <v>550</v>
      </c>
      <c r="AH10" s="59">
        <v>156</v>
      </c>
      <c r="AI10" s="61">
        <v>550</v>
      </c>
      <c r="AJ10" s="71">
        <v>158</v>
      </c>
      <c r="AK10" s="59">
        <v>557</v>
      </c>
      <c r="AL10" s="61">
        <v>271</v>
      </c>
      <c r="AM10" s="62">
        <v>279</v>
      </c>
      <c r="AN10" s="14"/>
      <c r="AO10" s="22" t="s">
        <v>187</v>
      </c>
      <c r="AP10" s="61">
        <v>680</v>
      </c>
      <c r="AQ10" s="71">
        <v>1492</v>
      </c>
      <c r="AR10" s="84">
        <v>677</v>
      </c>
      <c r="AS10" s="61">
        <v>1490</v>
      </c>
      <c r="AT10" s="71">
        <v>677</v>
      </c>
      <c r="AU10" s="85">
        <v>1499</v>
      </c>
      <c r="AV10" s="61">
        <v>701</v>
      </c>
      <c r="AW10" s="62">
        <v>789</v>
      </c>
      <c r="AY10" s="10"/>
      <c r="AZ10" s="17"/>
      <c r="BA10" s="17"/>
      <c r="BB10" s="17"/>
    </row>
    <row r="11" spans="1:55" s="13" customFormat="1" ht="14.1" customHeight="1" x14ac:dyDescent="0.15">
      <c r="A11" s="22" t="s">
        <v>47</v>
      </c>
      <c r="B11" s="61">
        <v>247</v>
      </c>
      <c r="C11" s="71">
        <v>675</v>
      </c>
      <c r="D11" s="59">
        <v>251</v>
      </c>
      <c r="E11" s="61">
        <v>660</v>
      </c>
      <c r="F11" s="71">
        <v>246</v>
      </c>
      <c r="G11" s="59">
        <v>650</v>
      </c>
      <c r="H11" s="61">
        <v>322</v>
      </c>
      <c r="I11" s="62">
        <v>338</v>
      </c>
      <c r="J11" s="12"/>
      <c r="K11" s="31" t="s">
        <v>16</v>
      </c>
      <c r="L11" s="61">
        <v>41</v>
      </c>
      <c r="M11" s="71">
        <v>95</v>
      </c>
      <c r="N11" s="71">
        <v>54</v>
      </c>
      <c r="O11" s="61">
        <v>99</v>
      </c>
      <c r="P11" s="71">
        <v>39</v>
      </c>
      <c r="Q11" s="61">
        <v>91</v>
      </c>
      <c r="R11" s="61">
        <v>58</v>
      </c>
      <c r="S11" s="62">
        <v>41</v>
      </c>
      <c r="U11" s="22" t="s">
        <v>130</v>
      </c>
      <c r="V11" s="61">
        <v>352</v>
      </c>
      <c r="W11" s="71">
        <v>779</v>
      </c>
      <c r="X11" s="77">
        <v>352</v>
      </c>
      <c r="Y11" s="61">
        <v>778</v>
      </c>
      <c r="Z11" s="71">
        <v>350</v>
      </c>
      <c r="AA11" s="77">
        <v>779</v>
      </c>
      <c r="AB11" s="61">
        <v>391</v>
      </c>
      <c r="AC11" s="62">
        <v>387</v>
      </c>
      <c r="AE11" s="22" t="s">
        <v>198</v>
      </c>
      <c r="AF11" s="61">
        <v>290</v>
      </c>
      <c r="AG11" s="71">
        <v>794</v>
      </c>
      <c r="AH11" s="59">
        <v>290</v>
      </c>
      <c r="AI11" s="61">
        <v>794</v>
      </c>
      <c r="AJ11" s="71">
        <v>289</v>
      </c>
      <c r="AK11" s="59">
        <v>788</v>
      </c>
      <c r="AL11" s="61">
        <v>411</v>
      </c>
      <c r="AM11" s="62">
        <v>383</v>
      </c>
      <c r="AN11" s="14"/>
      <c r="AO11" s="22" t="s">
        <v>188</v>
      </c>
      <c r="AP11" s="61">
        <v>691</v>
      </c>
      <c r="AQ11" s="71">
        <v>1587</v>
      </c>
      <c r="AR11" s="84">
        <v>692</v>
      </c>
      <c r="AS11" s="61">
        <v>1580</v>
      </c>
      <c r="AT11" s="71">
        <v>693</v>
      </c>
      <c r="AU11" s="85">
        <v>1592</v>
      </c>
      <c r="AV11" s="61">
        <v>763</v>
      </c>
      <c r="AW11" s="62">
        <v>817</v>
      </c>
      <c r="AY11" s="10"/>
      <c r="AZ11" s="17"/>
      <c r="BA11" s="17"/>
      <c r="BB11" s="17"/>
    </row>
    <row r="12" spans="1:55" s="13" customFormat="1" ht="14.1" customHeight="1" x14ac:dyDescent="0.15">
      <c r="A12" s="22" t="s">
        <v>48</v>
      </c>
      <c r="B12" s="61">
        <v>991</v>
      </c>
      <c r="C12" s="71">
        <v>2073</v>
      </c>
      <c r="D12" s="59">
        <v>991</v>
      </c>
      <c r="E12" s="61">
        <v>2060</v>
      </c>
      <c r="F12" s="71">
        <v>1008</v>
      </c>
      <c r="G12" s="59">
        <v>2078</v>
      </c>
      <c r="H12" s="61">
        <v>1003</v>
      </c>
      <c r="I12" s="62">
        <v>1057</v>
      </c>
      <c r="J12" s="12"/>
      <c r="K12" s="31" t="s">
        <v>17</v>
      </c>
      <c r="L12" s="61">
        <v>0</v>
      </c>
      <c r="M12" s="71">
        <v>0</v>
      </c>
      <c r="N12" s="71">
        <v>0</v>
      </c>
      <c r="O12" s="61">
        <v>0</v>
      </c>
      <c r="P12" s="71">
        <v>0</v>
      </c>
      <c r="Q12" s="61">
        <v>0</v>
      </c>
      <c r="R12" s="61">
        <v>0</v>
      </c>
      <c r="S12" s="62">
        <v>0</v>
      </c>
      <c r="U12" s="31" t="s">
        <v>131</v>
      </c>
      <c r="V12" s="110">
        <v>570</v>
      </c>
      <c r="W12" s="111">
        <v>1305</v>
      </c>
      <c r="X12" s="114">
        <v>557</v>
      </c>
      <c r="Y12" s="110">
        <v>1316</v>
      </c>
      <c r="Z12" s="102">
        <v>559</v>
      </c>
      <c r="AA12" s="108">
        <v>1314</v>
      </c>
      <c r="AB12" s="61">
        <v>645</v>
      </c>
      <c r="AC12" s="62">
        <v>671</v>
      </c>
      <c r="AE12" s="22" t="s">
        <v>176</v>
      </c>
      <c r="AF12" s="61">
        <v>336</v>
      </c>
      <c r="AG12" s="71">
        <v>734</v>
      </c>
      <c r="AH12" s="59">
        <v>337</v>
      </c>
      <c r="AI12" s="61">
        <v>730</v>
      </c>
      <c r="AJ12" s="71">
        <v>342</v>
      </c>
      <c r="AK12" s="59">
        <v>745</v>
      </c>
      <c r="AL12" s="61">
        <v>353</v>
      </c>
      <c r="AM12" s="62">
        <v>377</v>
      </c>
      <c r="AN12" s="14"/>
      <c r="AO12" s="22" t="s">
        <v>33</v>
      </c>
      <c r="AP12" s="61">
        <v>15</v>
      </c>
      <c r="AQ12" s="71">
        <v>48</v>
      </c>
      <c r="AR12" s="84">
        <v>15</v>
      </c>
      <c r="AS12" s="61">
        <v>48</v>
      </c>
      <c r="AT12" s="71">
        <v>16</v>
      </c>
      <c r="AU12" s="85">
        <v>48</v>
      </c>
      <c r="AV12" s="61">
        <v>19</v>
      </c>
      <c r="AW12" s="62">
        <v>29</v>
      </c>
      <c r="AY12" s="10"/>
      <c r="AZ12" s="19"/>
      <c r="BA12" s="19"/>
      <c r="BB12" s="19"/>
      <c r="BC12" s="20"/>
    </row>
    <row r="13" spans="1:55" s="13" customFormat="1" ht="14.1" customHeight="1" x14ac:dyDescent="0.15">
      <c r="A13" s="22" t="s">
        <v>49</v>
      </c>
      <c r="B13" s="61">
        <v>259</v>
      </c>
      <c r="C13" s="71">
        <v>493</v>
      </c>
      <c r="D13" s="59">
        <v>255</v>
      </c>
      <c r="E13" s="61">
        <v>498</v>
      </c>
      <c r="F13" s="71">
        <v>258</v>
      </c>
      <c r="G13" s="59">
        <v>502</v>
      </c>
      <c r="H13" s="61">
        <v>228</v>
      </c>
      <c r="I13" s="62">
        <v>270</v>
      </c>
      <c r="J13" s="12"/>
      <c r="K13" s="55" t="s">
        <v>18</v>
      </c>
      <c r="L13" s="67">
        <f>SUM(B4:B50,L4:L12)</f>
        <v>34617</v>
      </c>
      <c r="M13" s="67">
        <f>SUM(G4:G50,M4:M12)</f>
        <v>74452</v>
      </c>
      <c r="N13" s="67"/>
      <c r="O13" s="67">
        <f>SUM(E4:E50,O4:O12)</f>
        <v>74916</v>
      </c>
      <c r="P13" s="67">
        <f>SUM(J4:J50,P4:P12)</f>
        <v>1322</v>
      </c>
      <c r="Q13" s="67"/>
      <c r="R13" s="67">
        <f>SUM(H4:H50,R4:R12)</f>
        <v>38262</v>
      </c>
      <c r="S13" s="68">
        <f>SUM(I4:I50,S4:S12)</f>
        <v>36654</v>
      </c>
      <c r="U13" s="22" t="s">
        <v>132</v>
      </c>
      <c r="V13" s="61">
        <v>550</v>
      </c>
      <c r="W13" s="71">
        <v>1188</v>
      </c>
      <c r="X13" s="77">
        <v>549</v>
      </c>
      <c r="Y13" s="61">
        <v>1186</v>
      </c>
      <c r="Z13" s="71">
        <v>551</v>
      </c>
      <c r="AA13" s="77">
        <v>1196</v>
      </c>
      <c r="AB13" s="61">
        <v>553</v>
      </c>
      <c r="AC13" s="62">
        <v>633</v>
      </c>
      <c r="AE13" s="22" t="s">
        <v>177</v>
      </c>
      <c r="AF13" s="61">
        <v>496</v>
      </c>
      <c r="AG13" s="71">
        <v>1171</v>
      </c>
      <c r="AH13" s="59">
        <v>497</v>
      </c>
      <c r="AI13" s="61">
        <v>1166</v>
      </c>
      <c r="AJ13" s="71">
        <v>498</v>
      </c>
      <c r="AK13" s="59">
        <v>1172</v>
      </c>
      <c r="AL13" s="61">
        <v>584</v>
      </c>
      <c r="AM13" s="62">
        <v>582</v>
      </c>
      <c r="AN13" s="14"/>
      <c r="AO13" s="31" t="s">
        <v>222</v>
      </c>
      <c r="AP13" s="115">
        <v>134</v>
      </c>
      <c r="AQ13" s="116">
        <v>389</v>
      </c>
      <c r="AR13" s="117">
        <v>134</v>
      </c>
      <c r="AS13" s="115">
        <v>388</v>
      </c>
      <c r="AT13" s="104">
        <v>135</v>
      </c>
      <c r="AU13" s="109">
        <v>395</v>
      </c>
      <c r="AV13" s="87">
        <v>203</v>
      </c>
      <c r="AW13" s="88">
        <v>185</v>
      </c>
      <c r="AY13" s="10"/>
      <c r="AZ13" s="19"/>
      <c r="BA13" s="19"/>
      <c r="BB13" s="19"/>
    </row>
    <row r="14" spans="1:55" s="13" customFormat="1" ht="14.1" customHeight="1" x14ac:dyDescent="0.15">
      <c r="A14" s="22" t="s">
        <v>50</v>
      </c>
      <c r="B14" s="61">
        <v>211</v>
      </c>
      <c r="C14" s="71">
        <v>482</v>
      </c>
      <c r="D14" s="59">
        <v>212</v>
      </c>
      <c r="E14" s="61">
        <v>480</v>
      </c>
      <c r="F14" s="71">
        <v>214</v>
      </c>
      <c r="G14" s="59">
        <v>481</v>
      </c>
      <c r="H14" s="61">
        <v>221</v>
      </c>
      <c r="I14" s="62">
        <v>259</v>
      </c>
      <c r="J14" s="12"/>
      <c r="K14" s="33" t="s">
        <v>91</v>
      </c>
      <c r="L14" s="69">
        <v>1021</v>
      </c>
      <c r="M14" s="69">
        <v>2536</v>
      </c>
      <c r="N14" s="69">
        <v>1016</v>
      </c>
      <c r="O14" s="69">
        <v>2555</v>
      </c>
      <c r="P14" s="69">
        <v>1013</v>
      </c>
      <c r="Q14" s="69">
        <v>2531</v>
      </c>
      <c r="R14" s="69">
        <v>1286</v>
      </c>
      <c r="S14" s="70">
        <v>1269</v>
      </c>
      <c r="U14" s="22" t="s">
        <v>133</v>
      </c>
      <c r="V14" s="61">
        <v>547</v>
      </c>
      <c r="W14" s="71">
        <v>1162</v>
      </c>
      <c r="X14" s="77">
        <v>548</v>
      </c>
      <c r="Y14" s="61">
        <v>1158</v>
      </c>
      <c r="Z14" s="71">
        <v>547</v>
      </c>
      <c r="AA14" s="77">
        <v>1159</v>
      </c>
      <c r="AB14" s="61">
        <v>565</v>
      </c>
      <c r="AC14" s="62">
        <v>593</v>
      </c>
      <c r="AE14" s="22" t="s">
        <v>178</v>
      </c>
      <c r="AF14" s="61">
        <v>232</v>
      </c>
      <c r="AG14" s="71">
        <v>533</v>
      </c>
      <c r="AH14" s="59">
        <v>231</v>
      </c>
      <c r="AI14" s="61">
        <v>533</v>
      </c>
      <c r="AJ14" s="71">
        <v>235</v>
      </c>
      <c r="AK14" s="59">
        <v>540</v>
      </c>
      <c r="AL14" s="61">
        <v>264</v>
      </c>
      <c r="AM14" s="62">
        <v>269</v>
      </c>
      <c r="AN14" s="14"/>
      <c r="AO14" s="22" t="s">
        <v>34</v>
      </c>
      <c r="AP14" s="87">
        <v>92</v>
      </c>
      <c r="AQ14" s="97">
        <v>308</v>
      </c>
      <c r="AR14" s="84">
        <v>92</v>
      </c>
      <c r="AS14" s="87">
        <v>308</v>
      </c>
      <c r="AT14" s="97">
        <v>93</v>
      </c>
      <c r="AU14" s="85">
        <v>308</v>
      </c>
      <c r="AV14" s="87">
        <v>161</v>
      </c>
      <c r="AW14" s="88">
        <v>147</v>
      </c>
      <c r="AY14" s="10"/>
      <c r="AZ14" s="19"/>
      <c r="BA14" s="19"/>
      <c r="BB14" s="19"/>
    </row>
    <row r="15" spans="1:55" s="13" customFormat="1" ht="14.1" customHeight="1" x14ac:dyDescent="0.15">
      <c r="A15" s="22" t="s">
        <v>51</v>
      </c>
      <c r="B15" s="61">
        <v>235</v>
      </c>
      <c r="C15" s="71">
        <v>526</v>
      </c>
      <c r="D15" s="59">
        <v>234</v>
      </c>
      <c r="E15" s="61">
        <v>528</v>
      </c>
      <c r="F15" s="71">
        <v>232</v>
      </c>
      <c r="G15" s="59">
        <v>521</v>
      </c>
      <c r="H15" s="61">
        <v>262</v>
      </c>
      <c r="I15" s="62">
        <v>266</v>
      </c>
      <c r="J15" s="12"/>
      <c r="K15" s="22" t="s">
        <v>92</v>
      </c>
      <c r="L15" s="71">
        <v>163</v>
      </c>
      <c r="M15" s="71">
        <v>362</v>
      </c>
      <c r="N15" s="69">
        <v>163</v>
      </c>
      <c r="O15" s="71">
        <v>359</v>
      </c>
      <c r="P15" s="71">
        <v>163</v>
      </c>
      <c r="Q15" s="69">
        <v>365</v>
      </c>
      <c r="R15" s="71">
        <v>170</v>
      </c>
      <c r="S15" s="72">
        <v>189</v>
      </c>
      <c r="U15" s="50" t="s">
        <v>134</v>
      </c>
      <c r="V15" s="63">
        <v>40</v>
      </c>
      <c r="W15" s="73">
        <v>48</v>
      </c>
      <c r="X15" s="77">
        <v>42</v>
      </c>
      <c r="Y15" s="63">
        <v>45</v>
      </c>
      <c r="Z15" s="73">
        <v>36</v>
      </c>
      <c r="AA15" s="77">
        <v>40</v>
      </c>
      <c r="AB15" s="63">
        <v>31</v>
      </c>
      <c r="AC15" s="64">
        <v>14</v>
      </c>
      <c r="AE15" s="22" t="s">
        <v>199</v>
      </c>
      <c r="AF15" s="61">
        <v>310</v>
      </c>
      <c r="AG15" s="71">
        <v>649</v>
      </c>
      <c r="AH15" s="59">
        <v>310</v>
      </c>
      <c r="AI15" s="61">
        <v>649</v>
      </c>
      <c r="AJ15" s="71">
        <v>302</v>
      </c>
      <c r="AK15" s="59">
        <v>647</v>
      </c>
      <c r="AL15" s="61">
        <v>297</v>
      </c>
      <c r="AM15" s="62">
        <v>352</v>
      </c>
      <c r="AN15" s="14"/>
      <c r="AO15" s="22" t="s">
        <v>35</v>
      </c>
      <c r="AP15" s="87">
        <v>54</v>
      </c>
      <c r="AQ15" s="97">
        <v>178</v>
      </c>
      <c r="AR15" s="84">
        <v>53</v>
      </c>
      <c r="AS15" s="87">
        <v>181</v>
      </c>
      <c r="AT15" s="97">
        <v>51</v>
      </c>
      <c r="AU15" s="85">
        <v>169</v>
      </c>
      <c r="AV15" s="87">
        <v>84</v>
      </c>
      <c r="AW15" s="88">
        <v>97</v>
      </c>
      <c r="AY15" s="10"/>
      <c r="AZ15" s="17"/>
      <c r="BA15" s="17"/>
      <c r="BB15" s="17"/>
    </row>
    <row r="16" spans="1:55" s="13" customFormat="1" ht="14.1" customHeight="1" x14ac:dyDescent="0.15">
      <c r="A16" s="22" t="s">
        <v>52</v>
      </c>
      <c r="B16" s="61">
        <v>219</v>
      </c>
      <c r="C16" s="71">
        <v>511</v>
      </c>
      <c r="D16" s="59">
        <v>221</v>
      </c>
      <c r="E16" s="61">
        <v>509</v>
      </c>
      <c r="F16" s="71">
        <v>220</v>
      </c>
      <c r="G16" s="59">
        <v>507</v>
      </c>
      <c r="H16" s="61">
        <v>236</v>
      </c>
      <c r="I16" s="62">
        <v>273</v>
      </c>
      <c r="J16" s="12"/>
      <c r="K16" s="22" t="s">
        <v>93</v>
      </c>
      <c r="L16" s="71">
        <v>1003</v>
      </c>
      <c r="M16" s="71">
        <v>2324</v>
      </c>
      <c r="N16" s="69">
        <v>1002</v>
      </c>
      <c r="O16" s="71">
        <v>2330</v>
      </c>
      <c r="P16" s="71">
        <v>1004</v>
      </c>
      <c r="Q16" s="69">
        <v>2342</v>
      </c>
      <c r="R16" s="71">
        <v>1132</v>
      </c>
      <c r="S16" s="72">
        <v>1198</v>
      </c>
      <c r="U16" s="55" t="s">
        <v>15</v>
      </c>
      <c r="V16" s="67">
        <f>SUM(V7:V15)</f>
        <v>3120</v>
      </c>
      <c r="W16" s="67">
        <f>SUM(W7:W15)</f>
        <v>6866</v>
      </c>
      <c r="X16" s="77">
        <f t="shared" si="0"/>
        <v>-3746</v>
      </c>
      <c r="Y16" s="67">
        <f>SUM(Y7:Y15)</f>
        <v>6875</v>
      </c>
      <c r="Z16" s="67">
        <f>SUM(Z7:Z15)</f>
        <v>3093</v>
      </c>
      <c r="AA16" s="77">
        <f t="shared" si="1"/>
        <v>3782</v>
      </c>
      <c r="AB16" s="83">
        <f>SUM(AB7:AB15)</f>
        <v>3342</v>
      </c>
      <c r="AC16" s="68">
        <f>SUM(AC7:AC15)</f>
        <v>3533</v>
      </c>
      <c r="AE16" s="22" t="s">
        <v>200</v>
      </c>
      <c r="AF16" s="61">
        <v>98</v>
      </c>
      <c r="AG16" s="71">
        <v>188</v>
      </c>
      <c r="AH16" s="59">
        <v>98</v>
      </c>
      <c r="AI16" s="61">
        <v>188</v>
      </c>
      <c r="AJ16" s="71">
        <v>98</v>
      </c>
      <c r="AK16" s="59">
        <v>190</v>
      </c>
      <c r="AL16" s="61">
        <v>83</v>
      </c>
      <c r="AM16" s="62">
        <v>105</v>
      </c>
      <c r="AN16" s="14"/>
      <c r="AO16" s="22" t="s">
        <v>36</v>
      </c>
      <c r="AP16" s="87">
        <v>25</v>
      </c>
      <c r="AQ16" s="97">
        <v>76</v>
      </c>
      <c r="AR16" s="84">
        <v>25</v>
      </c>
      <c r="AS16" s="87">
        <v>76</v>
      </c>
      <c r="AT16" s="97">
        <v>21</v>
      </c>
      <c r="AU16" s="85">
        <v>70</v>
      </c>
      <c r="AV16" s="87">
        <v>37</v>
      </c>
      <c r="AW16" s="88">
        <v>39</v>
      </c>
      <c r="AY16" s="10"/>
      <c r="AZ16" s="17"/>
      <c r="BA16" s="17"/>
      <c r="BB16" s="17"/>
    </row>
    <row r="17" spans="1:54" s="13" customFormat="1" x14ac:dyDescent="0.15">
      <c r="A17" s="22" t="s">
        <v>53</v>
      </c>
      <c r="B17" s="61">
        <v>706</v>
      </c>
      <c r="C17" s="71">
        <v>1641</v>
      </c>
      <c r="D17" s="59">
        <v>709</v>
      </c>
      <c r="E17" s="61">
        <v>1638</v>
      </c>
      <c r="F17" s="71">
        <v>704</v>
      </c>
      <c r="G17" s="59">
        <v>1643</v>
      </c>
      <c r="H17" s="61">
        <v>835</v>
      </c>
      <c r="I17" s="62">
        <v>803</v>
      </c>
      <c r="J17" s="12"/>
      <c r="K17" s="31" t="s">
        <v>94</v>
      </c>
      <c r="L17" s="111">
        <v>2024</v>
      </c>
      <c r="M17" s="111">
        <v>3865</v>
      </c>
      <c r="N17" s="113">
        <v>1992</v>
      </c>
      <c r="O17" s="111">
        <v>3905</v>
      </c>
      <c r="P17" s="102">
        <v>1992</v>
      </c>
      <c r="Q17" s="107">
        <v>3860</v>
      </c>
      <c r="R17" s="71">
        <v>1986</v>
      </c>
      <c r="S17" s="72">
        <v>1919</v>
      </c>
      <c r="U17" s="33" t="s">
        <v>135</v>
      </c>
      <c r="V17" s="81">
        <v>689</v>
      </c>
      <c r="W17" s="69">
        <v>1734</v>
      </c>
      <c r="X17" s="77">
        <v>689</v>
      </c>
      <c r="Y17" s="81">
        <v>1728</v>
      </c>
      <c r="Z17" s="69">
        <v>684</v>
      </c>
      <c r="AA17" s="77">
        <v>1743</v>
      </c>
      <c r="AB17" s="81">
        <v>843</v>
      </c>
      <c r="AC17" s="82">
        <v>885</v>
      </c>
      <c r="AE17" s="22" t="s">
        <v>179</v>
      </c>
      <c r="AF17" s="61">
        <v>72</v>
      </c>
      <c r="AG17" s="71">
        <v>147</v>
      </c>
      <c r="AH17" s="59">
        <v>72</v>
      </c>
      <c r="AI17" s="61">
        <v>152</v>
      </c>
      <c r="AJ17" s="71">
        <v>74</v>
      </c>
      <c r="AK17" s="59">
        <v>150</v>
      </c>
      <c r="AL17" s="61">
        <v>77</v>
      </c>
      <c r="AM17" s="62">
        <v>75</v>
      </c>
      <c r="AN17" s="14"/>
      <c r="AO17" s="50" t="s">
        <v>39</v>
      </c>
      <c r="AP17" s="89">
        <v>8</v>
      </c>
      <c r="AQ17" s="98">
        <v>8</v>
      </c>
      <c r="AR17" s="84">
        <v>8</v>
      </c>
      <c r="AS17" s="89">
        <v>8</v>
      </c>
      <c r="AT17" s="98">
        <v>6</v>
      </c>
      <c r="AU17" s="85">
        <v>6</v>
      </c>
      <c r="AV17" s="89">
        <v>8</v>
      </c>
      <c r="AW17" s="90">
        <v>0</v>
      </c>
      <c r="AY17" s="10"/>
      <c r="AZ17" s="17"/>
      <c r="BA17" s="17"/>
      <c r="BB17" s="17"/>
    </row>
    <row r="18" spans="1:54" s="13" customFormat="1" ht="14.1" customHeight="1" x14ac:dyDescent="0.15">
      <c r="A18" s="22" t="s">
        <v>54</v>
      </c>
      <c r="B18" s="61">
        <v>522</v>
      </c>
      <c r="C18" s="71">
        <v>1209</v>
      </c>
      <c r="D18" s="59">
        <v>521</v>
      </c>
      <c r="E18" s="61">
        <v>1215</v>
      </c>
      <c r="F18" s="71">
        <v>521</v>
      </c>
      <c r="G18" s="59">
        <v>1208</v>
      </c>
      <c r="H18" s="61">
        <v>577</v>
      </c>
      <c r="I18" s="62">
        <v>638</v>
      </c>
      <c r="J18" s="12"/>
      <c r="K18" s="31" t="s">
        <v>95</v>
      </c>
      <c r="L18" s="111">
        <v>212</v>
      </c>
      <c r="M18" s="111">
        <v>486</v>
      </c>
      <c r="N18" s="113">
        <v>211</v>
      </c>
      <c r="O18" s="111">
        <v>484</v>
      </c>
      <c r="P18" s="71">
        <v>208</v>
      </c>
      <c r="Q18" s="69">
        <v>481</v>
      </c>
      <c r="R18" s="71">
        <v>230</v>
      </c>
      <c r="S18" s="72">
        <v>254</v>
      </c>
      <c r="U18" s="22" t="s">
        <v>136</v>
      </c>
      <c r="V18" s="61">
        <v>434</v>
      </c>
      <c r="W18" s="71">
        <v>1361</v>
      </c>
      <c r="X18" s="77">
        <v>434</v>
      </c>
      <c r="Y18" s="61">
        <v>1358</v>
      </c>
      <c r="Z18" s="71">
        <v>428</v>
      </c>
      <c r="AA18" s="77">
        <v>1357</v>
      </c>
      <c r="AB18" s="61">
        <v>630</v>
      </c>
      <c r="AC18" s="62">
        <v>728</v>
      </c>
      <c r="AE18" s="22" t="s">
        <v>201</v>
      </c>
      <c r="AF18" s="61">
        <v>207</v>
      </c>
      <c r="AG18" s="71">
        <v>358</v>
      </c>
      <c r="AH18" s="59">
        <v>207</v>
      </c>
      <c r="AI18" s="61">
        <v>356</v>
      </c>
      <c r="AJ18" s="71">
        <v>205</v>
      </c>
      <c r="AK18" s="59">
        <v>353</v>
      </c>
      <c r="AL18" s="61">
        <v>193</v>
      </c>
      <c r="AM18" s="62">
        <v>163</v>
      </c>
      <c r="AN18" s="17"/>
      <c r="AO18" s="55" t="s">
        <v>22</v>
      </c>
      <c r="AP18" s="67">
        <f>SUM(AP4:AP17)</f>
        <v>2609</v>
      </c>
      <c r="AQ18" s="67">
        <f>SUM(AQ4:AQ17)</f>
        <v>6111</v>
      </c>
      <c r="AR18" s="84">
        <f t="shared" ref="AR18" si="2">AP18-AQ18</f>
        <v>-3502</v>
      </c>
      <c r="AS18" s="67">
        <f>SUM(AS4:AS17)</f>
        <v>6096</v>
      </c>
      <c r="AT18" s="67">
        <f>SUM(AT4:AT17)</f>
        <v>2608</v>
      </c>
      <c r="AU18" s="85">
        <f t="shared" ref="AU18" si="3">AS18-AT18</f>
        <v>3488</v>
      </c>
      <c r="AV18" s="67">
        <f>SUM(AV4:AV17)</f>
        <v>2931</v>
      </c>
      <c r="AW18" s="68">
        <f>SUM(AW4:AW17)</f>
        <v>3165</v>
      </c>
      <c r="AY18" s="10"/>
      <c r="AZ18" s="17"/>
      <c r="BA18" s="17"/>
      <c r="BB18" s="17"/>
    </row>
    <row r="19" spans="1:54" s="13" customFormat="1" ht="14.1" customHeight="1" x14ac:dyDescent="0.15">
      <c r="A19" s="22" t="s">
        <v>55</v>
      </c>
      <c r="B19" s="61">
        <v>1017</v>
      </c>
      <c r="C19" s="71">
        <v>2132</v>
      </c>
      <c r="D19" s="59">
        <v>1018</v>
      </c>
      <c r="E19" s="61">
        <v>2136</v>
      </c>
      <c r="F19" s="71">
        <v>1011</v>
      </c>
      <c r="G19" s="59">
        <v>2112</v>
      </c>
      <c r="H19" s="61">
        <v>1156</v>
      </c>
      <c r="I19" s="62">
        <v>980</v>
      </c>
      <c r="J19" s="12"/>
      <c r="K19" s="31" t="s">
        <v>96</v>
      </c>
      <c r="L19" s="111">
        <v>416</v>
      </c>
      <c r="M19" s="111">
        <v>971</v>
      </c>
      <c r="N19" s="113">
        <v>416</v>
      </c>
      <c r="O19" s="111">
        <v>971</v>
      </c>
      <c r="P19" s="71">
        <v>413</v>
      </c>
      <c r="Q19" s="69">
        <v>973</v>
      </c>
      <c r="R19" s="71">
        <v>458</v>
      </c>
      <c r="S19" s="72">
        <v>513</v>
      </c>
      <c r="U19" s="22" t="s">
        <v>137</v>
      </c>
      <c r="V19" s="61">
        <v>775</v>
      </c>
      <c r="W19" s="71">
        <v>2007</v>
      </c>
      <c r="X19" s="77">
        <v>776</v>
      </c>
      <c r="Y19" s="61">
        <v>2006</v>
      </c>
      <c r="Z19" s="71">
        <v>768</v>
      </c>
      <c r="AA19" s="77">
        <v>1995</v>
      </c>
      <c r="AB19" s="61">
        <v>1006</v>
      </c>
      <c r="AC19" s="62">
        <v>1000</v>
      </c>
      <c r="AE19" s="22" t="s">
        <v>202</v>
      </c>
      <c r="AF19" s="61">
        <v>137</v>
      </c>
      <c r="AG19" s="71">
        <v>305</v>
      </c>
      <c r="AH19" s="59">
        <v>135</v>
      </c>
      <c r="AI19" s="61">
        <v>310</v>
      </c>
      <c r="AJ19" s="71">
        <v>133</v>
      </c>
      <c r="AK19" s="59">
        <v>300</v>
      </c>
      <c r="AL19" s="61">
        <v>154</v>
      </c>
      <c r="AM19" s="62">
        <v>156</v>
      </c>
      <c r="AN19" s="17"/>
      <c r="AO19" s="22" t="s">
        <v>189</v>
      </c>
      <c r="AP19" s="61">
        <v>118</v>
      </c>
      <c r="AQ19" s="71">
        <v>274</v>
      </c>
      <c r="AR19" s="84">
        <v>120</v>
      </c>
      <c r="AS19" s="61">
        <v>272</v>
      </c>
      <c r="AT19" s="71">
        <v>119</v>
      </c>
      <c r="AU19" s="85">
        <v>276</v>
      </c>
      <c r="AV19" s="61">
        <v>129</v>
      </c>
      <c r="AW19" s="62">
        <v>143</v>
      </c>
      <c r="AY19" s="10"/>
      <c r="AZ19" s="17"/>
      <c r="BA19" s="17"/>
      <c r="BB19" s="17"/>
    </row>
    <row r="20" spans="1:54" s="13" customFormat="1" ht="14.1" customHeight="1" x14ac:dyDescent="0.15">
      <c r="A20" s="31" t="s">
        <v>56</v>
      </c>
      <c r="B20" s="110">
        <v>1328</v>
      </c>
      <c r="C20" s="111">
        <v>2445</v>
      </c>
      <c r="D20" s="112">
        <v>1298</v>
      </c>
      <c r="E20" s="110">
        <v>2475</v>
      </c>
      <c r="F20" s="102">
        <v>1298</v>
      </c>
      <c r="G20" s="106">
        <v>2437</v>
      </c>
      <c r="H20" s="61">
        <v>1324</v>
      </c>
      <c r="I20" s="62">
        <v>1151</v>
      </c>
      <c r="J20" s="12"/>
      <c r="K20" s="31" t="s">
        <v>97</v>
      </c>
      <c r="L20" s="111">
        <v>922</v>
      </c>
      <c r="M20" s="111">
        <v>1897</v>
      </c>
      <c r="N20" s="113">
        <v>918</v>
      </c>
      <c r="O20" s="111">
        <v>1908</v>
      </c>
      <c r="P20" s="71">
        <v>915</v>
      </c>
      <c r="Q20" s="107">
        <v>1883</v>
      </c>
      <c r="R20" s="71">
        <v>986</v>
      </c>
      <c r="S20" s="72">
        <v>922</v>
      </c>
      <c r="U20" s="22" t="s">
        <v>138</v>
      </c>
      <c r="V20" s="61">
        <v>1664</v>
      </c>
      <c r="W20" s="71">
        <v>4243</v>
      </c>
      <c r="X20" s="77">
        <v>1667</v>
      </c>
      <c r="Y20" s="61">
        <v>4224</v>
      </c>
      <c r="Z20" s="71">
        <v>1666</v>
      </c>
      <c r="AA20" s="77">
        <v>4244</v>
      </c>
      <c r="AB20" s="61">
        <v>2092</v>
      </c>
      <c r="AC20" s="62">
        <v>2132</v>
      </c>
      <c r="AE20" s="22" t="s">
        <v>203</v>
      </c>
      <c r="AF20" s="61">
        <v>436</v>
      </c>
      <c r="AG20" s="71">
        <v>968</v>
      </c>
      <c r="AH20" s="59">
        <v>434</v>
      </c>
      <c r="AI20" s="61">
        <v>968</v>
      </c>
      <c r="AJ20" s="71">
        <v>438</v>
      </c>
      <c r="AK20" s="59">
        <v>980</v>
      </c>
      <c r="AL20" s="61">
        <v>504</v>
      </c>
      <c r="AM20" s="62">
        <v>464</v>
      </c>
      <c r="AN20" s="14"/>
      <c r="AO20" s="31" t="s">
        <v>190</v>
      </c>
      <c r="AP20" s="110">
        <v>1834</v>
      </c>
      <c r="AQ20" s="111">
        <v>4223</v>
      </c>
      <c r="AR20" s="117">
        <v>1836</v>
      </c>
      <c r="AS20" s="110">
        <v>4219</v>
      </c>
      <c r="AT20" s="102">
        <v>1836</v>
      </c>
      <c r="AU20" s="109">
        <v>4235</v>
      </c>
      <c r="AV20" s="61">
        <v>2045</v>
      </c>
      <c r="AW20" s="62">
        <v>2174</v>
      </c>
      <c r="AY20" s="10"/>
      <c r="AZ20" s="17"/>
      <c r="BA20" s="17"/>
      <c r="BB20" s="17"/>
    </row>
    <row r="21" spans="1:54" s="13" customFormat="1" ht="14.1" customHeight="1" x14ac:dyDescent="0.15">
      <c r="A21" s="31" t="s">
        <v>57</v>
      </c>
      <c r="B21" s="110">
        <v>830</v>
      </c>
      <c r="C21" s="111">
        <v>2039</v>
      </c>
      <c r="D21" s="112">
        <v>825</v>
      </c>
      <c r="E21" s="110">
        <v>2044</v>
      </c>
      <c r="F21" s="71">
        <v>808</v>
      </c>
      <c r="G21" s="59">
        <v>2002</v>
      </c>
      <c r="H21" s="61">
        <v>1032</v>
      </c>
      <c r="I21" s="62">
        <v>1012</v>
      </c>
      <c r="J21" s="12"/>
      <c r="K21" s="31" t="s">
        <v>98</v>
      </c>
      <c r="L21" s="111">
        <v>177</v>
      </c>
      <c r="M21" s="111">
        <v>494</v>
      </c>
      <c r="N21" s="113">
        <v>177</v>
      </c>
      <c r="O21" s="111">
        <v>491</v>
      </c>
      <c r="P21" s="71">
        <v>176</v>
      </c>
      <c r="Q21" s="69">
        <v>488</v>
      </c>
      <c r="R21" s="71">
        <v>241</v>
      </c>
      <c r="S21" s="72">
        <v>250</v>
      </c>
      <c r="U21" s="22" t="s">
        <v>139</v>
      </c>
      <c r="V21" s="61">
        <v>603</v>
      </c>
      <c r="W21" s="71">
        <v>1414</v>
      </c>
      <c r="X21" s="77">
        <v>608</v>
      </c>
      <c r="Y21" s="61">
        <v>1407</v>
      </c>
      <c r="Z21" s="71">
        <v>608</v>
      </c>
      <c r="AA21" s="77">
        <v>1422</v>
      </c>
      <c r="AB21" s="61">
        <v>685</v>
      </c>
      <c r="AC21" s="62">
        <v>722</v>
      </c>
      <c r="AE21" s="22" t="s">
        <v>204</v>
      </c>
      <c r="AF21" s="61">
        <v>196</v>
      </c>
      <c r="AG21" s="71">
        <v>433</v>
      </c>
      <c r="AH21" s="59">
        <v>199</v>
      </c>
      <c r="AI21" s="61">
        <v>423</v>
      </c>
      <c r="AJ21" s="71">
        <v>199</v>
      </c>
      <c r="AK21" s="59">
        <v>425</v>
      </c>
      <c r="AL21" s="61">
        <v>197</v>
      </c>
      <c r="AM21" s="62">
        <v>226</v>
      </c>
      <c r="AN21" s="14"/>
      <c r="AO21" s="22" t="s">
        <v>191</v>
      </c>
      <c r="AP21" s="61">
        <v>700</v>
      </c>
      <c r="AQ21" s="71">
        <v>1658</v>
      </c>
      <c r="AR21" s="84">
        <v>701</v>
      </c>
      <c r="AS21" s="61">
        <v>1658</v>
      </c>
      <c r="AT21" s="71">
        <v>702</v>
      </c>
      <c r="AU21" s="85">
        <v>1656</v>
      </c>
      <c r="AV21" s="61">
        <v>795</v>
      </c>
      <c r="AW21" s="62">
        <v>863</v>
      </c>
      <c r="AY21" s="10"/>
      <c r="AZ21" s="17"/>
      <c r="BA21" s="17"/>
      <c r="BB21" s="17"/>
    </row>
    <row r="22" spans="1:54" s="13" customFormat="1" ht="14.1" customHeight="1" x14ac:dyDescent="0.15">
      <c r="A22" s="31" t="s">
        <v>58</v>
      </c>
      <c r="B22" s="110">
        <v>7082</v>
      </c>
      <c r="C22" s="111">
        <v>16086</v>
      </c>
      <c r="D22" s="112">
        <v>7030</v>
      </c>
      <c r="E22" s="110">
        <v>16139</v>
      </c>
      <c r="F22" s="71">
        <v>6962</v>
      </c>
      <c r="G22" s="106">
        <v>15951</v>
      </c>
      <c r="H22" s="61">
        <v>8290</v>
      </c>
      <c r="I22" s="62">
        <v>7849</v>
      </c>
      <c r="J22" s="12"/>
      <c r="K22" s="31" t="s">
        <v>99</v>
      </c>
      <c r="L22" s="111">
        <v>269</v>
      </c>
      <c r="M22" s="111">
        <v>658</v>
      </c>
      <c r="N22" s="113">
        <v>271</v>
      </c>
      <c r="O22" s="111">
        <v>649</v>
      </c>
      <c r="P22" s="71">
        <v>268</v>
      </c>
      <c r="Q22" s="69">
        <v>660</v>
      </c>
      <c r="R22" s="71">
        <v>325</v>
      </c>
      <c r="S22" s="72">
        <v>324</v>
      </c>
      <c r="U22" s="22" t="s">
        <v>140</v>
      </c>
      <c r="V22" s="61">
        <v>94</v>
      </c>
      <c r="W22" s="71">
        <v>211</v>
      </c>
      <c r="X22" s="77">
        <v>94</v>
      </c>
      <c r="Y22" s="61">
        <v>209</v>
      </c>
      <c r="Z22" s="71">
        <v>94</v>
      </c>
      <c r="AA22" s="77">
        <v>213</v>
      </c>
      <c r="AB22" s="61">
        <v>99</v>
      </c>
      <c r="AC22" s="62">
        <v>110</v>
      </c>
      <c r="AE22" s="22" t="s">
        <v>205</v>
      </c>
      <c r="AF22" s="61">
        <v>518</v>
      </c>
      <c r="AG22" s="71">
        <v>1150</v>
      </c>
      <c r="AH22" s="59">
        <v>518</v>
      </c>
      <c r="AI22" s="61">
        <v>1150</v>
      </c>
      <c r="AJ22" s="71">
        <v>517</v>
      </c>
      <c r="AK22" s="59">
        <v>1148</v>
      </c>
      <c r="AL22" s="61">
        <v>547</v>
      </c>
      <c r="AM22" s="62">
        <v>603</v>
      </c>
      <c r="AN22" s="14"/>
      <c r="AO22" s="22" t="s">
        <v>192</v>
      </c>
      <c r="AP22" s="61">
        <v>248</v>
      </c>
      <c r="AQ22" s="71">
        <v>523</v>
      </c>
      <c r="AR22" s="84">
        <v>248</v>
      </c>
      <c r="AS22" s="61">
        <v>522</v>
      </c>
      <c r="AT22" s="71">
        <v>248</v>
      </c>
      <c r="AU22" s="85">
        <v>528</v>
      </c>
      <c r="AV22" s="61">
        <v>239</v>
      </c>
      <c r="AW22" s="62">
        <v>283</v>
      </c>
      <c r="AY22" s="10"/>
      <c r="AZ22" s="17"/>
      <c r="BA22" s="17"/>
      <c r="BB22" s="17"/>
    </row>
    <row r="23" spans="1:54" s="13" customFormat="1" ht="14.1" customHeight="1" x14ac:dyDescent="0.15">
      <c r="A23" s="31" t="s">
        <v>59</v>
      </c>
      <c r="B23" s="110">
        <v>1255</v>
      </c>
      <c r="C23" s="111">
        <v>2749</v>
      </c>
      <c r="D23" s="112">
        <v>1261</v>
      </c>
      <c r="E23" s="110">
        <v>2745</v>
      </c>
      <c r="F23" s="102">
        <v>1261</v>
      </c>
      <c r="G23" s="103">
        <v>2759</v>
      </c>
      <c r="H23" s="61">
        <v>1394</v>
      </c>
      <c r="I23" s="62">
        <v>1351</v>
      </c>
      <c r="J23" s="12"/>
      <c r="K23" s="31" t="s">
        <v>100</v>
      </c>
      <c r="L23" s="111">
        <v>155</v>
      </c>
      <c r="M23" s="111">
        <v>335</v>
      </c>
      <c r="N23" s="113">
        <v>155</v>
      </c>
      <c r="O23" s="111">
        <v>337</v>
      </c>
      <c r="P23" s="71">
        <v>155</v>
      </c>
      <c r="Q23" s="69">
        <v>334</v>
      </c>
      <c r="R23" s="71">
        <v>165</v>
      </c>
      <c r="S23" s="72">
        <v>172</v>
      </c>
      <c r="U23" s="22" t="s">
        <v>141</v>
      </c>
      <c r="V23" s="61">
        <v>78</v>
      </c>
      <c r="W23" s="71">
        <v>170</v>
      </c>
      <c r="X23" s="77">
        <v>78</v>
      </c>
      <c r="Y23" s="61">
        <v>171</v>
      </c>
      <c r="Z23" s="71">
        <v>78</v>
      </c>
      <c r="AA23" s="77">
        <v>172</v>
      </c>
      <c r="AB23" s="61">
        <v>80</v>
      </c>
      <c r="AC23" s="62">
        <v>91</v>
      </c>
      <c r="AE23" s="22" t="s">
        <v>206</v>
      </c>
      <c r="AF23" s="61">
        <v>521</v>
      </c>
      <c r="AG23" s="71">
        <v>1075</v>
      </c>
      <c r="AH23" s="59">
        <v>525</v>
      </c>
      <c r="AI23" s="61">
        <v>1073</v>
      </c>
      <c r="AJ23" s="71">
        <v>529</v>
      </c>
      <c r="AK23" s="106">
        <v>1085</v>
      </c>
      <c r="AL23" s="61">
        <v>560</v>
      </c>
      <c r="AM23" s="62">
        <v>513</v>
      </c>
      <c r="AN23" s="14"/>
      <c r="AO23" s="118" t="s">
        <v>193</v>
      </c>
      <c r="AP23" s="119">
        <v>1554</v>
      </c>
      <c r="AQ23" s="120">
        <v>3423</v>
      </c>
      <c r="AR23" s="117">
        <v>1552</v>
      </c>
      <c r="AS23" s="119">
        <v>3424</v>
      </c>
      <c r="AT23" s="105">
        <v>1554</v>
      </c>
      <c r="AU23" s="109">
        <v>3453</v>
      </c>
      <c r="AV23" s="63">
        <v>1566</v>
      </c>
      <c r="AW23" s="64">
        <v>1858</v>
      </c>
      <c r="AY23" s="10"/>
      <c r="AZ23" s="17"/>
      <c r="BA23" s="17"/>
      <c r="BB23" s="17"/>
    </row>
    <row r="24" spans="1:54" s="13" customFormat="1" ht="14.1" customHeight="1" x14ac:dyDescent="0.15">
      <c r="A24" s="31" t="s">
        <v>60</v>
      </c>
      <c r="B24" s="110">
        <v>3007</v>
      </c>
      <c r="C24" s="111">
        <v>6250</v>
      </c>
      <c r="D24" s="112">
        <v>2979</v>
      </c>
      <c r="E24" s="110">
        <v>6284</v>
      </c>
      <c r="F24" s="102">
        <v>2961</v>
      </c>
      <c r="G24" s="103">
        <v>6199</v>
      </c>
      <c r="H24" s="61">
        <v>3330</v>
      </c>
      <c r="I24" s="62">
        <v>2954</v>
      </c>
      <c r="J24" s="12"/>
      <c r="K24" s="31" t="s">
        <v>101</v>
      </c>
      <c r="L24" s="111">
        <v>412</v>
      </c>
      <c r="M24" s="111">
        <v>1004</v>
      </c>
      <c r="N24" s="113">
        <v>414</v>
      </c>
      <c r="O24" s="111">
        <v>999</v>
      </c>
      <c r="P24" s="71">
        <v>408</v>
      </c>
      <c r="Q24" s="69">
        <v>1007</v>
      </c>
      <c r="R24" s="71">
        <v>491</v>
      </c>
      <c r="S24" s="72">
        <v>508</v>
      </c>
      <c r="U24" s="31" t="s">
        <v>142</v>
      </c>
      <c r="V24" s="110">
        <v>678</v>
      </c>
      <c r="W24" s="111">
        <v>1797</v>
      </c>
      <c r="X24" s="114">
        <v>674</v>
      </c>
      <c r="Y24" s="110">
        <v>1803</v>
      </c>
      <c r="Z24" s="102">
        <v>672</v>
      </c>
      <c r="AA24" s="108">
        <v>1797</v>
      </c>
      <c r="AB24" s="61">
        <v>887</v>
      </c>
      <c r="AC24" s="62">
        <v>916</v>
      </c>
      <c r="AE24" s="22" t="s">
        <v>180</v>
      </c>
      <c r="AF24" s="61">
        <v>889</v>
      </c>
      <c r="AG24" s="71">
        <v>1960</v>
      </c>
      <c r="AH24" s="59">
        <v>883</v>
      </c>
      <c r="AI24" s="61">
        <v>1959</v>
      </c>
      <c r="AJ24" s="71">
        <v>880</v>
      </c>
      <c r="AK24" s="106">
        <v>1971</v>
      </c>
      <c r="AL24" s="61">
        <v>958</v>
      </c>
      <c r="AM24" s="62">
        <v>1001</v>
      </c>
      <c r="AN24" s="14"/>
      <c r="AO24" s="55" t="s">
        <v>23</v>
      </c>
      <c r="AP24" s="67">
        <f>SUM(AP19:AP23)</f>
        <v>4454</v>
      </c>
      <c r="AQ24" s="67">
        <f>SUM(AQ19:AQ23)</f>
        <v>10101</v>
      </c>
      <c r="AR24" s="67"/>
      <c r="AS24" s="67">
        <f>SUM(AS19:AS23)</f>
        <v>10095</v>
      </c>
      <c r="AT24" s="67">
        <f>SUM(AT19:AT23)</f>
        <v>4459</v>
      </c>
      <c r="AU24" s="67"/>
      <c r="AV24" s="67">
        <f>SUM(AV19:AV23)</f>
        <v>4774</v>
      </c>
      <c r="AW24" s="68">
        <f>SUM(AW19:AW23)</f>
        <v>5321</v>
      </c>
      <c r="AY24" s="10"/>
      <c r="AZ24" s="17"/>
      <c r="BA24" s="17"/>
      <c r="BB24" s="17"/>
    </row>
    <row r="25" spans="1:54" s="13" customFormat="1" ht="14.1" customHeight="1" x14ac:dyDescent="0.15">
      <c r="A25" s="31" t="s">
        <v>61</v>
      </c>
      <c r="B25" s="110">
        <v>530</v>
      </c>
      <c r="C25" s="111">
        <v>1075</v>
      </c>
      <c r="D25" s="112">
        <v>525</v>
      </c>
      <c r="E25" s="110">
        <v>1089</v>
      </c>
      <c r="F25" s="71">
        <v>522</v>
      </c>
      <c r="G25" s="59">
        <v>1072</v>
      </c>
      <c r="H25" s="61">
        <v>531</v>
      </c>
      <c r="I25" s="62">
        <v>558</v>
      </c>
      <c r="J25" s="12"/>
      <c r="K25" s="31" t="s">
        <v>102</v>
      </c>
      <c r="L25" s="111">
        <v>215</v>
      </c>
      <c r="M25" s="111">
        <v>428</v>
      </c>
      <c r="N25" s="113">
        <v>212</v>
      </c>
      <c r="O25" s="111">
        <v>429</v>
      </c>
      <c r="P25" s="71">
        <v>212</v>
      </c>
      <c r="Q25" s="69">
        <v>430</v>
      </c>
      <c r="R25" s="71">
        <v>227</v>
      </c>
      <c r="S25" s="72">
        <v>202</v>
      </c>
      <c r="U25" s="22" t="s">
        <v>143</v>
      </c>
      <c r="V25" s="61">
        <v>1096</v>
      </c>
      <c r="W25" s="71">
        <v>2403</v>
      </c>
      <c r="X25" s="77">
        <v>1100</v>
      </c>
      <c r="Y25" s="61">
        <v>2397</v>
      </c>
      <c r="Z25" s="71">
        <v>1102</v>
      </c>
      <c r="AA25" s="77">
        <v>2417</v>
      </c>
      <c r="AB25" s="61">
        <v>1176</v>
      </c>
      <c r="AC25" s="62">
        <v>1221</v>
      </c>
      <c r="AE25" s="22" t="s">
        <v>207</v>
      </c>
      <c r="AF25" s="61">
        <v>564</v>
      </c>
      <c r="AG25" s="71">
        <v>1271</v>
      </c>
      <c r="AH25" s="59">
        <v>565</v>
      </c>
      <c r="AI25" s="61">
        <v>1273</v>
      </c>
      <c r="AJ25" s="71">
        <v>566</v>
      </c>
      <c r="AK25" s="59">
        <v>1279</v>
      </c>
      <c r="AL25" s="61">
        <v>603</v>
      </c>
      <c r="AM25" s="62">
        <v>670</v>
      </c>
      <c r="AN25" s="14"/>
      <c r="AO25" s="51"/>
      <c r="AP25" s="48"/>
      <c r="AQ25" s="48"/>
      <c r="AR25" s="48"/>
      <c r="AS25" s="48"/>
      <c r="AT25" s="48"/>
      <c r="AU25" s="52"/>
      <c r="AV25" s="52"/>
      <c r="AW25" s="49"/>
      <c r="AY25" s="10"/>
      <c r="AZ25" s="17"/>
      <c r="BA25" s="17"/>
      <c r="BB25" s="17"/>
    </row>
    <row r="26" spans="1:54" s="13" customFormat="1" ht="14.1" customHeight="1" x14ac:dyDescent="0.15">
      <c r="A26" s="31" t="s">
        <v>62</v>
      </c>
      <c r="B26" s="110">
        <v>140</v>
      </c>
      <c r="C26" s="111">
        <v>290</v>
      </c>
      <c r="D26" s="112">
        <v>139</v>
      </c>
      <c r="E26" s="110">
        <v>291</v>
      </c>
      <c r="F26" s="71">
        <v>142</v>
      </c>
      <c r="G26" s="59">
        <v>293</v>
      </c>
      <c r="H26" s="61">
        <v>148</v>
      </c>
      <c r="I26" s="62">
        <v>143</v>
      </c>
      <c r="J26" s="12"/>
      <c r="K26" s="31" t="s">
        <v>103</v>
      </c>
      <c r="L26" s="111">
        <v>169</v>
      </c>
      <c r="M26" s="111">
        <v>391</v>
      </c>
      <c r="N26" s="113">
        <v>169</v>
      </c>
      <c r="O26" s="111">
        <v>391</v>
      </c>
      <c r="P26" s="71">
        <v>168</v>
      </c>
      <c r="Q26" s="69">
        <v>391</v>
      </c>
      <c r="R26" s="71">
        <v>190</v>
      </c>
      <c r="S26" s="72">
        <v>201</v>
      </c>
      <c r="U26" s="22" t="s">
        <v>144</v>
      </c>
      <c r="V26" s="61">
        <v>904</v>
      </c>
      <c r="W26" s="71">
        <v>2250</v>
      </c>
      <c r="X26" s="77">
        <v>903</v>
      </c>
      <c r="Y26" s="61">
        <v>2254</v>
      </c>
      <c r="Z26" s="71">
        <v>905</v>
      </c>
      <c r="AA26" s="77">
        <v>2260</v>
      </c>
      <c r="AB26" s="61">
        <v>1119</v>
      </c>
      <c r="AC26" s="62">
        <v>1135</v>
      </c>
      <c r="AE26" s="22" t="s">
        <v>208</v>
      </c>
      <c r="AF26" s="61">
        <v>582</v>
      </c>
      <c r="AG26" s="71">
        <v>1268</v>
      </c>
      <c r="AH26" s="59">
        <v>584</v>
      </c>
      <c r="AI26" s="61">
        <v>1263</v>
      </c>
      <c r="AJ26" s="71">
        <v>574</v>
      </c>
      <c r="AK26" s="59">
        <v>1260</v>
      </c>
      <c r="AL26" s="61">
        <v>639</v>
      </c>
      <c r="AM26" s="62">
        <v>624</v>
      </c>
      <c r="AN26" s="17"/>
      <c r="AO26" s="57" t="s">
        <v>13</v>
      </c>
      <c r="AP26" s="67">
        <f>L13+V6+V16+V44+AF36+AF41+AF50+AP18+AP24</f>
        <v>81815</v>
      </c>
      <c r="AQ26" s="67" t="e">
        <f>Y13+AE6+AE16+AE44+AK36+AK41+AK50+AQ18+AQ24</f>
        <v>#VALUE!</v>
      </c>
      <c r="AR26" s="67"/>
      <c r="AS26" s="67">
        <f>O13+Y6+Y16+Y44+AI36+AI41+AI50+AS18+AS24</f>
        <v>185614</v>
      </c>
      <c r="AT26" s="67">
        <f>AB13+AH6+AH16+AH44+AN36+AN41+AN50+AT18+AT24</f>
        <v>8007</v>
      </c>
      <c r="AU26" s="67"/>
      <c r="AV26" s="67">
        <f>R13+AB6+AB16+AB44+AL36+AL41+AL50+AV18+AV24</f>
        <v>92502</v>
      </c>
      <c r="AW26" s="68">
        <f>S13+AC6+AC16+AC44+AM36+AM41+AM50+AW18+AW24</f>
        <v>93112</v>
      </c>
      <c r="AY26" s="10"/>
      <c r="AZ26" s="17"/>
      <c r="BA26" s="17"/>
      <c r="BB26" s="17"/>
    </row>
    <row r="27" spans="1:54" s="13" customFormat="1" ht="14.1" customHeight="1" x14ac:dyDescent="0.15">
      <c r="A27" s="31" t="s">
        <v>63</v>
      </c>
      <c r="B27" s="110">
        <v>3152</v>
      </c>
      <c r="C27" s="111">
        <v>6841</v>
      </c>
      <c r="D27" s="112">
        <v>3141</v>
      </c>
      <c r="E27" s="110">
        <v>6847</v>
      </c>
      <c r="F27" s="102">
        <v>3139</v>
      </c>
      <c r="G27" s="103">
        <v>6822</v>
      </c>
      <c r="H27" s="61">
        <v>3453</v>
      </c>
      <c r="I27" s="62">
        <v>3394</v>
      </c>
      <c r="J27" s="12"/>
      <c r="K27" s="31" t="s">
        <v>104</v>
      </c>
      <c r="L27" s="111">
        <v>226</v>
      </c>
      <c r="M27" s="111">
        <v>603</v>
      </c>
      <c r="N27" s="113">
        <v>227</v>
      </c>
      <c r="O27" s="111">
        <v>601</v>
      </c>
      <c r="P27" s="71">
        <v>227</v>
      </c>
      <c r="Q27" s="69">
        <v>601</v>
      </c>
      <c r="R27" s="71">
        <v>287</v>
      </c>
      <c r="S27" s="72">
        <v>314</v>
      </c>
      <c r="U27" s="22" t="s">
        <v>145</v>
      </c>
      <c r="V27" s="61">
        <v>512</v>
      </c>
      <c r="W27" s="71">
        <v>1218</v>
      </c>
      <c r="X27" s="77">
        <v>518</v>
      </c>
      <c r="Y27" s="61">
        <v>1207</v>
      </c>
      <c r="Z27" s="71">
        <v>518</v>
      </c>
      <c r="AA27" s="77">
        <v>1214</v>
      </c>
      <c r="AB27" s="61">
        <v>621</v>
      </c>
      <c r="AC27" s="62">
        <v>586</v>
      </c>
      <c r="AE27" s="22" t="s">
        <v>209</v>
      </c>
      <c r="AF27" s="61">
        <v>642</v>
      </c>
      <c r="AG27" s="71">
        <v>1465</v>
      </c>
      <c r="AH27" s="59">
        <v>644</v>
      </c>
      <c r="AI27" s="61">
        <v>1457</v>
      </c>
      <c r="AJ27" s="71">
        <v>645</v>
      </c>
      <c r="AK27" s="59">
        <v>1470</v>
      </c>
      <c r="AL27" s="61">
        <v>714</v>
      </c>
      <c r="AM27" s="62">
        <v>743</v>
      </c>
      <c r="AN27" s="17"/>
      <c r="AO27" s="53"/>
      <c r="AP27" s="54"/>
      <c r="AQ27" s="54"/>
      <c r="AR27" s="54"/>
      <c r="AS27" s="54"/>
      <c r="AT27" s="54"/>
      <c r="AU27" s="54"/>
      <c r="AV27" s="54"/>
      <c r="AW27" s="54"/>
      <c r="AY27" s="10"/>
      <c r="AZ27" s="17"/>
      <c r="BA27" s="17"/>
      <c r="BB27" s="17"/>
    </row>
    <row r="28" spans="1:54" s="13" customFormat="1" ht="14.1" customHeight="1" x14ac:dyDescent="0.15">
      <c r="A28" s="31" t="s">
        <v>64</v>
      </c>
      <c r="B28" s="110">
        <v>163</v>
      </c>
      <c r="C28" s="111">
        <v>373</v>
      </c>
      <c r="D28" s="112">
        <v>163</v>
      </c>
      <c r="E28" s="110">
        <v>371</v>
      </c>
      <c r="F28" s="71">
        <v>165</v>
      </c>
      <c r="G28" s="59">
        <v>377</v>
      </c>
      <c r="H28" s="61">
        <v>169</v>
      </c>
      <c r="I28" s="62">
        <v>202</v>
      </c>
      <c r="J28" s="12"/>
      <c r="K28" s="31" t="s">
        <v>105</v>
      </c>
      <c r="L28" s="111">
        <v>236</v>
      </c>
      <c r="M28" s="111">
        <v>811</v>
      </c>
      <c r="N28" s="113">
        <v>235</v>
      </c>
      <c r="O28" s="111">
        <v>811</v>
      </c>
      <c r="P28" s="71">
        <v>237</v>
      </c>
      <c r="Q28" s="69">
        <v>813</v>
      </c>
      <c r="R28" s="71">
        <v>395</v>
      </c>
      <c r="S28" s="72">
        <v>416</v>
      </c>
      <c r="U28" s="22" t="s">
        <v>146</v>
      </c>
      <c r="V28" s="61">
        <v>1049</v>
      </c>
      <c r="W28" s="71">
        <v>2547</v>
      </c>
      <c r="X28" s="77">
        <v>1048</v>
      </c>
      <c r="Y28" s="61">
        <v>2553</v>
      </c>
      <c r="Z28" s="71">
        <v>1036</v>
      </c>
      <c r="AA28" s="77">
        <v>2523</v>
      </c>
      <c r="AB28" s="61">
        <v>1206</v>
      </c>
      <c r="AC28" s="62">
        <v>1347</v>
      </c>
      <c r="AE28" s="22" t="s">
        <v>210</v>
      </c>
      <c r="AF28" s="61">
        <v>89</v>
      </c>
      <c r="AG28" s="71">
        <v>201</v>
      </c>
      <c r="AH28" s="59">
        <v>89</v>
      </c>
      <c r="AI28" s="61">
        <v>202</v>
      </c>
      <c r="AJ28" s="71">
        <v>86</v>
      </c>
      <c r="AK28" s="59">
        <v>197</v>
      </c>
      <c r="AL28" s="61">
        <v>111</v>
      </c>
      <c r="AM28" s="62">
        <v>91</v>
      </c>
      <c r="AN28" s="17"/>
      <c r="AO28" s="36" t="s">
        <v>24</v>
      </c>
      <c r="AP28" s="59">
        <f>L13</f>
        <v>34617</v>
      </c>
      <c r="AQ28" s="95">
        <f>Y13</f>
        <v>1186</v>
      </c>
      <c r="AR28" s="59"/>
      <c r="AS28" s="59">
        <f>O13</f>
        <v>74916</v>
      </c>
      <c r="AT28" s="95">
        <f>AB13</f>
        <v>553</v>
      </c>
      <c r="AU28" s="59"/>
      <c r="AV28" s="59">
        <f>R13</f>
        <v>38262</v>
      </c>
      <c r="AW28" s="60">
        <f>S13</f>
        <v>36654</v>
      </c>
      <c r="AY28" s="10"/>
      <c r="AZ28" s="17"/>
      <c r="BA28" s="17"/>
      <c r="BB28" s="17"/>
    </row>
    <row r="29" spans="1:54" s="13" customFormat="1" ht="14.1" customHeight="1" x14ac:dyDescent="0.15">
      <c r="A29" s="31" t="s">
        <v>65</v>
      </c>
      <c r="B29" s="110">
        <v>790</v>
      </c>
      <c r="C29" s="111">
        <v>1781</v>
      </c>
      <c r="D29" s="112">
        <v>790</v>
      </c>
      <c r="E29" s="110">
        <v>1781</v>
      </c>
      <c r="F29" s="71">
        <v>787</v>
      </c>
      <c r="G29" s="59">
        <v>1766</v>
      </c>
      <c r="H29" s="61">
        <v>887</v>
      </c>
      <c r="I29" s="62">
        <v>894</v>
      </c>
      <c r="J29" s="12"/>
      <c r="K29" s="31" t="s">
        <v>106</v>
      </c>
      <c r="L29" s="111">
        <v>4</v>
      </c>
      <c r="M29" s="111">
        <v>9</v>
      </c>
      <c r="N29" s="113">
        <v>4</v>
      </c>
      <c r="O29" s="111">
        <v>9</v>
      </c>
      <c r="P29" s="71">
        <v>4</v>
      </c>
      <c r="Q29" s="69">
        <v>9</v>
      </c>
      <c r="R29" s="71">
        <v>5</v>
      </c>
      <c r="S29" s="72">
        <v>4</v>
      </c>
      <c r="U29" s="22" t="s">
        <v>147</v>
      </c>
      <c r="V29" s="61">
        <v>244</v>
      </c>
      <c r="W29" s="71">
        <v>500</v>
      </c>
      <c r="X29" s="77">
        <v>247</v>
      </c>
      <c r="Y29" s="61">
        <v>501</v>
      </c>
      <c r="Z29" s="71">
        <v>239</v>
      </c>
      <c r="AA29" s="77">
        <v>504</v>
      </c>
      <c r="AB29" s="61">
        <v>254</v>
      </c>
      <c r="AC29" s="62">
        <v>247</v>
      </c>
      <c r="AE29" s="22" t="s">
        <v>211</v>
      </c>
      <c r="AF29" s="61">
        <v>382</v>
      </c>
      <c r="AG29" s="71">
        <v>923</v>
      </c>
      <c r="AH29" s="59">
        <v>382</v>
      </c>
      <c r="AI29" s="61">
        <v>922</v>
      </c>
      <c r="AJ29" s="71">
        <v>380</v>
      </c>
      <c r="AK29" s="59">
        <v>926</v>
      </c>
      <c r="AL29" s="61">
        <v>451</v>
      </c>
      <c r="AM29" s="62">
        <v>471</v>
      </c>
      <c r="AN29" s="17"/>
      <c r="AO29" s="31" t="s">
        <v>25</v>
      </c>
      <c r="AP29" s="61">
        <f>V6</f>
        <v>12389</v>
      </c>
      <c r="AQ29" s="71" t="str">
        <f>AE6</f>
        <v>黒瀬春日野二丁目</v>
      </c>
      <c r="AR29" s="61"/>
      <c r="AS29" s="61">
        <f>Y6</f>
        <v>28380</v>
      </c>
      <c r="AT29" s="71">
        <f>AH6</f>
        <v>167</v>
      </c>
      <c r="AU29" s="61"/>
      <c r="AV29" s="61">
        <f>AB6</f>
        <v>14167</v>
      </c>
      <c r="AW29" s="62">
        <f>AC6</f>
        <v>14213</v>
      </c>
      <c r="AY29" s="10"/>
      <c r="AZ29" s="17"/>
      <c r="BA29" s="17"/>
      <c r="BB29" s="17"/>
    </row>
    <row r="30" spans="1:54" s="13" customFormat="1" ht="14.1" customHeight="1" x14ac:dyDescent="0.15">
      <c r="A30" s="31" t="s">
        <v>9</v>
      </c>
      <c r="B30" s="110">
        <v>0</v>
      </c>
      <c r="C30" s="111">
        <v>0</v>
      </c>
      <c r="D30" s="112">
        <v>0</v>
      </c>
      <c r="E30" s="110">
        <v>0</v>
      </c>
      <c r="F30" s="71">
        <v>0</v>
      </c>
      <c r="G30" s="59">
        <v>0</v>
      </c>
      <c r="H30" s="61">
        <v>0</v>
      </c>
      <c r="I30" s="62">
        <v>0</v>
      </c>
      <c r="J30" s="12"/>
      <c r="K30" s="31" t="s">
        <v>107</v>
      </c>
      <c r="L30" s="111">
        <v>477</v>
      </c>
      <c r="M30" s="111">
        <v>1021</v>
      </c>
      <c r="N30" s="113">
        <v>478</v>
      </c>
      <c r="O30" s="111">
        <v>1026</v>
      </c>
      <c r="P30" s="71">
        <v>488</v>
      </c>
      <c r="Q30" s="69">
        <v>1027</v>
      </c>
      <c r="R30" s="71">
        <v>514</v>
      </c>
      <c r="S30" s="72">
        <v>512</v>
      </c>
      <c r="U30" s="22" t="s">
        <v>148</v>
      </c>
      <c r="V30" s="61">
        <v>99</v>
      </c>
      <c r="W30" s="71">
        <v>242</v>
      </c>
      <c r="X30" s="77">
        <v>98</v>
      </c>
      <c r="Y30" s="61">
        <v>252</v>
      </c>
      <c r="Z30" s="71">
        <v>98</v>
      </c>
      <c r="AA30" s="77">
        <v>243</v>
      </c>
      <c r="AB30" s="61">
        <v>126</v>
      </c>
      <c r="AC30" s="62">
        <v>126</v>
      </c>
      <c r="AE30" s="22" t="s">
        <v>212</v>
      </c>
      <c r="AF30" s="61">
        <v>159</v>
      </c>
      <c r="AG30" s="71">
        <v>406</v>
      </c>
      <c r="AH30" s="59">
        <v>158</v>
      </c>
      <c r="AI30" s="61">
        <v>408</v>
      </c>
      <c r="AJ30" s="71">
        <v>157</v>
      </c>
      <c r="AK30" s="59">
        <v>406</v>
      </c>
      <c r="AL30" s="61">
        <v>194</v>
      </c>
      <c r="AM30" s="62">
        <v>214</v>
      </c>
      <c r="AN30" s="17"/>
      <c r="AO30" s="31" t="s">
        <v>26</v>
      </c>
      <c r="AP30" s="61">
        <f>V16</f>
        <v>3120</v>
      </c>
      <c r="AQ30" s="71" t="str">
        <f>AE16</f>
        <v>黒瀬町兼広　</v>
      </c>
      <c r="AR30" s="61"/>
      <c r="AS30" s="61">
        <f>Y16</f>
        <v>6875</v>
      </c>
      <c r="AT30" s="71">
        <f>AH16</f>
        <v>98</v>
      </c>
      <c r="AU30" s="61"/>
      <c r="AV30" s="61">
        <f>AB16</f>
        <v>3342</v>
      </c>
      <c r="AW30" s="62">
        <f>AC16</f>
        <v>3533</v>
      </c>
      <c r="AY30" s="10"/>
      <c r="AZ30" s="17"/>
      <c r="BA30" s="17"/>
      <c r="BB30" s="17"/>
    </row>
    <row r="31" spans="1:54" s="13" customFormat="1" ht="14.1" customHeight="1" x14ac:dyDescent="0.15">
      <c r="A31" s="31" t="s">
        <v>66</v>
      </c>
      <c r="B31" s="110">
        <v>473</v>
      </c>
      <c r="C31" s="111">
        <v>690</v>
      </c>
      <c r="D31" s="112">
        <v>450</v>
      </c>
      <c r="E31" s="110">
        <v>712</v>
      </c>
      <c r="F31" s="102">
        <v>507</v>
      </c>
      <c r="G31" s="106">
        <v>757</v>
      </c>
      <c r="H31" s="61">
        <v>386</v>
      </c>
      <c r="I31" s="62">
        <v>326</v>
      </c>
      <c r="J31" s="12"/>
      <c r="K31" s="31" t="s">
        <v>220</v>
      </c>
      <c r="L31" s="111">
        <v>675</v>
      </c>
      <c r="M31" s="111">
        <v>1433</v>
      </c>
      <c r="N31" s="113">
        <v>684</v>
      </c>
      <c r="O31" s="111">
        <v>1430</v>
      </c>
      <c r="P31" s="102">
        <v>691</v>
      </c>
      <c r="Q31" s="107">
        <v>1452</v>
      </c>
      <c r="R31" s="71">
        <v>700</v>
      </c>
      <c r="S31" s="72">
        <v>730</v>
      </c>
      <c r="U31" s="22" t="s">
        <v>149</v>
      </c>
      <c r="V31" s="61">
        <v>636</v>
      </c>
      <c r="W31" s="71">
        <v>1668</v>
      </c>
      <c r="X31" s="77">
        <v>638</v>
      </c>
      <c r="Y31" s="61">
        <v>1662</v>
      </c>
      <c r="Z31" s="71">
        <v>639</v>
      </c>
      <c r="AA31" s="77">
        <v>1662</v>
      </c>
      <c r="AB31" s="61">
        <v>847</v>
      </c>
      <c r="AC31" s="62">
        <v>815</v>
      </c>
      <c r="AE31" s="22" t="s">
        <v>213</v>
      </c>
      <c r="AF31" s="61">
        <v>282</v>
      </c>
      <c r="AG31" s="71">
        <v>673</v>
      </c>
      <c r="AH31" s="59">
        <v>282</v>
      </c>
      <c r="AI31" s="61">
        <v>674</v>
      </c>
      <c r="AJ31" s="71">
        <v>283</v>
      </c>
      <c r="AK31" s="59">
        <v>679</v>
      </c>
      <c r="AL31" s="61">
        <v>331</v>
      </c>
      <c r="AM31" s="62">
        <v>343</v>
      </c>
      <c r="AN31" s="17"/>
      <c r="AO31" s="31" t="s">
        <v>27</v>
      </c>
      <c r="AP31" s="61">
        <f>V44</f>
        <v>11985</v>
      </c>
      <c r="AQ31" s="71" t="str">
        <f>AE44</f>
        <v>豊栄町鍛冶屋</v>
      </c>
      <c r="AR31" s="61"/>
      <c r="AS31" s="61">
        <f>Y44</f>
        <v>30434</v>
      </c>
      <c r="AT31" s="71">
        <f>AH44</f>
        <v>122</v>
      </c>
      <c r="AU31" s="61"/>
      <c r="AV31" s="61">
        <f>AB44</f>
        <v>14929</v>
      </c>
      <c r="AW31" s="62">
        <f>AC44</f>
        <v>15505</v>
      </c>
      <c r="AY31" s="10"/>
      <c r="AZ31" s="17"/>
      <c r="BA31" s="17"/>
      <c r="BB31" s="17"/>
    </row>
    <row r="32" spans="1:54" s="13" customFormat="1" ht="14.1" customHeight="1" x14ac:dyDescent="0.15">
      <c r="A32" s="31" t="s">
        <v>67</v>
      </c>
      <c r="B32" s="110">
        <v>120</v>
      </c>
      <c r="C32" s="111">
        <v>272</v>
      </c>
      <c r="D32" s="112">
        <v>115</v>
      </c>
      <c r="E32" s="110">
        <v>281</v>
      </c>
      <c r="F32" s="71">
        <v>117</v>
      </c>
      <c r="G32" s="59">
        <v>271</v>
      </c>
      <c r="H32" s="61">
        <v>137</v>
      </c>
      <c r="I32" s="62">
        <v>144</v>
      </c>
      <c r="J32" s="12"/>
      <c r="K32" s="31" t="s">
        <v>108</v>
      </c>
      <c r="L32" s="111">
        <v>189</v>
      </c>
      <c r="M32" s="111">
        <v>531</v>
      </c>
      <c r="N32" s="113">
        <v>189</v>
      </c>
      <c r="O32" s="111">
        <v>531</v>
      </c>
      <c r="P32" s="71">
        <v>184</v>
      </c>
      <c r="Q32" s="69">
        <v>531</v>
      </c>
      <c r="R32" s="71">
        <v>273</v>
      </c>
      <c r="S32" s="72">
        <v>258</v>
      </c>
      <c r="U32" s="22" t="s">
        <v>150</v>
      </c>
      <c r="V32" s="61">
        <v>198</v>
      </c>
      <c r="W32" s="71">
        <v>490</v>
      </c>
      <c r="X32" s="77">
        <v>199</v>
      </c>
      <c r="Y32" s="61">
        <v>486</v>
      </c>
      <c r="Z32" s="71">
        <v>199</v>
      </c>
      <c r="AA32" s="77">
        <v>490</v>
      </c>
      <c r="AB32" s="61">
        <v>244</v>
      </c>
      <c r="AC32" s="62">
        <v>242</v>
      </c>
      <c r="AE32" s="22" t="s">
        <v>214</v>
      </c>
      <c r="AF32" s="61">
        <v>139</v>
      </c>
      <c r="AG32" s="71">
        <v>291</v>
      </c>
      <c r="AH32" s="59">
        <v>140</v>
      </c>
      <c r="AI32" s="61">
        <v>290</v>
      </c>
      <c r="AJ32" s="71">
        <v>140</v>
      </c>
      <c r="AK32" s="59">
        <v>289</v>
      </c>
      <c r="AL32" s="61">
        <v>152</v>
      </c>
      <c r="AM32" s="62">
        <v>138</v>
      </c>
      <c r="AN32" s="17"/>
      <c r="AO32" s="31" t="s">
        <v>29</v>
      </c>
      <c r="AP32" s="61">
        <f>AF36</f>
        <v>10021</v>
      </c>
      <c r="AQ32" s="71">
        <f>AK36</f>
        <v>12909</v>
      </c>
      <c r="AR32" s="61"/>
      <c r="AS32" s="61">
        <f>AI36</f>
        <v>22897</v>
      </c>
      <c r="AT32" s="71">
        <f>AN36</f>
        <v>0</v>
      </c>
      <c r="AU32" s="61"/>
      <c r="AV32" s="61">
        <f>AL36</f>
        <v>11370</v>
      </c>
      <c r="AW32" s="62">
        <f>AM36</f>
        <v>11527</v>
      </c>
      <c r="AY32" s="10"/>
      <c r="AZ32" s="17"/>
      <c r="BA32" s="17"/>
      <c r="BB32" s="17"/>
    </row>
    <row r="33" spans="1:54" s="13" customFormat="1" ht="14.1" customHeight="1" x14ac:dyDescent="0.15">
      <c r="A33" s="31" t="s">
        <v>68</v>
      </c>
      <c r="B33" s="110">
        <v>44</v>
      </c>
      <c r="C33" s="111">
        <v>125</v>
      </c>
      <c r="D33" s="112">
        <v>44</v>
      </c>
      <c r="E33" s="110">
        <v>125</v>
      </c>
      <c r="F33" s="71">
        <v>44</v>
      </c>
      <c r="G33" s="59">
        <v>123</v>
      </c>
      <c r="H33" s="61">
        <v>59</v>
      </c>
      <c r="I33" s="62">
        <v>66</v>
      </c>
      <c r="J33" s="12"/>
      <c r="K33" s="31" t="s">
        <v>109</v>
      </c>
      <c r="L33" s="111">
        <v>50</v>
      </c>
      <c r="M33" s="111">
        <v>161</v>
      </c>
      <c r="N33" s="113">
        <v>50</v>
      </c>
      <c r="O33" s="111">
        <v>161</v>
      </c>
      <c r="P33" s="71">
        <v>50</v>
      </c>
      <c r="Q33" s="69">
        <v>162</v>
      </c>
      <c r="R33" s="71">
        <v>77</v>
      </c>
      <c r="S33" s="72">
        <v>84</v>
      </c>
      <c r="U33" s="22" t="s">
        <v>151</v>
      </c>
      <c r="V33" s="61">
        <v>147</v>
      </c>
      <c r="W33" s="71">
        <v>370</v>
      </c>
      <c r="X33" s="77">
        <v>147</v>
      </c>
      <c r="Y33" s="61">
        <v>369</v>
      </c>
      <c r="Z33" s="71">
        <v>148</v>
      </c>
      <c r="AA33" s="77">
        <v>374</v>
      </c>
      <c r="AB33" s="61">
        <v>173</v>
      </c>
      <c r="AC33" s="62">
        <v>196</v>
      </c>
      <c r="AE33" s="22" t="s">
        <v>215</v>
      </c>
      <c r="AF33" s="61">
        <v>144</v>
      </c>
      <c r="AG33" s="71">
        <v>304</v>
      </c>
      <c r="AH33" s="59">
        <v>142</v>
      </c>
      <c r="AI33" s="61">
        <v>306</v>
      </c>
      <c r="AJ33" s="71">
        <v>141</v>
      </c>
      <c r="AK33" s="59">
        <v>304</v>
      </c>
      <c r="AL33" s="61">
        <v>153</v>
      </c>
      <c r="AM33" s="62">
        <v>153</v>
      </c>
      <c r="AN33" s="17"/>
      <c r="AO33" s="31" t="s">
        <v>30</v>
      </c>
      <c r="AP33" s="61">
        <f>AF41</f>
        <v>1058</v>
      </c>
      <c r="AQ33" s="71">
        <f>AK41</f>
        <v>1425</v>
      </c>
      <c r="AR33" s="61"/>
      <c r="AS33" s="61">
        <f>AI41</f>
        <v>2488</v>
      </c>
      <c r="AT33" s="71">
        <f>AN41</f>
        <v>0</v>
      </c>
      <c r="AU33" s="61"/>
      <c r="AV33" s="61">
        <f>AL41</f>
        <v>1155</v>
      </c>
      <c r="AW33" s="62">
        <f>AM41</f>
        <v>1333</v>
      </c>
      <c r="AY33" s="10"/>
      <c r="AZ33" s="17"/>
      <c r="BA33" s="17"/>
      <c r="BB33" s="17"/>
    </row>
    <row r="34" spans="1:54" s="13" customFormat="1" ht="14.1" customHeight="1" x14ac:dyDescent="0.15">
      <c r="A34" s="31" t="s">
        <v>69</v>
      </c>
      <c r="B34" s="110">
        <v>442</v>
      </c>
      <c r="C34" s="111">
        <v>821</v>
      </c>
      <c r="D34" s="112">
        <v>442</v>
      </c>
      <c r="E34" s="110">
        <v>821</v>
      </c>
      <c r="F34" s="71">
        <v>440</v>
      </c>
      <c r="G34" s="59">
        <v>822</v>
      </c>
      <c r="H34" s="61">
        <v>428</v>
      </c>
      <c r="I34" s="62">
        <v>393</v>
      </c>
      <c r="J34" s="12"/>
      <c r="K34" s="31" t="s">
        <v>110</v>
      </c>
      <c r="L34" s="111">
        <v>158</v>
      </c>
      <c r="M34" s="111">
        <v>337</v>
      </c>
      <c r="N34" s="113">
        <v>158</v>
      </c>
      <c r="O34" s="111">
        <v>337</v>
      </c>
      <c r="P34" s="71">
        <v>159</v>
      </c>
      <c r="Q34" s="69">
        <v>343</v>
      </c>
      <c r="R34" s="71">
        <v>163</v>
      </c>
      <c r="S34" s="72">
        <v>174</v>
      </c>
      <c r="U34" s="22" t="s">
        <v>152</v>
      </c>
      <c r="V34" s="61">
        <v>285</v>
      </c>
      <c r="W34" s="71">
        <v>718</v>
      </c>
      <c r="X34" s="77">
        <v>283</v>
      </c>
      <c r="Y34" s="61">
        <v>723</v>
      </c>
      <c r="Z34" s="71">
        <v>281</v>
      </c>
      <c r="AA34" s="108">
        <v>719</v>
      </c>
      <c r="AB34" s="61">
        <v>351</v>
      </c>
      <c r="AC34" s="62">
        <v>372</v>
      </c>
      <c r="AE34" s="22" t="s">
        <v>216</v>
      </c>
      <c r="AF34" s="61">
        <v>261</v>
      </c>
      <c r="AG34" s="71">
        <v>568</v>
      </c>
      <c r="AH34" s="59">
        <v>260</v>
      </c>
      <c r="AI34" s="61">
        <v>570</v>
      </c>
      <c r="AJ34" s="71">
        <v>260</v>
      </c>
      <c r="AK34" s="59">
        <v>566</v>
      </c>
      <c r="AL34" s="61">
        <v>284</v>
      </c>
      <c r="AM34" s="62">
        <v>286</v>
      </c>
      <c r="AN34" s="17"/>
      <c r="AO34" s="31" t="s">
        <v>31</v>
      </c>
      <c r="AP34" s="61">
        <f>AF50</f>
        <v>1562</v>
      </c>
      <c r="AQ34" s="71">
        <f>AK50</f>
        <v>0</v>
      </c>
      <c r="AR34" s="61"/>
      <c r="AS34" s="61">
        <f>AI50</f>
        <v>3433</v>
      </c>
      <c r="AT34" s="71">
        <f>AN50</f>
        <v>0</v>
      </c>
      <c r="AU34" s="61"/>
      <c r="AV34" s="61">
        <f>AL50</f>
        <v>1572</v>
      </c>
      <c r="AW34" s="62">
        <f>AM50</f>
        <v>1861</v>
      </c>
      <c r="AY34" s="10"/>
      <c r="AZ34" s="17"/>
      <c r="BA34" s="17"/>
      <c r="BB34" s="17"/>
    </row>
    <row r="35" spans="1:54" s="13" customFormat="1" ht="14.1" customHeight="1" x14ac:dyDescent="0.15">
      <c r="A35" s="31" t="s">
        <v>70</v>
      </c>
      <c r="B35" s="110">
        <v>227</v>
      </c>
      <c r="C35" s="111">
        <v>408</v>
      </c>
      <c r="D35" s="112">
        <v>222</v>
      </c>
      <c r="E35" s="110">
        <v>419</v>
      </c>
      <c r="F35" s="71">
        <v>219</v>
      </c>
      <c r="G35" s="59">
        <v>396</v>
      </c>
      <c r="H35" s="61">
        <v>197</v>
      </c>
      <c r="I35" s="62">
        <v>222</v>
      </c>
      <c r="J35" s="12"/>
      <c r="K35" s="31" t="s">
        <v>111</v>
      </c>
      <c r="L35" s="111">
        <v>143</v>
      </c>
      <c r="M35" s="111">
        <v>406</v>
      </c>
      <c r="N35" s="113">
        <v>143</v>
      </c>
      <c r="O35" s="111">
        <v>404</v>
      </c>
      <c r="P35" s="71">
        <v>144</v>
      </c>
      <c r="Q35" s="69">
        <v>407</v>
      </c>
      <c r="R35" s="71">
        <v>194</v>
      </c>
      <c r="S35" s="72">
        <v>210</v>
      </c>
      <c r="U35" s="22" t="s">
        <v>153</v>
      </c>
      <c r="V35" s="61">
        <v>474</v>
      </c>
      <c r="W35" s="71">
        <v>1366</v>
      </c>
      <c r="X35" s="77">
        <v>475</v>
      </c>
      <c r="Y35" s="61">
        <v>1366</v>
      </c>
      <c r="Z35" s="71">
        <v>475</v>
      </c>
      <c r="AA35" s="77">
        <v>1365</v>
      </c>
      <c r="AB35" s="61">
        <v>657</v>
      </c>
      <c r="AC35" s="62">
        <v>709</v>
      </c>
      <c r="AE35" s="50" t="s">
        <v>217</v>
      </c>
      <c r="AF35" s="63">
        <v>326</v>
      </c>
      <c r="AG35" s="73">
        <v>842</v>
      </c>
      <c r="AH35" s="59">
        <v>325</v>
      </c>
      <c r="AI35" s="63">
        <v>841</v>
      </c>
      <c r="AJ35" s="73">
        <v>322</v>
      </c>
      <c r="AK35" s="59">
        <v>840</v>
      </c>
      <c r="AL35" s="63">
        <v>429</v>
      </c>
      <c r="AM35" s="64">
        <v>412</v>
      </c>
      <c r="AN35" s="17"/>
      <c r="AO35" s="31" t="s">
        <v>32</v>
      </c>
      <c r="AP35" s="37">
        <f>AP18</f>
        <v>2609</v>
      </c>
      <c r="AQ35" s="99">
        <f>AQ18</f>
        <v>6111</v>
      </c>
      <c r="AR35" s="37"/>
      <c r="AS35" s="37">
        <f>AS18</f>
        <v>6096</v>
      </c>
      <c r="AT35" s="99">
        <f>AT18</f>
        <v>2608</v>
      </c>
      <c r="AU35" s="37"/>
      <c r="AV35" s="37">
        <f>AV18</f>
        <v>2931</v>
      </c>
      <c r="AW35" s="38">
        <f>AW18</f>
        <v>3165</v>
      </c>
      <c r="AY35" s="10"/>
      <c r="AZ35" s="17"/>
      <c r="BA35" s="17"/>
      <c r="BB35" s="17"/>
    </row>
    <row r="36" spans="1:54" s="13" customFormat="1" ht="14.1" customHeight="1" thickBot="1" x14ac:dyDescent="0.2">
      <c r="A36" s="31" t="s">
        <v>71</v>
      </c>
      <c r="B36" s="110">
        <v>715</v>
      </c>
      <c r="C36" s="111">
        <v>1511</v>
      </c>
      <c r="D36" s="112">
        <v>708</v>
      </c>
      <c r="E36" s="110">
        <v>1523</v>
      </c>
      <c r="F36" s="71">
        <v>711</v>
      </c>
      <c r="G36" s="59">
        <v>1520</v>
      </c>
      <c r="H36" s="61">
        <v>790</v>
      </c>
      <c r="I36" s="62">
        <v>733</v>
      </c>
      <c r="J36" s="12"/>
      <c r="K36" s="31" t="s">
        <v>112</v>
      </c>
      <c r="L36" s="111">
        <v>299</v>
      </c>
      <c r="M36" s="111">
        <v>729</v>
      </c>
      <c r="N36" s="113">
        <v>302</v>
      </c>
      <c r="O36" s="111">
        <v>719</v>
      </c>
      <c r="P36" s="71">
        <v>306</v>
      </c>
      <c r="Q36" s="69">
        <v>735</v>
      </c>
      <c r="R36" s="71">
        <v>348</v>
      </c>
      <c r="S36" s="72">
        <v>371</v>
      </c>
      <c r="U36" s="22" t="s">
        <v>154</v>
      </c>
      <c r="V36" s="61">
        <v>253</v>
      </c>
      <c r="W36" s="71">
        <v>638</v>
      </c>
      <c r="X36" s="77">
        <v>250</v>
      </c>
      <c r="Y36" s="61">
        <v>642</v>
      </c>
      <c r="Z36" s="71">
        <v>251</v>
      </c>
      <c r="AA36" s="108">
        <v>638</v>
      </c>
      <c r="AB36" s="61">
        <v>321</v>
      </c>
      <c r="AC36" s="62">
        <v>321</v>
      </c>
      <c r="AE36" s="55" t="s">
        <v>19</v>
      </c>
      <c r="AF36" s="67">
        <f>SUM(AF4:AF35)</f>
        <v>10021</v>
      </c>
      <c r="AG36" s="67">
        <f>SUM(AG4:AG35)</f>
        <v>22908</v>
      </c>
      <c r="AH36" s="59">
        <f t="shared" ref="AH36:AH41" si="4">AF36-AG36</f>
        <v>-12887</v>
      </c>
      <c r="AI36" s="67">
        <f>SUM(AI4:AI35)</f>
        <v>22897</v>
      </c>
      <c r="AJ36" s="67">
        <f>SUM(AJ4:AJ35)</f>
        <v>9988</v>
      </c>
      <c r="AK36" s="59">
        <f t="shared" ref="AK36:AK41" si="5">AI36-AJ36</f>
        <v>12909</v>
      </c>
      <c r="AL36" s="67">
        <f>SUM(AL4:AL35)</f>
        <v>11370</v>
      </c>
      <c r="AM36" s="68">
        <f>SUM(AM4:AM35)</f>
        <v>11527</v>
      </c>
      <c r="AN36" s="17"/>
      <c r="AO36" s="31" t="s">
        <v>28</v>
      </c>
      <c r="AP36" s="39">
        <f>AP24</f>
        <v>4454</v>
      </c>
      <c r="AQ36" s="100">
        <f>AQ24</f>
        <v>10101</v>
      </c>
      <c r="AR36" s="39"/>
      <c r="AS36" s="39">
        <f t="shared" ref="AS36:AW36" si="6">AS24</f>
        <v>10095</v>
      </c>
      <c r="AT36" s="100">
        <f t="shared" si="6"/>
        <v>4459</v>
      </c>
      <c r="AU36" s="39"/>
      <c r="AV36" s="39">
        <f t="shared" si="6"/>
        <v>4774</v>
      </c>
      <c r="AW36" s="40">
        <f t="shared" si="6"/>
        <v>5321</v>
      </c>
      <c r="AY36" s="10"/>
      <c r="AZ36" s="17"/>
      <c r="BA36" s="17"/>
      <c r="BB36" s="17"/>
    </row>
    <row r="37" spans="1:54" s="13" customFormat="1" ht="14.1" customHeight="1" thickTop="1" x14ac:dyDescent="0.15">
      <c r="A37" s="31" t="s">
        <v>72</v>
      </c>
      <c r="B37" s="110">
        <v>225</v>
      </c>
      <c r="C37" s="111">
        <v>398</v>
      </c>
      <c r="D37" s="112">
        <v>222</v>
      </c>
      <c r="E37" s="110">
        <v>399</v>
      </c>
      <c r="F37" s="71">
        <v>219</v>
      </c>
      <c r="G37" s="59">
        <v>399</v>
      </c>
      <c r="H37" s="61">
        <v>237</v>
      </c>
      <c r="I37" s="62">
        <v>162</v>
      </c>
      <c r="J37" s="12"/>
      <c r="K37" s="31" t="s">
        <v>221</v>
      </c>
      <c r="L37" s="111">
        <v>204</v>
      </c>
      <c r="M37" s="111">
        <v>363</v>
      </c>
      <c r="N37" s="113">
        <v>208</v>
      </c>
      <c r="O37" s="111">
        <v>354</v>
      </c>
      <c r="P37" s="102">
        <v>229</v>
      </c>
      <c r="Q37" s="107">
        <v>429</v>
      </c>
      <c r="R37" s="71">
        <v>198</v>
      </c>
      <c r="S37" s="72">
        <v>156</v>
      </c>
      <c r="U37" s="22" t="s">
        <v>155</v>
      </c>
      <c r="V37" s="61">
        <v>169</v>
      </c>
      <c r="W37" s="71">
        <v>495</v>
      </c>
      <c r="X37" s="77">
        <v>169</v>
      </c>
      <c r="Y37" s="61">
        <v>494</v>
      </c>
      <c r="Z37" s="71">
        <v>170</v>
      </c>
      <c r="AA37" s="77">
        <v>500</v>
      </c>
      <c r="AB37" s="61">
        <v>249</v>
      </c>
      <c r="AC37" s="62">
        <v>245</v>
      </c>
      <c r="AE37" s="33" t="s">
        <v>169</v>
      </c>
      <c r="AF37" s="81">
        <v>202</v>
      </c>
      <c r="AG37" s="69">
        <v>493</v>
      </c>
      <c r="AH37" s="59">
        <v>202</v>
      </c>
      <c r="AI37" s="81">
        <v>493</v>
      </c>
      <c r="AJ37" s="69">
        <v>202</v>
      </c>
      <c r="AK37" s="59">
        <v>491</v>
      </c>
      <c r="AL37" s="81">
        <v>223</v>
      </c>
      <c r="AM37" s="82">
        <v>270</v>
      </c>
      <c r="AN37" s="17"/>
      <c r="AO37" s="58" t="s">
        <v>3</v>
      </c>
      <c r="AP37" s="91">
        <f>SUM(AP28:AP36)</f>
        <v>81815</v>
      </c>
      <c r="AQ37" s="91">
        <f>SUM(AQ28:AQ36)</f>
        <v>31732</v>
      </c>
      <c r="AR37" s="91"/>
      <c r="AS37" s="91">
        <f>SUM(AS28:AS36)</f>
        <v>185614</v>
      </c>
      <c r="AT37" s="91">
        <f>SUM(AT28:AT36)</f>
        <v>8007</v>
      </c>
      <c r="AU37" s="91"/>
      <c r="AV37" s="91">
        <f>SUM(AV28:AV36)</f>
        <v>92502</v>
      </c>
      <c r="AW37" s="92">
        <f>SUM(AW28:AW36)</f>
        <v>93112</v>
      </c>
      <c r="AY37" s="10"/>
      <c r="AZ37" s="17"/>
      <c r="BA37" s="17"/>
      <c r="BB37" s="17"/>
    </row>
    <row r="38" spans="1:54" s="13" customFormat="1" ht="14.1" customHeight="1" x14ac:dyDescent="0.15">
      <c r="A38" s="31" t="s">
        <v>73</v>
      </c>
      <c r="B38" s="110">
        <v>323</v>
      </c>
      <c r="C38" s="111">
        <v>705</v>
      </c>
      <c r="D38" s="112">
        <v>325</v>
      </c>
      <c r="E38" s="110">
        <v>700</v>
      </c>
      <c r="F38" s="71">
        <v>328</v>
      </c>
      <c r="G38" s="59">
        <v>704</v>
      </c>
      <c r="H38" s="61">
        <v>363</v>
      </c>
      <c r="I38" s="62">
        <v>337</v>
      </c>
      <c r="J38" s="12"/>
      <c r="K38" s="31" t="s">
        <v>113</v>
      </c>
      <c r="L38" s="111">
        <v>132</v>
      </c>
      <c r="M38" s="111">
        <v>355</v>
      </c>
      <c r="N38" s="113">
        <v>133</v>
      </c>
      <c r="O38" s="111">
        <v>352</v>
      </c>
      <c r="P38" s="71">
        <v>127</v>
      </c>
      <c r="Q38" s="69">
        <v>331</v>
      </c>
      <c r="R38" s="71">
        <v>177</v>
      </c>
      <c r="S38" s="72">
        <v>175</v>
      </c>
      <c r="U38" s="22" t="s">
        <v>156</v>
      </c>
      <c r="V38" s="61">
        <v>248</v>
      </c>
      <c r="W38" s="71">
        <v>686</v>
      </c>
      <c r="X38" s="77">
        <v>249</v>
      </c>
      <c r="Y38" s="61">
        <v>684</v>
      </c>
      <c r="Z38" s="71">
        <v>249</v>
      </c>
      <c r="AA38" s="108">
        <v>695</v>
      </c>
      <c r="AB38" s="61">
        <v>342</v>
      </c>
      <c r="AC38" s="62">
        <v>342</v>
      </c>
      <c r="AE38" s="22" t="s">
        <v>170</v>
      </c>
      <c r="AF38" s="61">
        <v>154</v>
      </c>
      <c r="AG38" s="71">
        <v>349</v>
      </c>
      <c r="AH38" s="59">
        <v>154</v>
      </c>
      <c r="AI38" s="61">
        <v>348</v>
      </c>
      <c r="AJ38" s="71">
        <v>156</v>
      </c>
      <c r="AK38" s="106">
        <v>355</v>
      </c>
      <c r="AL38" s="61">
        <v>166</v>
      </c>
      <c r="AM38" s="62">
        <v>182</v>
      </c>
      <c r="AN38" s="17"/>
      <c r="AO38" s="16"/>
      <c r="AP38" s="17"/>
      <c r="AQ38" s="17"/>
      <c r="AR38" s="17"/>
      <c r="AS38" s="17"/>
      <c r="AT38" s="17"/>
      <c r="AU38" s="17"/>
      <c r="AV38" s="17"/>
      <c r="AW38" s="43" t="s">
        <v>37</v>
      </c>
      <c r="AY38" s="10"/>
      <c r="AZ38" s="17"/>
      <c r="BA38" s="17"/>
      <c r="BB38" s="17"/>
    </row>
    <row r="39" spans="1:54" s="13" customFormat="1" ht="14.1" customHeight="1" x14ac:dyDescent="0.15">
      <c r="A39" s="31" t="s">
        <v>74</v>
      </c>
      <c r="B39" s="110">
        <v>1086</v>
      </c>
      <c r="C39" s="111">
        <v>2096</v>
      </c>
      <c r="D39" s="112">
        <v>1073</v>
      </c>
      <c r="E39" s="110">
        <v>2103</v>
      </c>
      <c r="F39" s="71">
        <v>1072</v>
      </c>
      <c r="G39" s="59">
        <v>2076</v>
      </c>
      <c r="H39" s="61">
        <v>1139</v>
      </c>
      <c r="I39" s="62">
        <v>964</v>
      </c>
      <c r="J39" s="12"/>
      <c r="K39" s="31" t="s">
        <v>114</v>
      </c>
      <c r="L39" s="111">
        <v>185</v>
      </c>
      <c r="M39" s="111">
        <v>468</v>
      </c>
      <c r="N39" s="113">
        <v>189</v>
      </c>
      <c r="O39" s="111">
        <v>460</v>
      </c>
      <c r="P39" s="71">
        <v>186</v>
      </c>
      <c r="Q39" s="69">
        <v>462</v>
      </c>
      <c r="R39" s="71">
        <v>227</v>
      </c>
      <c r="S39" s="72">
        <v>233</v>
      </c>
      <c r="U39" s="22" t="s">
        <v>157</v>
      </c>
      <c r="V39" s="61">
        <v>294</v>
      </c>
      <c r="W39" s="71">
        <v>905</v>
      </c>
      <c r="X39" s="77">
        <v>293</v>
      </c>
      <c r="Y39" s="61">
        <v>908</v>
      </c>
      <c r="Z39" s="71">
        <v>295</v>
      </c>
      <c r="AA39" s="77">
        <v>912</v>
      </c>
      <c r="AB39" s="61">
        <v>416</v>
      </c>
      <c r="AC39" s="62">
        <v>492</v>
      </c>
      <c r="AE39" s="22" t="s">
        <v>171</v>
      </c>
      <c r="AF39" s="61">
        <v>453</v>
      </c>
      <c r="AG39" s="71">
        <v>1105</v>
      </c>
      <c r="AH39" s="59">
        <v>455</v>
      </c>
      <c r="AI39" s="61">
        <v>1103</v>
      </c>
      <c r="AJ39" s="71">
        <v>456</v>
      </c>
      <c r="AK39" s="59">
        <v>1110</v>
      </c>
      <c r="AL39" s="61">
        <v>510</v>
      </c>
      <c r="AM39" s="62">
        <v>593</v>
      </c>
      <c r="AN39" s="17"/>
      <c r="AO39" s="16"/>
      <c r="AP39" s="17"/>
      <c r="AQ39" s="17"/>
      <c r="AR39" s="17"/>
      <c r="AS39" s="17"/>
      <c r="AT39" s="17"/>
      <c r="AU39" s="17"/>
      <c r="AV39" s="17"/>
      <c r="AW39" s="17"/>
      <c r="AY39" s="10"/>
      <c r="AZ39" s="17"/>
      <c r="BA39" s="17"/>
      <c r="BB39" s="17"/>
    </row>
    <row r="40" spans="1:54" s="13" customFormat="1" ht="14.1" customHeight="1" x14ac:dyDescent="0.15">
      <c r="A40" s="31" t="s">
        <v>75</v>
      </c>
      <c r="B40" s="110">
        <v>880</v>
      </c>
      <c r="C40" s="111">
        <v>1706</v>
      </c>
      <c r="D40" s="112">
        <v>876</v>
      </c>
      <c r="E40" s="110">
        <v>1719</v>
      </c>
      <c r="F40" s="71">
        <v>880</v>
      </c>
      <c r="G40" s="59">
        <v>1708</v>
      </c>
      <c r="H40" s="61">
        <v>928</v>
      </c>
      <c r="I40" s="62">
        <v>791</v>
      </c>
      <c r="J40" s="12"/>
      <c r="K40" s="22" t="s">
        <v>115</v>
      </c>
      <c r="L40" s="71">
        <v>232</v>
      </c>
      <c r="M40" s="71">
        <v>574</v>
      </c>
      <c r="N40" s="69">
        <v>233</v>
      </c>
      <c r="O40" s="71">
        <v>572</v>
      </c>
      <c r="P40" s="71">
        <v>228</v>
      </c>
      <c r="Q40" s="69">
        <v>567</v>
      </c>
      <c r="R40" s="71">
        <v>277</v>
      </c>
      <c r="S40" s="72">
        <v>295</v>
      </c>
      <c r="U40" s="22" t="s">
        <v>158</v>
      </c>
      <c r="V40" s="61">
        <v>349</v>
      </c>
      <c r="W40" s="71">
        <v>1018</v>
      </c>
      <c r="X40" s="77">
        <v>349</v>
      </c>
      <c r="Y40" s="61">
        <v>1017</v>
      </c>
      <c r="Z40" s="71">
        <v>351</v>
      </c>
      <c r="AA40" s="77">
        <v>1028</v>
      </c>
      <c r="AB40" s="61">
        <v>492</v>
      </c>
      <c r="AC40" s="62">
        <v>525</v>
      </c>
      <c r="AE40" s="50" t="s">
        <v>172</v>
      </c>
      <c r="AF40" s="63">
        <v>249</v>
      </c>
      <c r="AG40" s="73">
        <v>541</v>
      </c>
      <c r="AH40" s="59">
        <v>248</v>
      </c>
      <c r="AI40" s="63">
        <v>544</v>
      </c>
      <c r="AJ40" s="73">
        <v>249</v>
      </c>
      <c r="AK40" s="59">
        <v>541</v>
      </c>
      <c r="AL40" s="63">
        <v>256</v>
      </c>
      <c r="AM40" s="64">
        <v>288</v>
      </c>
      <c r="AN40" s="17"/>
      <c r="AO40" s="122" t="s">
        <v>38</v>
      </c>
      <c r="AP40" s="122"/>
      <c r="AQ40" s="122"/>
      <c r="AR40" s="122"/>
      <c r="AS40" s="122"/>
      <c r="AT40" s="122"/>
      <c r="AU40" s="122"/>
      <c r="AV40" s="122"/>
      <c r="AW40" s="122"/>
      <c r="AY40" s="16"/>
      <c r="AZ40" s="17"/>
      <c r="BA40" s="17"/>
      <c r="BB40" s="17"/>
    </row>
    <row r="41" spans="1:54" s="13" customFormat="1" ht="14.1" customHeight="1" x14ac:dyDescent="0.15">
      <c r="A41" s="31" t="s">
        <v>76</v>
      </c>
      <c r="B41" s="110">
        <v>555</v>
      </c>
      <c r="C41" s="111">
        <v>1250</v>
      </c>
      <c r="D41" s="112">
        <v>557</v>
      </c>
      <c r="E41" s="110">
        <v>1246</v>
      </c>
      <c r="F41" s="71">
        <v>555</v>
      </c>
      <c r="G41" s="59">
        <v>1251</v>
      </c>
      <c r="H41" s="61">
        <v>646</v>
      </c>
      <c r="I41" s="62">
        <v>600</v>
      </c>
      <c r="J41" s="12"/>
      <c r="K41" s="22" t="s">
        <v>116</v>
      </c>
      <c r="L41" s="71">
        <v>313</v>
      </c>
      <c r="M41" s="71">
        <v>655</v>
      </c>
      <c r="N41" s="69">
        <v>317</v>
      </c>
      <c r="O41" s="71">
        <v>659</v>
      </c>
      <c r="P41" s="71">
        <v>305</v>
      </c>
      <c r="Q41" s="69">
        <v>630</v>
      </c>
      <c r="R41" s="71">
        <v>355</v>
      </c>
      <c r="S41" s="72">
        <v>304</v>
      </c>
      <c r="U41" s="22" t="s">
        <v>8</v>
      </c>
      <c r="V41" s="61">
        <v>0</v>
      </c>
      <c r="W41" s="71">
        <v>0</v>
      </c>
      <c r="X41" s="77">
        <v>0</v>
      </c>
      <c r="Y41" s="61">
        <v>0</v>
      </c>
      <c r="Z41" s="71">
        <v>0</v>
      </c>
      <c r="AA41" s="77">
        <v>0</v>
      </c>
      <c r="AB41" s="61">
        <v>0</v>
      </c>
      <c r="AC41" s="62">
        <v>0</v>
      </c>
      <c r="AE41" s="55" t="s">
        <v>20</v>
      </c>
      <c r="AF41" s="67">
        <f>SUM(AF37:AF40)</f>
        <v>1058</v>
      </c>
      <c r="AG41" s="67">
        <f>SUM(AG37:AG40)</f>
        <v>2488</v>
      </c>
      <c r="AH41" s="59">
        <f t="shared" si="4"/>
        <v>-1430</v>
      </c>
      <c r="AI41" s="67">
        <f>SUM(AI37:AI40)</f>
        <v>2488</v>
      </c>
      <c r="AJ41" s="67">
        <f>SUM(AJ37:AJ40)</f>
        <v>1063</v>
      </c>
      <c r="AK41" s="59">
        <f t="shared" si="5"/>
        <v>1425</v>
      </c>
      <c r="AL41" s="67">
        <f>SUM(AL37:AL40)</f>
        <v>1155</v>
      </c>
      <c r="AM41" s="68">
        <f>SUM(AM37:AM40)</f>
        <v>1333</v>
      </c>
      <c r="AN41" s="17"/>
      <c r="AO41" s="122"/>
      <c r="AP41" s="122"/>
      <c r="AQ41" s="122"/>
      <c r="AR41" s="122"/>
      <c r="AS41" s="122"/>
      <c r="AT41" s="122"/>
      <c r="AU41" s="122"/>
      <c r="AV41" s="122"/>
      <c r="AW41" s="122"/>
      <c r="AX41" s="23"/>
      <c r="AY41" s="18"/>
      <c r="AZ41" s="19"/>
      <c r="BA41" s="19"/>
      <c r="BB41" s="19"/>
    </row>
    <row r="42" spans="1:54" s="13" customFormat="1" ht="14.1" customHeight="1" x14ac:dyDescent="0.15">
      <c r="A42" s="31" t="s">
        <v>77</v>
      </c>
      <c r="B42" s="110">
        <v>342</v>
      </c>
      <c r="C42" s="111">
        <v>1106</v>
      </c>
      <c r="D42" s="112">
        <v>343</v>
      </c>
      <c r="E42" s="110">
        <v>1104</v>
      </c>
      <c r="F42" s="71">
        <v>342</v>
      </c>
      <c r="G42" s="59">
        <v>1102</v>
      </c>
      <c r="H42" s="61">
        <v>551</v>
      </c>
      <c r="I42" s="62">
        <v>553</v>
      </c>
      <c r="J42" s="12"/>
      <c r="K42" s="22" t="s">
        <v>117</v>
      </c>
      <c r="L42" s="71">
        <v>390</v>
      </c>
      <c r="M42" s="71">
        <v>926</v>
      </c>
      <c r="N42" s="69">
        <v>380</v>
      </c>
      <c r="O42" s="71">
        <v>947</v>
      </c>
      <c r="P42" s="71">
        <v>372</v>
      </c>
      <c r="Q42" s="69">
        <v>893</v>
      </c>
      <c r="R42" s="71">
        <v>519</v>
      </c>
      <c r="S42" s="72">
        <v>428</v>
      </c>
      <c r="U42" s="22" t="s">
        <v>159</v>
      </c>
      <c r="V42" s="61">
        <v>10</v>
      </c>
      <c r="W42" s="71">
        <v>10</v>
      </c>
      <c r="X42" s="77">
        <v>10</v>
      </c>
      <c r="Y42" s="61">
        <v>10</v>
      </c>
      <c r="Z42" s="71">
        <v>10</v>
      </c>
      <c r="AA42" s="77">
        <v>10</v>
      </c>
      <c r="AB42" s="61">
        <v>10</v>
      </c>
      <c r="AC42" s="62">
        <v>0</v>
      </c>
      <c r="AE42" s="33" t="s">
        <v>161</v>
      </c>
      <c r="AF42" s="81">
        <v>232</v>
      </c>
      <c r="AG42" s="69">
        <v>492</v>
      </c>
      <c r="AH42" s="59">
        <v>231</v>
      </c>
      <c r="AI42" s="81">
        <v>495</v>
      </c>
      <c r="AJ42" s="69">
        <v>230</v>
      </c>
      <c r="AK42" s="59">
        <v>493</v>
      </c>
      <c r="AL42" s="81">
        <v>234</v>
      </c>
      <c r="AM42" s="82">
        <v>261</v>
      </c>
      <c r="AN42" s="17"/>
      <c r="AO42" s="16"/>
      <c r="AP42" s="17"/>
      <c r="AQ42" s="17"/>
      <c r="AR42" s="17"/>
      <c r="AS42" s="17"/>
      <c r="AT42" s="17"/>
      <c r="AU42" s="17"/>
      <c r="AV42" s="17"/>
      <c r="AW42" s="17"/>
      <c r="AX42" s="23"/>
      <c r="AY42" s="21"/>
      <c r="AZ42" s="19"/>
      <c r="BA42" s="19"/>
      <c r="BB42" s="19"/>
    </row>
    <row r="43" spans="1:54" s="13" customFormat="1" ht="14.1" customHeight="1" x14ac:dyDescent="0.15">
      <c r="A43" s="31" t="s">
        <v>10</v>
      </c>
      <c r="B43" s="110">
        <v>0</v>
      </c>
      <c r="C43" s="111">
        <v>1</v>
      </c>
      <c r="D43" s="112">
        <v>1</v>
      </c>
      <c r="E43" s="110">
        <v>0</v>
      </c>
      <c r="F43" s="71">
        <v>1</v>
      </c>
      <c r="G43" s="59">
        <v>1</v>
      </c>
      <c r="H43" s="61">
        <v>0</v>
      </c>
      <c r="I43" s="62">
        <v>0</v>
      </c>
      <c r="J43" s="12"/>
      <c r="K43" s="22" t="s">
        <v>118</v>
      </c>
      <c r="L43" s="71">
        <v>254</v>
      </c>
      <c r="M43" s="71">
        <v>646</v>
      </c>
      <c r="N43" s="69">
        <v>256</v>
      </c>
      <c r="O43" s="71">
        <v>644</v>
      </c>
      <c r="P43" s="71">
        <v>257</v>
      </c>
      <c r="Q43" s="69">
        <v>648</v>
      </c>
      <c r="R43" s="71">
        <v>312</v>
      </c>
      <c r="S43" s="72">
        <v>332</v>
      </c>
      <c r="U43" s="50" t="s">
        <v>160</v>
      </c>
      <c r="V43" s="63">
        <v>3</v>
      </c>
      <c r="W43" s="73">
        <v>3</v>
      </c>
      <c r="X43" s="77">
        <v>3</v>
      </c>
      <c r="Y43" s="63">
        <v>3</v>
      </c>
      <c r="Z43" s="73">
        <v>4</v>
      </c>
      <c r="AA43" s="77">
        <v>4</v>
      </c>
      <c r="AB43" s="63">
        <v>3</v>
      </c>
      <c r="AC43" s="64">
        <v>0</v>
      </c>
      <c r="AE43" s="22" t="s">
        <v>162</v>
      </c>
      <c r="AF43" s="61">
        <v>26</v>
      </c>
      <c r="AG43" s="71">
        <v>56</v>
      </c>
      <c r="AH43" s="59">
        <v>26</v>
      </c>
      <c r="AI43" s="61">
        <v>55</v>
      </c>
      <c r="AJ43" s="71">
        <v>26</v>
      </c>
      <c r="AK43" s="59">
        <v>57</v>
      </c>
      <c r="AL43" s="61">
        <v>26</v>
      </c>
      <c r="AM43" s="62">
        <v>29</v>
      </c>
      <c r="AN43" s="17"/>
      <c r="AO43" s="16"/>
      <c r="AP43" s="17"/>
      <c r="AQ43" s="17"/>
      <c r="AR43" s="17"/>
      <c r="AS43" s="17"/>
      <c r="AT43" s="17"/>
      <c r="AU43" s="17"/>
      <c r="AV43" s="17"/>
      <c r="AW43" s="17"/>
      <c r="AX43" s="23"/>
      <c r="AY43" s="21"/>
      <c r="AZ43" s="19"/>
      <c r="BA43" s="19"/>
      <c r="BB43" s="19"/>
    </row>
    <row r="44" spans="1:54" s="13" customFormat="1" ht="14.1" customHeight="1" x14ac:dyDescent="0.15">
      <c r="A44" s="31" t="s">
        <v>78</v>
      </c>
      <c r="B44" s="110">
        <v>378</v>
      </c>
      <c r="C44" s="111">
        <v>540</v>
      </c>
      <c r="D44" s="112">
        <v>376</v>
      </c>
      <c r="E44" s="110">
        <v>540</v>
      </c>
      <c r="F44" s="102">
        <v>371</v>
      </c>
      <c r="G44" s="106">
        <v>531</v>
      </c>
      <c r="H44" s="61">
        <v>267</v>
      </c>
      <c r="I44" s="62">
        <v>273</v>
      </c>
      <c r="J44" s="12"/>
      <c r="K44" s="22" t="s">
        <v>119</v>
      </c>
      <c r="L44" s="71">
        <v>84</v>
      </c>
      <c r="M44" s="71">
        <v>196</v>
      </c>
      <c r="N44" s="69">
        <v>84</v>
      </c>
      <c r="O44" s="71">
        <v>193</v>
      </c>
      <c r="P44" s="71">
        <v>82</v>
      </c>
      <c r="Q44" s="69">
        <v>192</v>
      </c>
      <c r="R44" s="71">
        <v>97</v>
      </c>
      <c r="S44" s="72">
        <v>96</v>
      </c>
      <c r="U44" s="55" t="s">
        <v>12</v>
      </c>
      <c r="V44" s="67">
        <f>SUM(V17:V28)+SUM(V29:V43)</f>
        <v>11985</v>
      </c>
      <c r="W44" s="67">
        <f>SUM(W17:W28)+SUM(W29:W43)</f>
        <v>30464</v>
      </c>
      <c r="X44" s="67"/>
      <c r="Y44" s="67">
        <f>SUM(Y17:Y28)+SUM(Y29:Y43)</f>
        <v>30434</v>
      </c>
      <c r="Z44" s="67">
        <f>SUM(Z17:Z28)+SUM(Z29:Z43)</f>
        <v>11968</v>
      </c>
      <c r="AA44" s="67"/>
      <c r="AB44" s="67">
        <f>SUM(AB17:AB28)+SUM(AB29:AB43)</f>
        <v>14929</v>
      </c>
      <c r="AC44" s="68">
        <f>SUM(AC17:AC28)+SUM(AC29:AC43)</f>
        <v>15505</v>
      </c>
      <c r="AE44" s="22" t="s">
        <v>163</v>
      </c>
      <c r="AF44" s="61">
        <v>121</v>
      </c>
      <c r="AG44" s="71">
        <v>254</v>
      </c>
      <c r="AH44" s="59">
        <v>122</v>
      </c>
      <c r="AI44" s="61">
        <v>254</v>
      </c>
      <c r="AJ44" s="71">
        <v>122</v>
      </c>
      <c r="AK44" s="59">
        <v>257</v>
      </c>
      <c r="AL44" s="61">
        <v>114</v>
      </c>
      <c r="AM44" s="62">
        <v>140</v>
      </c>
      <c r="AN44" s="17"/>
      <c r="AO44" s="16"/>
      <c r="AP44" s="17"/>
      <c r="AQ44" s="17"/>
      <c r="AR44" s="17"/>
      <c r="AS44" s="17"/>
      <c r="AT44" s="17"/>
      <c r="AU44" s="17"/>
      <c r="AV44" s="17"/>
      <c r="AW44" s="17"/>
      <c r="AX44" s="23"/>
      <c r="AY44" s="24"/>
      <c r="AZ44" s="19"/>
      <c r="BA44" s="19"/>
      <c r="BB44" s="19"/>
    </row>
    <row r="45" spans="1:54" s="13" customFormat="1" ht="14.1" customHeight="1" x14ac:dyDescent="0.15">
      <c r="A45" s="31" t="s">
        <v>79</v>
      </c>
      <c r="B45" s="110">
        <v>437</v>
      </c>
      <c r="C45" s="111">
        <v>551</v>
      </c>
      <c r="D45" s="112">
        <v>437</v>
      </c>
      <c r="E45" s="110">
        <v>550</v>
      </c>
      <c r="F45" s="102">
        <v>429</v>
      </c>
      <c r="G45" s="106">
        <v>539</v>
      </c>
      <c r="H45" s="61">
        <v>298</v>
      </c>
      <c r="I45" s="62">
        <v>252</v>
      </c>
      <c r="J45" s="12"/>
      <c r="K45" s="22" t="s">
        <v>120</v>
      </c>
      <c r="L45" s="71">
        <v>0</v>
      </c>
      <c r="M45" s="71">
        <v>0</v>
      </c>
      <c r="N45" s="69">
        <v>0</v>
      </c>
      <c r="O45" s="71">
        <v>0</v>
      </c>
      <c r="P45" s="71">
        <v>0</v>
      </c>
      <c r="Q45" s="69">
        <v>0</v>
      </c>
      <c r="R45" s="71">
        <v>0</v>
      </c>
      <c r="S45" s="72">
        <v>0</v>
      </c>
      <c r="U45" s="25"/>
      <c r="V45" s="25"/>
      <c r="W45" s="25"/>
      <c r="X45" s="25"/>
      <c r="Y45" s="25"/>
      <c r="Z45" s="25"/>
      <c r="AA45" s="25"/>
      <c r="AB45" s="25"/>
      <c r="AC45" s="25"/>
      <c r="AE45" s="22" t="s">
        <v>164</v>
      </c>
      <c r="AF45" s="61">
        <v>422</v>
      </c>
      <c r="AG45" s="71">
        <v>906</v>
      </c>
      <c r="AH45" s="59">
        <v>424</v>
      </c>
      <c r="AI45" s="61">
        <v>904</v>
      </c>
      <c r="AJ45" s="71">
        <v>421</v>
      </c>
      <c r="AK45" s="59">
        <v>907</v>
      </c>
      <c r="AL45" s="61">
        <v>407</v>
      </c>
      <c r="AM45" s="62">
        <v>497</v>
      </c>
      <c r="AN45" s="17"/>
      <c r="AO45" s="16"/>
      <c r="AP45" s="17"/>
      <c r="AQ45" s="17"/>
      <c r="AR45" s="17"/>
      <c r="AS45" s="17"/>
      <c r="AT45" s="17"/>
      <c r="AU45" s="17"/>
      <c r="AV45" s="17"/>
      <c r="AW45" s="17"/>
      <c r="AX45" s="23"/>
      <c r="AY45" s="24"/>
      <c r="AZ45" s="19"/>
      <c r="BA45" s="19"/>
      <c r="BB45" s="19"/>
    </row>
    <row r="46" spans="1:54" s="13" customFormat="1" ht="14.1" customHeight="1" x14ac:dyDescent="0.15">
      <c r="A46" s="22" t="s">
        <v>80</v>
      </c>
      <c r="B46" s="61">
        <v>84</v>
      </c>
      <c r="C46" s="71">
        <v>102</v>
      </c>
      <c r="D46" s="59">
        <v>84</v>
      </c>
      <c r="E46" s="61">
        <v>102</v>
      </c>
      <c r="F46" s="71">
        <v>85</v>
      </c>
      <c r="G46" s="59">
        <v>106</v>
      </c>
      <c r="H46" s="61">
        <v>58</v>
      </c>
      <c r="I46" s="62">
        <v>44</v>
      </c>
      <c r="J46" s="12"/>
      <c r="K46" s="34" t="s">
        <v>121</v>
      </c>
      <c r="L46" s="73">
        <v>131</v>
      </c>
      <c r="M46" s="73">
        <v>302</v>
      </c>
      <c r="N46" s="69">
        <v>131</v>
      </c>
      <c r="O46" s="73">
        <v>303</v>
      </c>
      <c r="P46" s="73">
        <v>129</v>
      </c>
      <c r="Q46" s="69">
        <v>296</v>
      </c>
      <c r="R46" s="73">
        <v>153</v>
      </c>
      <c r="S46" s="74">
        <v>150</v>
      </c>
      <c r="U46" s="25"/>
      <c r="V46" s="25"/>
      <c r="W46" s="25"/>
      <c r="X46" s="25"/>
      <c r="Y46" s="25"/>
      <c r="Z46" s="25"/>
      <c r="AA46" s="25"/>
      <c r="AB46" s="25"/>
      <c r="AC46" s="25"/>
      <c r="AE46" s="22" t="s">
        <v>165</v>
      </c>
      <c r="AF46" s="61">
        <v>134</v>
      </c>
      <c r="AG46" s="71">
        <v>293</v>
      </c>
      <c r="AH46" s="59">
        <v>135</v>
      </c>
      <c r="AI46" s="61">
        <v>292</v>
      </c>
      <c r="AJ46" s="71">
        <v>136</v>
      </c>
      <c r="AK46" s="59">
        <v>294</v>
      </c>
      <c r="AL46" s="61">
        <v>127</v>
      </c>
      <c r="AM46" s="62">
        <v>165</v>
      </c>
      <c r="AN46" s="17"/>
      <c r="AO46" s="16"/>
      <c r="AP46" s="17"/>
      <c r="AQ46" s="17"/>
      <c r="AR46" s="17"/>
      <c r="AS46" s="17"/>
      <c r="AT46" s="17"/>
      <c r="AU46" s="17"/>
      <c r="AV46" s="17"/>
      <c r="AW46" s="17"/>
      <c r="AX46" s="23"/>
      <c r="AY46" s="24"/>
      <c r="AZ46" s="19"/>
      <c r="BA46" s="19"/>
      <c r="BB46" s="19"/>
    </row>
    <row r="47" spans="1:54" s="13" customFormat="1" ht="14.1" customHeight="1" x14ac:dyDescent="0.15">
      <c r="A47" s="22" t="s">
        <v>81</v>
      </c>
      <c r="B47" s="61">
        <v>243</v>
      </c>
      <c r="C47" s="71">
        <v>449</v>
      </c>
      <c r="D47" s="59">
        <v>247</v>
      </c>
      <c r="E47" s="61">
        <v>446</v>
      </c>
      <c r="F47" s="71">
        <v>245</v>
      </c>
      <c r="G47" s="59">
        <v>441</v>
      </c>
      <c r="H47" s="61">
        <v>237</v>
      </c>
      <c r="I47" s="62">
        <v>209</v>
      </c>
      <c r="J47" s="12"/>
      <c r="K47" s="56" t="s">
        <v>122</v>
      </c>
      <c r="L47" s="75">
        <v>308</v>
      </c>
      <c r="M47" s="75">
        <v>795</v>
      </c>
      <c r="N47" s="69">
        <v>309</v>
      </c>
      <c r="O47" s="75">
        <v>792</v>
      </c>
      <c r="P47" s="75">
        <v>306</v>
      </c>
      <c r="Q47" s="69">
        <v>788</v>
      </c>
      <c r="R47" s="75">
        <v>382</v>
      </c>
      <c r="S47" s="76">
        <v>410</v>
      </c>
      <c r="U47" s="25"/>
      <c r="V47" s="25"/>
      <c r="W47" s="25"/>
      <c r="X47" s="25"/>
      <c r="Y47" s="25"/>
      <c r="Z47" s="25"/>
      <c r="AA47" s="25"/>
      <c r="AB47" s="25"/>
      <c r="AC47" s="25"/>
      <c r="AE47" s="22" t="s">
        <v>166</v>
      </c>
      <c r="AF47" s="61">
        <v>316</v>
      </c>
      <c r="AG47" s="71">
        <v>722</v>
      </c>
      <c r="AH47" s="59">
        <v>317</v>
      </c>
      <c r="AI47" s="61">
        <v>721</v>
      </c>
      <c r="AJ47" s="71">
        <v>317</v>
      </c>
      <c r="AK47" s="59">
        <v>729</v>
      </c>
      <c r="AL47" s="61">
        <v>349</v>
      </c>
      <c r="AM47" s="62">
        <v>372</v>
      </c>
      <c r="AN47" s="17"/>
      <c r="AO47" s="25"/>
      <c r="AP47" s="25"/>
      <c r="AQ47" s="25"/>
      <c r="AR47" s="25"/>
      <c r="AS47" s="25"/>
      <c r="AT47" s="25"/>
      <c r="AU47" s="25"/>
      <c r="AV47" s="25"/>
      <c r="AW47" s="25"/>
      <c r="AX47" s="23"/>
      <c r="AY47" s="24"/>
      <c r="AZ47" s="19"/>
      <c r="BA47" s="19"/>
      <c r="BB47" s="19"/>
    </row>
    <row r="48" spans="1:54" s="13" customFormat="1" ht="14.1" customHeight="1" x14ac:dyDescent="0.15">
      <c r="A48" s="50" t="s">
        <v>82</v>
      </c>
      <c r="B48" s="63">
        <v>439</v>
      </c>
      <c r="C48" s="73">
        <v>1131</v>
      </c>
      <c r="D48" s="59">
        <v>439</v>
      </c>
      <c r="E48" s="63">
        <v>1127</v>
      </c>
      <c r="F48" s="73">
        <v>441</v>
      </c>
      <c r="G48" s="59">
        <v>1135</v>
      </c>
      <c r="H48" s="63">
        <v>579</v>
      </c>
      <c r="I48" s="64">
        <v>548</v>
      </c>
      <c r="J48" s="12"/>
      <c r="K48" s="42" t="s">
        <v>123</v>
      </c>
      <c r="L48" s="77">
        <v>150</v>
      </c>
      <c r="M48" s="77">
        <v>365</v>
      </c>
      <c r="N48" s="69">
        <v>149</v>
      </c>
      <c r="O48" s="77">
        <v>367</v>
      </c>
      <c r="P48" s="77">
        <v>150</v>
      </c>
      <c r="Q48" s="69">
        <v>370</v>
      </c>
      <c r="R48" s="77">
        <v>191</v>
      </c>
      <c r="S48" s="78">
        <v>176</v>
      </c>
      <c r="U48" s="25"/>
      <c r="V48" s="25"/>
      <c r="W48" s="25"/>
      <c r="X48" s="25"/>
      <c r="Y48" s="25"/>
      <c r="Z48" s="25"/>
      <c r="AA48" s="25"/>
      <c r="AB48" s="25"/>
      <c r="AC48" s="25"/>
      <c r="AE48" s="22" t="s">
        <v>167</v>
      </c>
      <c r="AF48" s="61">
        <v>94</v>
      </c>
      <c r="AG48" s="71">
        <v>231</v>
      </c>
      <c r="AH48" s="59">
        <v>94</v>
      </c>
      <c r="AI48" s="61">
        <v>231</v>
      </c>
      <c r="AJ48" s="71">
        <v>96</v>
      </c>
      <c r="AK48" s="59">
        <v>231</v>
      </c>
      <c r="AL48" s="61">
        <v>102</v>
      </c>
      <c r="AM48" s="62">
        <v>129</v>
      </c>
      <c r="AN48" s="17"/>
      <c r="AO48" s="25"/>
      <c r="AP48" s="25"/>
      <c r="AQ48" s="25"/>
      <c r="AR48" s="25"/>
      <c r="AS48" s="25"/>
      <c r="AT48" s="25"/>
      <c r="AU48" s="25"/>
      <c r="AV48" s="25"/>
      <c r="AW48" s="25"/>
      <c r="AX48" s="23"/>
      <c r="AY48" s="24"/>
      <c r="AZ48" s="19"/>
      <c r="BA48" s="19"/>
      <c r="BB48" s="19"/>
    </row>
    <row r="49" spans="1:54" s="13" customFormat="1" ht="13.5" customHeight="1" x14ac:dyDescent="0.15">
      <c r="A49" s="22" t="s">
        <v>83</v>
      </c>
      <c r="B49" s="61">
        <v>313</v>
      </c>
      <c r="C49" s="71">
        <v>770</v>
      </c>
      <c r="D49" s="59">
        <v>312</v>
      </c>
      <c r="E49" s="61">
        <v>771</v>
      </c>
      <c r="F49" s="71">
        <v>300</v>
      </c>
      <c r="G49" s="59">
        <v>740</v>
      </c>
      <c r="H49" s="61">
        <v>394</v>
      </c>
      <c r="I49" s="62">
        <v>377</v>
      </c>
      <c r="J49" s="12"/>
      <c r="K49" s="42" t="s">
        <v>218</v>
      </c>
      <c r="L49" s="77">
        <v>106</v>
      </c>
      <c r="M49" s="77">
        <v>211</v>
      </c>
      <c r="N49" s="69">
        <v>105</v>
      </c>
      <c r="O49" s="77">
        <v>212</v>
      </c>
      <c r="P49" s="77">
        <v>105</v>
      </c>
      <c r="Q49" s="69">
        <v>211</v>
      </c>
      <c r="R49" s="77">
        <v>103</v>
      </c>
      <c r="S49" s="78">
        <v>109</v>
      </c>
      <c r="U49" s="25"/>
      <c r="V49" s="25"/>
      <c r="W49" s="25"/>
      <c r="X49" s="25"/>
      <c r="Y49" s="25"/>
      <c r="Z49" s="25"/>
      <c r="AA49" s="25"/>
      <c r="AB49" s="25"/>
      <c r="AC49" s="25"/>
      <c r="AE49" s="50" t="s">
        <v>168</v>
      </c>
      <c r="AF49" s="63">
        <v>217</v>
      </c>
      <c r="AG49" s="73">
        <v>481</v>
      </c>
      <c r="AH49" s="59">
        <v>217</v>
      </c>
      <c r="AI49" s="63">
        <v>481</v>
      </c>
      <c r="AJ49" s="73">
        <v>217</v>
      </c>
      <c r="AK49" s="59">
        <v>484</v>
      </c>
      <c r="AL49" s="63">
        <v>213</v>
      </c>
      <c r="AM49" s="64">
        <v>268</v>
      </c>
      <c r="AN49" s="17"/>
      <c r="AO49" s="25"/>
      <c r="AP49" s="25"/>
      <c r="AQ49" s="25"/>
      <c r="AR49" s="25"/>
      <c r="AS49" s="25"/>
      <c r="AT49" s="25"/>
      <c r="AU49" s="25"/>
      <c r="AV49" s="25"/>
      <c r="AW49" s="25"/>
      <c r="AX49" s="23"/>
      <c r="AY49" s="24"/>
      <c r="AZ49" s="19"/>
      <c r="BA49" s="19"/>
      <c r="BB49" s="19"/>
    </row>
    <row r="50" spans="1:54" x14ac:dyDescent="0.15">
      <c r="A50" s="30" t="s">
        <v>7</v>
      </c>
      <c r="B50" s="65">
        <v>1</v>
      </c>
      <c r="C50" s="96">
        <v>1</v>
      </c>
      <c r="D50" s="59">
        <v>1</v>
      </c>
      <c r="E50" s="65">
        <v>1</v>
      </c>
      <c r="F50" s="96">
        <v>2</v>
      </c>
      <c r="G50" s="59">
        <v>2</v>
      </c>
      <c r="H50" s="65">
        <v>0</v>
      </c>
      <c r="I50" s="66">
        <v>1</v>
      </c>
      <c r="K50" s="47" t="s">
        <v>219</v>
      </c>
      <c r="L50" s="79">
        <v>185</v>
      </c>
      <c r="M50" s="79">
        <v>446</v>
      </c>
      <c r="N50" s="69">
        <v>183</v>
      </c>
      <c r="O50" s="79">
        <v>445</v>
      </c>
      <c r="P50" s="79">
        <v>181</v>
      </c>
      <c r="Q50" s="69">
        <v>439</v>
      </c>
      <c r="R50" s="79">
        <v>218</v>
      </c>
      <c r="S50" s="80">
        <v>227</v>
      </c>
      <c r="AE50" s="55" t="s">
        <v>21</v>
      </c>
      <c r="AF50" s="67">
        <f>SUM(AF42:AF49)</f>
        <v>1562</v>
      </c>
      <c r="AG50" s="67">
        <f>SUM(AG42:AG49)</f>
        <v>3435</v>
      </c>
      <c r="AH50" s="67"/>
      <c r="AI50" s="67">
        <f>SUM(AI42:AI49)</f>
        <v>3433</v>
      </c>
      <c r="AJ50" s="67">
        <f>SUM(AJ42:AJ49)</f>
        <v>1565</v>
      </c>
      <c r="AK50" s="67"/>
      <c r="AL50" s="67">
        <f>SUM(AL42:AL49)</f>
        <v>1572</v>
      </c>
      <c r="AM50" s="68">
        <f>SUM(AM42:AM49)</f>
        <v>1861</v>
      </c>
      <c r="AN50" s="17"/>
      <c r="AP50" s="25"/>
      <c r="AQ50" s="25"/>
      <c r="AR50" s="25"/>
      <c r="AS50" s="25"/>
      <c r="AT50" s="25"/>
      <c r="AU50" s="25"/>
      <c r="AV50" s="25"/>
      <c r="AW50" s="25"/>
    </row>
    <row r="51" spans="1:54" x14ac:dyDescent="0.15">
      <c r="Y51" s="26"/>
      <c r="Z51" s="26"/>
      <c r="AA51" s="26"/>
      <c r="AB51" s="26"/>
      <c r="AC51" s="26"/>
      <c r="AE51" s="27"/>
      <c r="AF51" s="16"/>
      <c r="AG51" s="16"/>
      <c r="AH51" s="16"/>
      <c r="AI51" s="17"/>
      <c r="AJ51" s="17"/>
      <c r="AK51" s="17"/>
      <c r="AL51" s="17"/>
      <c r="AM51" s="17"/>
      <c r="AN51" s="19"/>
      <c r="AP51" s="25"/>
      <c r="AQ51" s="25"/>
      <c r="AR51" s="25"/>
      <c r="AS51" s="25"/>
      <c r="AT51" s="25"/>
      <c r="AU51" s="25"/>
      <c r="AV51" s="25"/>
      <c r="AW51" s="25"/>
    </row>
    <row r="52" spans="1:54" x14ac:dyDescent="0.15">
      <c r="AE52" s="27"/>
      <c r="AF52" s="18"/>
      <c r="AG52" s="18"/>
      <c r="AH52" s="18"/>
      <c r="AI52" s="19"/>
      <c r="AJ52" s="19"/>
      <c r="AK52" s="19"/>
      <c r="AL52" s="19"/>
      <c r="AM52" s="19"/>
      <c r="AN52" s="19"/>
      <c r="AP52" s="25"/>
      <c r="AQ52" s="25"/>
      <c r="AR52" s="25"/>
      <c r="AS52" s="25"/>
      <c r="AT52" s="25"/>
      <c r="AU52" s="25"/>
      <c r="AV52" s="25"/>
      <c r="AW52" s="25"/>
    </row>
    <row r="53" spans="1:54" x14ac:dyDescent="0.15">
      <c r="AE53" s="27"/>
      <c r="AF53" s="18"/>
      <c r="AG53" s="18"/>
      <c r="AH53" s="18"/>
      <c r="AI53" s="19"/>
      <c r="AJ53" s="19"/>
      <c r="AK53" s="19"/>
      <c r="AL53" s="19"/>
      <c r="AM53" s="19"/>
      <c r="AN53" s="19"/>
      <c r="AP53" s="25"/>
      <c r="AQ53" s="25"/>
      <c r="AR53" s="25"/>
      <c r="AS53" s="25"/>
      <c r="AT53" s="25"/>
      <c r="AU53" s="25"/>
      <c r="AV53" s="25"/>
      <c r="AW53" s="25"/>
    </row>
    <row r="54" spans="1:54" x14ac:dyDescent="0.15">
      <c r="AE54" s="27"/>
      <c r="AF54" s="18"/>
      <c r="AG54" s="18"/>
      <c r="AH54" s="18"/>
      <c r="AI54" s="19"/>
      <c r="AJ54" s="19"/>
      <c r="AK54" s="19"/>
      <c r="AL54" s="19"/>
      <c r="AM54" s="19"/>
      <c r="AN54" s="19"/>
      <c r="AO54" s="18"/>
      <c r="AP54" s="19"/>
      <c r="AQ54" s="19"/>
      <c r="AR54" s="19"/>
      <c r="AS54" s="19"/>
      <c r="AT54" s="19"/>
      <c r="AU54" s="19"/>
      <c r="AV54" s="19"/>
      <c r="AW54" s="19"/>
    </row>
    <row r="55" spans="1:54" x14ac:dyDescent="0.15">
      <c r="AE55" s="27"/>
      <c r="AF55" s="18"/>
      <c r="AG55" s="18"/>
      <c r="AH55" s="18"/>
      <c r="AI55" s="19"/>
      <c r="AJ55" s="19"/>
      <c r="AK55" s="19"/>
      <c r="AL55" s="19"/>
      <c r="AM55" s="19"/>
      <c r="AN55" s="19"/>
      <c r="AO55" s="21"/>
      <c r="AP55" s="19"/>
      <c r="AQ55" s="19"/>
      <c r="AR55" s="19"/>
      <c r="AS55" s="19"/>
      <c r="AT55" s="19"/>
      <c r="AU55" s="19"/>
      <c r="AV55" s="19"/>
      <c r="AW55" s="19"/>
    </row>
    <row r="56" spans="1:54" x14ac:dyDescent="0.15">
      <c r="AD56" s="26"/>
      <c r="AE56" s="27"/>
      <c r="AF56" s="18"/>
      <c r="AG56" s="18"/>
      <c r="AH56" s="18"/>
      <c r="AI56" s="19"/>
      <c r="AJ56" s="19"/>
      <c r="AK56" s="19"/>
      <c r="AL56" s="19"/>
      <c r="AM56" s="19"/>
      <c r="AN56" s="19"/>
      <c r="AO56" s="18"/>
      <c r="AP56" s="19"/>
      <c r="AQ56" s="19"/>
      <c r="AR56" s="19"/>
      <c r="AS56" s="19"/>
      <c r="AT56" s="19"/>
      <c r="AU56" s="19"/>
      <c r="AV56" s="19"/>
      <c r="AW56" s="19"/>
    </row>
    <row r="57" spans="1:54" x14ac:dyDescent="0.15">
      <c r="AE57" s="27"/>
      <c r="AF57" s="18"/>
      <c r="AG57" s="18"/>
      <c r="AH57" s="18"/>
      <c r="AI57" s="19"/>
      <c r="AJ57" s="19"/>
      <c r="AK57" s="19"/>
      <c r="AL57" s="19"/>
      <c r="AM57" s="19"/>
      <c r="AO57" s="28"/>
    </row>
    <row r="58" spans="1:54" x14ac:dyDescent="0.15">
      <c r="AO58" s="28"/>
    </row>
    <row r="59" spans="1:54" x14ac:dyDescent="0.15">
      <c r="AO59" s="28"/>
    </row>
    <row r="60" spans="1:54" x14ac:dyDescent="0.15">
      <c r="AO60" s="28"/>
    </row>
    <row r="61" spans="1:54" x14ac:dyDescent="0.15">
      <c r="AO61" s="28"/>
    </row>
  </sheetData>
  <mergeCells count="3">
    <mergeCell ref="A1:E1"/>
    <mergeCell ref="AE1:AI1"/>
    <mergeCell ref="AO40:AW41"/>
  </mergeCells>
  <phoneticPr fontId="2"/>
  <pageMargins left="0.39370078740157483" right="0.39370078740157483" top="0.39370078740157483" bottom="0.39370078740157483" header="0.15748031496062992" footer="0.15748031496062992"/>
  <pageSetup paperSize="9" scale="85" orientation="landscape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大字別</vt:lpstr>
      <vt:lpstr>大字別!Print_Area</vt:lpstr>
      <vt:lpstr>大字別!Print_Titles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東広島市</dc:creator>
  <cp:lastModifiedBy>HGH</cp:lastModifiedBy>
  <cp:lastPrinted>2016-10-03T07:12:57Z</cp:lastPrinted>
  <dcterms:created xsi:type="dcterms:W3CDTF">1997-06-27T15:52:44Z</dcterms:created>
  <dcterms:modified xsi:type="dcterms:W3CDTF">2016-10-04T01:49:30Z</dcterms:modified>
</cp:coreProperties>
</file>