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810" activeTab="1"/>
  </bookViews>
  <sheets>
    <sheet name="14-1歳入決算,2歳出決算（目）,3歳出決算（性）" sheetId="1" r:id="rId1"/>
    <sheet name="14-4当初,5推移" sheetId="2" r:id="rId2"/>
  </sheets>
  <definedNames>
    <definedName name="_xlnm.Print_Area" localSheetId="0">'14-1歳入決算,2歳出決算（目）,3歳出決算（性）'!$A$1:$G$43</definedName>
    <definedName name="_xlnm.Print_Area" localSheetId="1">'14-4当初,5推移'!$A$1:$P$46</definedName>
  </definedNames>
  <calcPr fullCalcOnLoad="1"/>
</workbook>
</file>

<file path=xl/sharedStrings.xml><?xml version="1.0" encoding="utf-8"?>
<sst xmlns="http://schemas.openxmlformats.org/spreadsheetml/2006/main" count="198" uniqueCount="168">
  <si>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</si>
  <si>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</si>
  <si>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</si>
  <si>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</si>
  <si>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</si>
  <si>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</si>
  <si>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</si>
  <si>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区分</t>
  </si>
  <si>
    <t>議 会 ・ 総 務 費</t>
  </si>
  <si>
    <t>民      生     費</t>
  </si>
  <si>
    <t>衛      生     費</t>
  </si>
  <si>
    <t>労      働     費</t>
  </si>
  <si>
    <t>農 林 水 産 業 費</t>
  </si>
  <si>
    <t>商      工     費</t>
  </si>
  <si>
    <t>土      木     費</t>
  </si>
  <si>
    <t>消      防     費</t>
  </si>
  <si>
    <t>教      育     費</t>
  </si>
  <si>
    <t>そ      の     他</t>
  </si>
  <si>
    <t>合       計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</si>
  <si>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</si>
  <si>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</si>
  <si>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</si>
  <si>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</si>
  <si>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</si>
  <si>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</si>
  <si>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</si>
  <si>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特定財源</t>
  </si>
  <si>
    <t>市税</t>
  </si>
  <si>
    <t>分担金及び負担金</t>
  </si>
  <si>
    <t>地方譲与税</t>
  </si>
  <si>
    <t>使用料及び手数料</t>
  </si>
  <si>
    <t>利子割交付金</t>
  </si>
  <si>
    <t>国庫支出金</t>
  </si>
  <si>
    <t>配当割交付金</t>
  </si>
  <si>
    <t>県支出金</t>
  </si>
  <si>
    <t>株式等譲渡所得割交付金</t>
  </si>
  <si>
    <t>財産収入</t>
  </si>
  <si>
    <t>地方消費税交付金</t>
  </si>
  <si>
    <t>寄附金</t>
  </si>
  <si>
    <t>ゴルフ場利用税交付金</t>
  </si>
  <si>
    <t>繰入金</t>
  </si>
  <si>
    <t>繰入金</t>
  </si>
  <si>
    <t>自動車取得税交付金</t>
  </si>
  <si>
    <t>諸収入</t>
  </si>
  <si>
    <t>地方特例交付金</t>
  </si>
  <si>
    <t>市債</t>
  </si>
  <si>
    <t>地方交付税</t>
  </si>
  <si>
    <t>特定財源　計</t>
  </si>
  <si>
    <t>歳　入　合　計</t>
  </si>
  <si>
    <t>市債（臨時財政対策債）</t>
  </si>
  <si>
    <t>財政課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</si>
  <si>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</si>
  <si>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</si>
  <si>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</si>
  <si>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</si>
  <si>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</si>
  <si>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</si>
  <si>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</si>
  <si>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</si>
  <si>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</si>
  <si>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</si>
  <si>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</si>
  <si>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</si>
  <si>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</si>
  <si>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</si>
  <si>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</si>
  <si>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</si>
  <si>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</si>
  <si>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</si>
  <si>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(２)会計別予算額（当初予算）</t>
  </si>
  <si>
    <t>増減率</t>
  </si>
  <si>
    <t>一　     般 　    会 　    計</t>
  </si>
  <si>
    <t>特　     別 　    会 　    計</t>
  </si>
  <si>
    <t>住宅新築資金等貸付事業</t>
  </si>
  <si>
    <t>ひがしひろしま墓園管理事業</t>
  </si>
  <si>
    <t>特定地域生活排水処理事業</t>
  </si>
  <si>
    <t>寺家地区土地区画整理事業</t>
  </si>
  <si>
    <t>産業団地造成事業</t>
  </si>
  <si>
    <t>国民健康保険</t>
  </si>
  <si>
    <t>後期高齢者医療</t>
  </si>
  <si>
    <t>介護保険</t>
  </si>
  <si>
    <t>合　　　　　　　計</t>
  </si>
  <si>
    <t>財政課</t>
  </si>
  <si>
    <t xml:space="preserve"> </t>
  </si>
  <si>
    <t>【一般会計当初予算の伸び率の推移】</t>
  </si>
  <si>
    <t>単位：％</t>
  </si>
  <si>
    <t>年　度</t>
  </si>
  <si>
    <t>伸び率</t>
  </si>
  <si>
    <t>5．財政状況の推移</t>
  </si>
  <si>
    <t>年度</t>
  </si>
  <si>
    <t>区分</t>
  </si>
  <si>
    <t>財政力指数</t>
  </si>
  <si>
    <t>0.84</t>
  </si>
  <si>
    <t>経常収支比率</t>
  </si>
  <si>
    <t>88.8</t>
  </si>
  <si>
    <t>実質公債費比率</t>
  </si>
  <si>
    <t>義務的経費比率</t>
  </si>
  <si>
    <t>54.7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</si>
  <si>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</si>
  <si>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</si>
  <si>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</si>
  <si>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</si>
  <si>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</si>
  <si>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</si>
  <si>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</si>
  <si>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</si>
  <si>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</si>
  <si>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</si>
  <si>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</si>
  <si>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</si>
  <si>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</si>
  <si>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</si>
  <si>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</si>
  <si>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年度</t>
  </si>
  <si>
    <t>財政課</t>
  </si>
  <si>
    <t>2．歳出決算額（目的別）</t>
  </si>
  <si>
    <t xml:space="preserve">災  害  復  旧 費 </t>
  </si>
  <si>
    <t>合        計</t>
  </si>
  <si>
    <t>3．歳出決算額（性質別）</t>
  </si>
  <si>
    <t>人　　件　　費</t>
  </si>
  <si>
    <t>扶　　助　　費</t>
  </si>
  <si>
    <t>公　　債　　費</t>
  </si>
  <si>
    <t xml:space="preserve">普通建設事業費 </t>
  </si>
  <si>
    <t xml:space="preserve">災害復旧事業費 </t>
  </si>
  <si>
    <t>そ　　の　　他</t>
  </si>
  <si>
    <t>0.82</t>
  </si>
  <si>
    <t>93.4</t>
  </si>
  <si>
    <t>51.3</t>
  </si>
  <si>
    <t>4．平成27年度当初予算②</t>
  </si>
  <si>
    <t>（平24）</t>
  </si>
  <si>
    <t>（平25）</t>
  </si>
  <si>
    <t>（平25）</t>
  </si>
  <si>
    <t>（平22）</t>
  </si>
  <si>
    <t>（平22）</t>
  </si>
  <si>
    <t>（平23）</t>
  </si>
  <si>
    <t>（平23）</t>
  </si>
  <si>
    <t>（平24）</t>
  </si>
  <si>
    <t>0.82</t>
  </si>
  <si>
    <t>80.7</t>
  </si>
  <si>
    <t>6.2</t>
  </si>
  <si>
    <t>51.4</t>
  </si>
  <si>
    <t>0.81</t>
  </si>
  <si>
    <t>89.4</t>
  </si>
  <si>
    <t>4.6</t>
  </si>
  <si>
    <t>50.2</t>
  </si>
  <si>
    <t>4．平成28年度当初予算①</t>
  </si>
  <si>
    <t>（平26）</t>
  </si>
  <si>
    <t>（平27）</t>
  </si>
  <si>
    <t>0.81</t>
  </si>
  <si>
    <t>87.2</t>
  </si>
  <si>
    <t>3.1</t>
  </si>
  <si>
    <t>49.1</t>
  </si>
  <si>
    <r>
      <rPr>
        <sz val="10"/>
        <rFont val="ＭＳ Ｐ明朝"/>
        <family val="1"/>
      </rPr>
      <t>　</t>
    </r>
    <r>
      <rPr>
        <sz val="10"/>
        <rFont val="Arial"/>
        <family val="2"/>
      </rPr>
      <t>8.7</t>
    </r>
  </si>
  <si>
    <t>7.6</t>
  </si>
  <si>
    <t>その他</t>
  </si>
  <si>
    <t>一般財源</t>
  </si>
  <si>
    <t>区     分</t>
  </si>
  <si>
    <t>年     度</t>
  </si>
  <si>
    <t>（平23）</t>
  </si>
  <si>
    <t>（平24）</t>
  </si>
  <si>
    <t>（平25）</t>
  </si>
  <si>
    <t>（平26）</t>
  </si>
  <si>
    <t>（平27）</t>
  </si>
  <si>
    <t>（平27）</t>
  </si>
  <si>
    <t>（平28）</t>
  </si>
  <si>
    <t>2016
（平28）</t>
  </si>
  <si>
    <t>2015
（平27）</t>
  </si>
  <si>
    <t>注　下水道事業会計、水道事業会計及び財産区（管理会）特別会計を除きます。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</si>
</sst>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  <numFmt numFmtId="193" formatCode="#,##0.000000_);[Red]\(#,##0.000000\)"/>
    <numFmt numFmtId="194" formatCode="0.0%"/>
  </numFmts>
  <fonts count="67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63" applyFont="1" applyFill="1" applyAlignment="1">
      <alignment horizontal="left"/>
      <protection/>
    </xf>
    <xf numFmtId="0" fontId="14" fillId="0" borderId="0" xfId="63" applyFont="1" applyFill="1">
      <alignment/>
      <protection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Alignment="1">
      <alignment horizontal="centerContinuous"/>
      <protection/>
    </xf>
    <xf numFmtId="0" fontId="16" fillId="0" borderId="0" xfId="63" applyFont="1" applyFill="1" applyAlignment="1">
      <alignment/>
      <protection/>
    </xf>
    <xf numFmtId="0" fontId="16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15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16" xfId="63" applyFont="1" applyFill="1" applyBorder="1" applyAlignment="1" applyProtection="1">
      <alignment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18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Continuous" vertical="center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15" xfId="63" applyFont="1" applyFill="1" applyBorder="1" applyAlignment="1" applyProtection="1">
      <alignment horizontal="right"/>
      <protection/>
    </xf>
    <xf numFmtId="49" fontId="7" fillId="0" borderId="0" xfId="63" applyNumberFormat="1" applyFont="1" applyFill="1" applyAlignment="1">
      <alignment horizontal="right"/>
      <protection/>
    </xf>
    <xf numFmtId="0" fontId="14" fillId="0" borderId="15" xfId="63" applyFont="1" applyFill="1" applyBorder="1" applyAlignment="1" applyProtection="1">
      <alignment vertical="top"/>
      <protection/>
    </xf>
    <xf numFmtId="49" fontId="19" fillId="0" borderId="16" xfId="63" applyNumberFormat="1" applyFont="1" applyFill="1" applyBorder="1">
      <alignment/>
      <protection/>
    </xf>
    <xf numFmtId="49" fontId="4" fillId="0" borderId="0" xfId="63" applyNumberFormat="1" applyFont="1" applyFill="1" applyBorder="1" applyAlignment="1">
      <alignment horizontal="left"/>
      <protection/>
    </xf>
    <xf numFmtId="49" fontId="19" fillId="0" borderId="0" xfId="63" applyNumberFormat="1" applyFont="1" applyFill="1" applyBorder="1" applyAlignment="1">
      <alignment horizontal="left"/>
      <protection/>
    </xf>
    <xf numFmtId="49" fontId="19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37" fontId="20" fillId="0" borderId="0" xfId="63" applyNumberFormat="1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22" xfId="64" applyNumberFormat="1" applyFont="1" applyFill="1" applyBorder="1" applyAlignment="1">
      <alignment horizontal="center" vertical="center"/>
      <protection/>
    </xf>
    <xf numFmtId="49" fontId="5" fillId="0" borderId="23" xfId="64" applyNumberFormat="1" applyFont="1" applyFill="1" applyBorder="1" applyAlignment="1">
      <alignment horizontal="center" vertical="center"/>
      <protection/>
    </xf>
    <xf numFmtId="185" fontId="4" fillId="0" borderId="0" xfId="0" applyNumberFormat="1" applyFont="1" applyFill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/>
      <protection/>
    </xf>
    <xf numFmtId="0" fontId="4" fillId="0" borderId="22" xfId="64" applyNumberFormat="1" applyFont="1" applyFill="1" applyBorder="1" applyAlignment="1">
      <alignment horizontal="center" vertical="center"/>
      <protection/>
    </xf>
    <xf numFmtId="49" fontId="4" fillId="0" borderId="23" xfId="64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65" fillId="0" borderId="24" xfId="64" applyNumberFormat="1" applyFont="1" applyFill="1" applyBorder="1" applyAlignment="1">
      <alignment horizontal="center" vertical="center"/>
      <protection/>
    </xf>
    <xf numFmtId="49" fontId="65" fillId="0" borderId="25" xfId="64" applyNumberFormat="1" applyFont="1" applyFill="1" applyBorder="1" applyAlignment="1">
      <alignment horizontal="center" vertical="center"/>
      <protection/>
    </xf>
    <xf numFmtId="185" fontId="65" fillId="0" borderId="0" xfId="0" applyNumberFormat="1" applyFont="1" applyFill="1" applyAlignment="1" applyProtection="1">
      <alignment horizontal="right"/>
      <protection/>
    </xf>
    <xf numFmtId="185" fontId="65" fillId="0" borderId="15" xfId="0" applyNumberFormat="1" applyFont="1" applyFill="1" applyBorder="1" applyAlignment="1" applyProtection="1">
      <alignment horizontal="right"/>
      <protection/>
    </xf>
    <xf numFmtId="0" fontId="65" fillId="0" borderId="0" xfId="0" applyFont="1" applyFill="1" applyAlignment="1">
      <alignment/>
    </xf>
    <xf numFmtId="0" fontId="65" fillId="0" borderId="22" xfId="64" applyNumberFormat="1" applyFont="1" applyFill="1" applyBorder="1" applyAlignment="1">
      <alignment horizontal="center" vertical="center"/>
      <protection/>
    </xf>
    <xf numFmtId="49" fontId="65" fillId="0" borderId="23" xfId="64" applyNumberFormat="1" applyFont="1" applyFill="1" applyBorder="1" applyAlignment="1">
      <alignment horizontal="center" vertical="center"/>
      <protection/>
    </xf>
    <xf numFmtId="194" fontId="0" fillId="0" borderId="0" xfId="63" applyNumberFormat="1" applyFont="1" applyFill="1">
      <alignment/>
      <protection/>
    </xf>
    <xf numFmtId="49" fontId="4" fillId="0" borderId="16" xfId="63" applyNumberFormat="1" applyFont="1" applyFill="1" applyBorder="1" applyAlignment="1">
      <alignment horizontal="right" vertical="top"/>
      <protection/>
    </xf>
    <xf numFmtId="0" fontId="22" fillId="0" borderId="22" xfId="64" applyNumberFormat="1" applyFont="1" applyFill="1" applyBorder="1" applyAlignment="1">
      <alignment horizontal="center" vertical="center"/>
      <protection/>
    </xf>
    <xf numFmtId="49" fontId="22" fillId="0" borderId="23" xfId="64" applyNumberFormat="1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 applyProtection="1">
      <alignment vertical="center"/>
      <protection/>
    </xf>
    <xf numFmtId="0" fontId="5" fillId="0" borderId="16" xfId="63" applyFont="1" applyFill="1" applyBorder="1" applyAlignment="1" applyProtection="1">
      <alignment horizontal="center" vertical="center"/>
      <protection/>
    </xf>
    <xf numFmtId="185" fontId="23" fillId="0" borderId="0" xfId="0" applyNumberFormat="1" applyFont="1" applyFill="1" applyAlignment="1" applyProtection="1">
      <alignment horizontal="right" vertical="center"/>
      <protection locked="0"/>
    </xf>
    <xf numFmtId="185" fontId="23" fillId="0" borderId="15" xfId="0" applyNumberFormat="1" applyFont="1" applyFill="1" applyBorder="1" applyAlignment="1" applyProtection="1">
      <alignment horizontal="right" vertical="center"/>
      <protection locked="0"/>
    </xf>
    <xf numFmtId="185" fontId="23" fillId="0" borderId="0" xfId="0" applyNumberFormat="1" applyFont="1" applyFill="1" applyAlignment="1" applyProtection="1">
      <alignment horizontal="right"/>
      <protection/>
    </xf>
    <xf numFmtId="185" fontId="23" fillId="0" borderId="15" xfId="0" applyNumberFormat="1" applyFont="1" applyFill="1" applyBorder="1" applyAlignment="1" applyProtection="1">
      <alignment horizontal="right"/>
      <protection/>
    </xf>
    <xf numFmtId="185" fontId="66" fillId="0" borderId="0" xfId="0" applyNumberFormat="1" applyFont="1" applyFill="1" applyAlignment="1" applyProtection="1">
      <alignment horizontal="right"/>
      <protection/>
    </xf>
    <xf numFmtId="0" fontId="23" fillId="0" borderId="26" xfId="63" applyFont="1" applyFill="1" applyBorder="1" applyAlignment="1">
      <alignment horizontal="center" vertical="center"/>
      <protection/>
    </xf>
    <xf numFmtId="0" fontId="23" fillId="0" borderId="27" xfId="63" applyFont="1" applyFill="1" applyBorder="1" applyAlignment="1">
      <alignment horizontal="center" vertical="center"/>
      <protection/>
    </xf>
    <xf numFmtId="37" fontId="23" fillId="0" borderId="28" xfId="63" applyNumberFormat="1" applyFont="1" applyFill="1" applyBorder="1" applyAlignment="1" applyProtection="1">
      <alignment vertical="center"/>
      <protection/>
    </xf>
    <xf numFmtId="187" fontId="23" fillId="0" borderId="27" xfId="43" applyNumberFormat="1" applyFont="1" applyFill="1" applyBorder="1" applyAlignment="1" applyProtection="1">
      <alignment horizontal="right" vertical="center"/>
      <protection/>
    </xf>
    <xf numFmtId="188" fontId="23" fillId="0" borderId="27" xfId="43" applyNumberFormat="1" applyFont="1" applyFill="1" applyBorder="1" applyAlignment="1" applyProtection="1">
      <alignment vertical="center"/>
      <protection/>
    </xf>
    <xf numFmtId="37" fontId="23" fillId="33" borderId="28" xfId="63" applyNumberFormat="1" applyFont="1" applyFill="1" applyBorder="1" applyAlignment="1" applyProtection="1">
      <alignment vertical="center"/>
      <protection/>
    </xf>
    <xf numFmtId="37" fontId="23" fillId="0" borderId="29" xfId="63" applyNumberFormat="1" applyFont="1" applyFill="1" applyBorder="1" applyAlignment="1" applyProtection="1">
      <alignment vertical="center"/>
      <protection/>
    </xf>
    <xf numFmtId="187" fontId="23" fillId="0" borderId="30" xfId="43" applyNumberFormat="1" applyFont="1" applyFill="1" applyBorder="1" applyAlignment="1" applyProtection="1">
      <alignment horizontal="right" vertical="center"/>
      <protection/>
    </xf>
    <xf numFmtId="37" fontId="23" fillId="0" borderId="31" xfId="63" applyNumberFormat="1" applyFont="1" applyFill="1" applyBorder="1" applyAlignment="1" applyProtection="1">
      <alignment vertical="center"/>
      <protection/>
    </xf>
    <xf numFmtId="187" fontId="23" fillId="0" borderId="32" xfId="43" applyNumberFormat="1" applyFont="1" applyFill="1" applyBorder="1" applyAlignment="1" applyProtection="1">
      <alignment horizontal="right" vertical="center"/>
      <protection/>
    </xf>
    <xf numFmtId="37" fontId="23" fillId="0" borderId="26" xfId="63" applyNumberFormat="1" applyFont="1" applyFill="1" applyBorder="1" applyAlignment="1" applyProtection="1">
      <alignment vertical="center"/>
      <protection/>
    </xf>
    <xf numFmtId="186" fontId="23" fillId="0" borderId="27" xfId="63" applyNumberFormat="1" applyFont="1" applyFill="1" applyBorder="1" applyAlignment="1" applyProtection="1">
      <alignment vertical="center"/>
      <protection/>
    </xf>
    <xf numFmtId="37" fontId="23" fillId="33" borderId="33" xfId="63" applyNumberFormat="1" applyFont="1" applyFill="1" applyBorder="1" applyAlignment="1" applyProtection="1">
      <alignment vertical="center"/>
      <protection/>
    </xf>
    <xf numFmtId="188" fontId="23" fillId="0" borderId="34" xfId="43" applyNumberFormat="1" applyFont="1" applyFill="1" applyBorder="1" applyAlignment="1" applyProtection="1">
      <alignment vertical="center"/>
      <protection/>
    </xf>
    <xf numFmtId="188" fontId="23" fillId="0" borderId="32" xfId="43" applyNumberFormat="1" applyFont="1" applyFill="1" applyBorder="1" applyAlignment="1" applyProtection="1">
      <alignment vertical="center"/>
      <protection/>
    </xf>
    <xf numFmtId="37" fontId="23" fillId="0" borderId="35" xfId="63" applyNumberFormat="1" applyFont="1" applyFill="1" applyBorder="1" applyAlignment="1" applyProtection="1">
      <alignment vertical="center"/>
      <protection/>
    </xf>
    <xf numFmtId="188" fontId="23" fillId="0" borderId="36" xfId="43" applyNumberFormat="1" applyFont="1" applyFill="1" applyBorder="1" applyAlignment="1" applyProtection="1">
      <alignment vertical="center"/>
      <protection/>
    </xf>
    <xf numFmtId="38" fontId="23" fillId="0" borderId="37" xfId="52" applyFont="1" applyFill="1" applyBorder="1" applyAlignment="1">
      <alignment vertical="center"/>
    </xf>
    <xf numFmtId="188" fontId="23" fillId="0" borderId="38" xfId="43" applyNumberFormat="1" applyFont="1" applyFill="1" applyBorder="1" applyAlignment="1" applyProtection="1">
      <alignment vertical="center"/>
      <protection/>
    </xf>
    <xf numFmtId="38" fontId="23" fillId="0" borderId="39" xfId="52" applyFont="1" applyFill="1" applyBorder="1" applyAlignment="1" applyProtection="1">
      <alignment vertical="center"/>
      <protection/>
    </xf>
    <xf numFmtId="188" fontId="23" fillId="0" borderId="0" xfId="43" applyNumberFormat="1" applyFont="1" applyFill="1" applyBorder="1" applyAlignment="1" applyProtection="1">
      <alignment vertical="center"/>
      <protection/>
    </xf>
    <xf numFmtId="38" fontId="23" fillId="0" borderId="39" xfId="52" applyFont="1" applyFill="1" applyBorder="1" applyAlignment="1">
      <alignment vertical="center"/>
    </xf>
    <xf numFmtId="38" fontId="23" fillId="0" borderId="40" xfId="52" applyFont="1" applyFill="1" applyBorder="1" applyAlignment="1">
      <alignment vertical="center"/>
    </xf>
    <xf numFmtId="188" fontId="23" fillId="0" borderId="41" xfId="43" applyNumberFormat="1" applyFont="1" applyFill="1" applyBorder="1" applyAlignment="1" applyProtection="1">
      <alignment vertical="center"/>
      <protection/>
    </xf>
    <xf numFmtId="38" fontId="23" fillId="0" borderId="42" xfId="52" applyFont="1" applyFill="1" applyBorder="1" applyAlignment="1">
      <alignment vertical="center"/>
    </xf>
    <xf numFmtId="188" fontId="23" fillId="0" borderId="15" xfId="43" applyNumberFormat="1" applyFont="1" applyFill="1" applyBorder="1" applyAlignment="1" applyProtection="1">
      <alignment vertical="center"/>
      <protection/>
    </xf>
    <xf numFmtId="185" fontId="23" fillId="0" borderId="38" xfId="63" applyNumberFormat="1" applyFont="1" applyFill="1" applyBorder="1" applyAlignment="1" applyProtection="1">
      <alignment vertical="center"/>
      <protection/>
    </xf>
    <xf numFmtId="190" fontId="23" fillId="0" borderId="38" xfId="43" applyNumberFormat="1" applyFont="1" applyFill="1" applyBorder="1" applyAlignment="1" applyProtection="1">
      <alignment horizontal="right" vertical="center"/>
      <protection/>
    </xf>
    <xf numFmtId="185" fontId="23" fillId="0" borderId="0" xfId="63" applyNumberFormat="1" applyFont="1" applyFill="1" applyBorder="1" applyAlignment="1" applyProtection="1">
      <alignment vertical="center"/>
      <protection/>
    </xf>
    <xf numFmtId="190" fontId="23" fillId="0" borderId="0" xfId="43" applyNumberFormat="1" applyFont="1" applyFill="1" applyBorder="1" applyAlignment="1" applyProtection="1">
      <alignment horizontal="right" vertical="center"/>
      <protection/>
    </xf>
    <xf numFmtId="185" fontId="23" fillId="0" borderId="17" xfId="63" applyNumberFormat="1" applyFont="1" applyFill="1" applyBorder="1" applyAlignment="1" applyProtection="1">
      <alignment vertical="center"/>
      <protection/>
    </xf>
    <xf numFmtId="190" fontId="23" fillId="0" borderId="17" xfId="43" applyNumberFormat="1" applyFont="1" applyFill="1" applyBorder="1" applyAlignment="1" applyProtection="1">
      <alignment horizontal="right" vertical="center"/>
      <protection/>
    </xf>
    <xf numFmtId="185" fontId="23" fillId="0" borderId="15" xfId="63" applyNumberFormat="1" applyFont="1" applyFill="1" applyBorder="1" applyAlignment="1" applyProtection="1">
      <alignment vertical="center"/>
      <protection/>
    </xf>
    <xf numFmtId="190" fontId="23" fillId="0" borderId="15" xfId="43" applyNumberFormat="1" applyFont="1" applyFill="1" applyBorder="1" applyAlignment="1" applyProtection="1">
      <alignment horizontal="right" vertical="center"/>
      <protection/>
    </xf>
    <xf numFmtId="190" fontId="23" fillId="0" borderId="43" xfId="63" applyNumberFormat="1" applyFont="1" applyFill="1" applyBorder="1" applyAlignment="1" applyProtection="1">
      <alignment horizontal="center" vertical="center"/>
      <protection/>
    </xf>
    <xf numFmtId="190" fontId="23" fillId="0" borderId="43" xfId="63" applyNumberFormat="1" applyFont="1" applyFill="1" applyBorder="1" applyAlignment="1">
      <alignment horizontal="center" vertical="center"/>
      <protection/>
    </xf>
    <xf numFmtId="49" fontId="23" fillId="0" borderId="37" xfId="63" applyNumberFormat="1" applyFont="1" applyFill="1" applyBorder="1" applyAlignment="1">
      <alignment horizontal="center" vertical="center"/>
      <protection/>
    </xf>
    <xf numFmtId="49" fontId="23" fillId="0" borderId="44" xfId="63" applyNumberFormat="1" applyFont="1" applyFill="1" applyBorder="1" applyAlignment="1">
      <alignment horizontal="center" vertical="center"/>
      <protection/>
    </xf>
    <xf numFmtId="49" fontId="23" fillId="0" borderId="39" xfId="63" applyNumberFormat="1" applyFont="1" applyFill="1" applyBorder="1" applyAlignment="1">
      <alignment horizontal="center" vertical="center"/>
      <protection/>
    </xf>
    <xf numFmtId="49" fontId="23" fillId="0" borderId="45" xfId="63" applyNumberFormat="1" applyFont="1" applyFill="1" applyBorder="1" applyAlignment="1">
      <alignment horizontal="center" vertical="center"/>
      <protection/>
    </xf>
    <xf numFmtId="185" fontId="24" fillId="0" borderId="0" xfId="0" applyNumberFormat="1" applyFont="1" applyFill="1" applyAlignment="1" applyProtection="1">
      <alignment horizontal="right"/>
      <protection/>
    </xf>
    <xf numFmtId="190" fontId="24" fillId="0" borderId="43" xfId="63" applyNumberFormat="1" applyFont="1" applyFill="1" applyBorder="1" applyAlignment="1">
      <alignment horizontal="center" vertical="center"/>
      <protection/>
    </xf>
    <xf numFmtId="49" fontId="24" fillId="0" borderId="44" xfId="63" applyNumberFormat="1" applyFont="1" applyFill="1" applyBorder="1" applyAlignment="1">
      <alignment horizontal="center" vertical="center"/>
      <protection/>
    </xf>
    <xf numFmtId="49" fontId="24" fillId="0" borderId="45" xfId="63" applyNumberFormat="1" applyFont="1" applyFill="1" applyBorder="1" applyAlignment="1">
      <alignment horizontal="center" vertical="center"/>
      <protection/>
    </xf>
    <xf numFmtId="0" fontId="4" fillId="0" borderId="46" xfId="0" applyFont="1" applyFill="1" applyBorder="1" applyAlignment="1" applyProtection="1">
      <alignment horizontal="distributed" vertical="center" indent="1"/>
      <protection/>
    </xf>
    <xf numFmtId="0" fontId="4" fillId="0" borderId="46" xfId="0" applyFont="1" applyFill="1" applyBorder="1" applyAlignment="1">
      <alignment horizontal="distributed" indent="1"/>
    </xf>
    <xf numFmtId="49" fontId="23" fillId="0" borderId="42" xfId="63" applyNumberFormat="1" applyFont="1" applyFill="1" applyBorder="1" applyAlignment="1">
      <alignment horizontal="center" vertical="center"/>
      <protection/>
    </xf>
    <xf numFmtId="49" fontId="23" fillId="0" borderId="47" xfId="63" applyNumberFormat="1" applyFont="1" applyFill="1" applyBorder="1" applyAlignment="1">
      <alignment horizontal="center" vertical="center"/>
      <protection/>
    </xf>
    <xf numFmtId="49" fontId="24" fillId="0" borderId="47" xfId="63" applyNumberFormat="1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distributed" vertical="center" indent="1"/>
      <protection/>
    </xf>
    <xf numFmtId="0" fontId="4" fillId="0" borderId="18" xfId="63" applyFont="1" applyFill="1" applyBorder="1" applyAlignment="1">
      <alignment horizontal="distributed" vertical="center" indent="1"/>
      <protection/>
    </xf>
    <xf numFmtId="0" fontId="13" fillId="0" borderId="21" xfId="63" applyFont="1" applyFill="1" applyBorder="1" applyAlignment="1">
      <alignment horizontal="distributed" vertical="center" indent="1"/>
      <protection/>
    </xf>
    <xf numFmtId="0" fontId="26" fillId="0" borderId="21" xfId="63" applyFont="1" applyFill="1" applyBorder="1" applyAlignment="1">
      <alignment horizontal="distributed" vertical="center" indent="1"/>
      <protection/>
    </xf>
    <xf numFmtId="0" fontId="13" fillId="0" borderId="21" xfId="63" applyFont="1" applyFill="1" applyBorder="1" applyAlignment="1">
      <alignment horizontal="distributed" vertical="center" wrapText="1" indent="1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distributed" vertical="center" indent="1"/>
      <protection/>
    </xf>
    <xf numFmtId="0" fontId="4" fillId="0" borderId="48" xfId="63" applyFont="1" applyFill="1" applyBorder="1" applyAlignment="1">
      <alignment horizontal="distributed" vertical="center" indent="1"/>
      <protection/>
    </xf>
    <xf numFmtId="0" fontId="5" fillId="0" borderId="49" xfId="63" applyFont="1" applyFill="1" applyBorder="1" applyAlignment="1">
      <alignment horizontal="distributed" vertical="center"/>
      <protection/>
    </xf>
    <xf numFmtId="0" fontId="5" fillId="0" borderId="41" xfId="63" applyFont="1" applyFill="1" applyBorder="1" applyAlignment="1">
      <alignment horizontal="distributed" vertical="center"/>
      <protection/>
    </xf>
    <xf numFmtId="0" fontId="4" fillId="0" borderId="50" xfId="63" applyFont="1" applyFill="1" applyBorder="1" applyAlignment="1" applyProtection="1">
      <alignment horizontal="distributed" vertical="center"/>
      <protection/>
    </xf>
    <xf numFmtId="0" fontId="4" fillId="0" borderId="49" xfId="63" applyFont="1" applyFill="1" applyBorder="1" applyAlignment="1">
      <alignment horizontal="distributed" vertical="center" indent="1"/>
      <protection/>
    </xf>
    <xf numFmtId="0" fontId="5" fillId="0" borderId="46" xfId="63" applyFont="1" applyFill="1" applyBorder="1" applyAlignment="1">
      <alignment horizontal="distributed" vertical="center"/>
      <protection/>
    </xf>
    <xf numFmtId="185" fontId="24" fillId="0" borderId="51" xfId="63" applyNumberFormat="1" applyFont="1" applyFill="1" applyBorder="1" applyAlignment="1" applyProtection="1">
      <alignment vertical="center"/>
      <protection/>
    </xf>
    <xf numFmtId="185" fontId="24" fillId="0" borderId="28" xfId="63" applyNumberFormat="1" applyFont="1" applyFill="1" applyBorder="1" applyAlignment="1" applyProtection="1">
      <alignment vertical="center"/>
      <protection/>
    </xf>
    <xf numFmtId="185" fontId="24" fillId="0" borderId="29" xfId="63" applyNumberFormat="1" applyFont="1" applyFill="1" applyBorder="1" applyAlignment="1" applyProtection="1">
      <alignment vertical="center"/>
      <protection/>
    </xf>
    <xf numFmtId="185" fontId="24" fillId="0" borderId="52" xfId="63" applyNumberFormat="1" applyFont="1" applyFill="1" applyBorder="1" applyAlignment="1" applyProtection="1">
      <alignment vertical="center"/>
      <protection/>
    </xf>
    <xf numFmtId="0" fontId="4" fillId="0" borderId="53" xfId="63" applyFont="1" applyFill="1" applyBorder="1" applyAlignment="1" applyProtection="1">
      <alignment horizontal="right" vertical="center"/>
      <protection/>
    </xf>
    <xf numFmtId="0" fontId="25" fillId="0" borderId="22" xfId="64" applyNumberFormat="1" applyFont="1" applyFill="1" applyBorder="1" applyAlignment="1">
      <alignment horizontal="center" vertical="center"/>
      <protection/>
    </xf>
    <xf numFmtId="49" fontId="25" fillId="0" borderId="23" xfId="64" applyNumberFormat="1" applyFont="1" applyFill="1" applyBorder="1" applyAlignment="1">
      <alignment horizontal="center" vertical="center"/>
      <protection/>
    </xf>
    <xf numFmtId="185" fontId="24" fillId="0" borderId="15" xfId="0" applyNumberFormat="1" applyFont="1" applyFill="1" applyBorder="1" applyAlignment="1" applyProtection="1">
      <alignment horizontal="right"/>
      <protection/>
    </xf>
    <xf numFmtId="185" fontId="24" fillId="0" borderId="0" xfId="0" applyNumberFormat="1" applyFont="1" applyFill="1" applyAlignment="1" applyProtection="1">
      <alignment horizontal="right" vertical="center"/>
      <protection locked="0"/>
    </xf>
    <xf numFmtId="185" fontId="2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54" xfId="63" applyNumberFormat="1" applyFont="1" applyFill="1" applyBorder="1" applyAlignment="1">
      <alignment horizontal="center" vertical="center"/>
      <protection/>
    </xf>
    <xf numFmtId="0" fontId="4" fillId="0" borderId="22" xfId="63" applyNumberFormat="1" applyFont="1" applyFill="1" applyBorder="1" applyAlignment="1">
      <alignment horizontal="center" vertical="center"/>
      <protection/>
    </xf>
    <xf numFmtId="49" fontId="4" fillId="0" borderId="55" xfId="63" applyNumberFormat="1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0" fontId="25" fillId="0" borderId="22" xfId="63" applyNumberFormat="1" applyFont="1" applyFill="1" applyBorder="1" applyAlignment="1">
      <alignment horizontal="center" vertical="center"/>
      <protection/>
    </xf>
    <xf numFmtId="49" fontId="25" fillId="0" borderId="23" xfId="63" applyNumberFormat="1" applyFont="1" applyFill="1" applyBorder="1" applyAlignment="1">
      <alignment horizontal="center" vertical="center"/>
      <protection/>
    </xf>
    <xf numFmtId="0" fontId="4" fillId="0" borderId="24" xfId="63" applyNumberFormat="1" applyFont="1" applyFill="1" applyBorder="1" applyAlignment="1">
      <alignment horizontal="center" vertical="center"/>
      <protection/>
    </xf>
    <xf numFmtId="49" fontId="4" fillId="0" borderId="25" xfId="63" applyNumberFormat="1" applyFont="1" applyFill="1" applyBorder="1" applyAlignment="1">
      <alignment horizontal="center" vertical="center"/>
      <protection/>
    </xf>
    <xf numFmtId="185" fontId="66" fillId="0" borderId="1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8" fillId="0" borderId="0" xfId="63" applyFont="1" applyFill="1" applyAlignment="1">
      <alignment horizontal="left"/>
      <protection/>
    </xf>
    <xf numFmtId="0" fontId="14" fillId="0" borderId="0" xfId="63" applyFont="1" applyFill="1" applyAlignment="1">
      <alignment horizontal="left"/>
      <protection/>
    </xf>
    <xf numFmtId="38" fontId="7" fillId="0" borderId="15" xfId="52" applyFont="1" applyFill="1" applyBorder="1" applyAlignment="1">
      <alignment horizontal="right"/>
    </xf>
    <xf numFmtId="0" fontId="4" fillId="0" borderId="56" xfId="63" applyFont="1" applyFill="1" applyBorder="1" applyAlignment="1" applyProtection="1">
      <alignment horizontal="distributed" vertical="center" indent="1"/>
      <protection/>
    </xf>
    <xf numFmtId="0" fontId="4" fillId="0" borderId="57" xfId="63" applyFont="1" applyFill="1" applyBorder="1" applyAlignment="1" applyProtection="1">
      <alignment horizontal="distributed" vertical="center" indent="1"/>
      <protection/>
    </xf>
    <xf numFmtId="0" fontId="4" fillId="0" borderId="58" xfId="63" applyFont="1" applyFill="1" applyBorder="1" applyAlignment="1" applyProtection="1">
      <alignment horizontal="distributed" vertical="center" indent="1"/>
      <protection/>
    </xf>
    <xf numFmtId="0" fontId="4" fillId="0" borderId="59" xfId="63" applyFont="1" applyFill="1" applyBorder="1" applyAlignment="1" applyProtection="1">
      <alignment horizontal="distributed" vertical="center" indent="3"/>
      <protection/>
    </xf>
    <xf numFmtId="0" fontId="4" fillId="0" borderId="60" xfId="63" applyFont="1" applyFill="1" applyBorder="1" applyAlignment="1" applyProtection="1">
      <alignment horizontal="distributed" vertical="center" indent="3"/>
      <protection/>
    </xf>
    <xf numFmtId="0" fontId="4" fillId="0" borderId="38" xfId="63" applyFont="1" applyFill="1" applyBorder="1" applyAlignment="1" applyProtection="1">
      <alignment horizontal="distributed" vertical="center" indent="3"/>
      <protection/>
    </xf>
    <xf numFmtId="0" fontId="4" fillId="0" borderId="61" xfId="63" applyFont="1" applyFill="1" applyBorder="1" applyAlignment="1" applyProtection="1">
      <alignment horizontal="distributed" vertical="center" indent="3"/>
      <protection/>
    </xf>
    <xf numFmtId="49" fontId="14" fillId="0" borderId="0" xfId="63" applyNumberFormat="1" applyFont="1" applyFill="1" applyAlignment="1">
      <alignment horizontal="left"/>
      <protection/>
    </xf>
    <xf numFmtId="0" fontId="25" fillId="0" borderId="62" xfId="63" applyFont="1" applyFill="1" applyBorder="1" applyAlignment="1" applyProtection="1">
      <alignment horizontal="center" vertical="center" wrapText="1"/>
      <protection/>
    </xf>
    <xf numFmtId="0" fontId="25" fillId="0" borderId="29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 wrapText="1"/>
      <protection/>
    </xf>
    <xf numFmtId="0" fontId="4" fillId="0" borderId="17" xfId="63" applyFont="1" applyFill="1" applyBorder="1" applyAlignment="1" applyProtection="1">
      <alignment horizontal="center" vertical="center" wrapText="1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center" vertical="center"/>
      <protection/>
    </xf>
    <xf numFmtId="0" fontId="4" fillId="0" borderId="17" xfId="63" applyFont="1" applyFill="1" applyBorder="1" applyAlignment="1" applyProtection="1">
      <alignment horizontal="left" vertical="center"/>
      <protection/>
    </xf>
    <xf numFmtId="0" fontId="4" fillId="0" borderId="63" xfId="63" applyFont="1" applyFill="1" applyBorder="1" applyAlignment="1">
      <alignment horizontal="distributed" vertical="center" indent="1"/>
      <protection/>
    </xf>
    <xf numFmtId="0" fontId="4" fillId="0" borderId="64" xfId="63" applyFont="1" applyFill="1" applyBorder="1" applyAlignment="1">
      <alignment horizontal="distributed" vertical="center" indent="1"/>
      <protection/>
    </xf>
    <xf numFmtId="0" fontId="4" fillId="0" borderId="65" xfId="63" applyFont="1" applyFill="1" applyBorder="1" applyAlignment="1">
      <alignment horizontal="distributed" vertical="center" indent="1"/>
      <protection/>
    </xf>
    <xf numFmtId="49" fontId="4" fillId="0" borderId="38" xfId="63" applyNumberFormat="1" applyFont="1" applyFill="1" applyBorder="1" applyAlignment="1">
      <alignment horizontal="distributed" vertical="center"/>
      <protection/>
    </xf>
    <xf numFmtId="49" fontId="4" fillId="0" borderId="61" xfId="63" applyNumberFormat="1" applyFont="1" applyFill="1" applyBorder="1" applyAlignment="1">
      <alignment horizontal="distributed" vertical="center"/>
      <protection/>
    </xf>
    <xf numFmtId="49" fontId="4" fillId="0" borderId="0" xfId="63" applyNumberFormat="1" applyFont="1" applyFill="1" applyBorder="1" applyAlignment="1">
      <alignment horizontal="distributed" vertical="center"/>
      <protection/>
    </xf>
    <xf numFmtId="49" fontId="4" fillId="0" borderId="21" xfId="63" applyNumberFormat="1" applyFont="1" applyFill="1" applyBorder="1" applyAlignment="1">
      <alignment horizontal="distributed" vertical="center"/>
      <protection/>
    </xf>
    <xf numFmtId="0" fontId="4" fillId="0" borderId="43" xfId="63" applyFont="1" applyFill="1" applyBorder="1" applyAlignment="1" applyProtection="1">
      <alignment horizontal="distributed" vertical="center" indent="3"/>
      <protection/>
    </xf>
    <xf numFmtId="0" fontId="4" fillId="0" borderId="50" xfId="63" applyFont="1" applyFill="1" applyBorder="1" applyAlignment="1" applyProtection="1">
      <alignment horizontal="distributed" vertical="center" indent="3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17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38" xfId="63" applyNumberFormat="1" applyFont="1" applyFill="1" applyBorder="1" applyAlignment="1">
      <alignment horizontal="distributed" vertical="top"/>
      <protection/>
    </xf>
    <xf numFmtId="49" fontId="4" fillId="0" borderId="15" xfId="63" applyNumberFormat="1" applyFont="1" applyFill="1" applyBorder="1" applyAlignment="1">
      <alignment horizontal="distributed" vertical="center"/>
      <protection/>
    </xf>
    <xf numFmtId="49" fontId="4" fillId="0" borderId="46" xfId="63" applyNumberFormat="1" applyFont="1" applyFill="1" applyBorder="1" applyAlignment="1">
      <alignment horizontal="distributed" vertical="center"/>
      <protection/>
    </xf>
    <xf numFmtId="49" fontId="7" fillId="0" borderId="16" xfId="63" applyNumberFormat="1" applyFont="1" applyFill="1" applyBorder="1" applyAlignment="1">
      <alignment horizontal="left" vertical="center"/>
      <protection/>
    </xf>
    <xf numFmtId="49" fontId="20" fillId="0" borderId="0" xfId="63" applyNumberFormat="1" applyFont="1" applyFill="1" applyBorder="1" applyAlignment="1">
      <alignment horizontal="distributed" vertical="center"/>
      <protection/>
    </xf>
    <xf numFmtId="49" fontId="20" fillId="0" borderId="17" xfId="63" applyNumberFormat="1" applyFont="1" applyFill="1" applyBorder="1" applyAlignment="1">
      <alignment horizontal="center" shrinkToFit="1"/>
      <protection/>
    </xf>
    <xf numFmtId="0" fontId="14" fillId="0" borderId="15" xfId="63" applyFont="1" applyFill="1" applyBorder="1" applyAlignment="1" applyProtection="1">
      <alignment horizontal="left" vertical="top"/>
      <protection/>
    </xf>
    <xf numFmtId="0" fontId="4" fillId="0" borderId="53" xfId="63" applyFont="1" applyFill="1" applyBorder="1" applyAlignment="1" applyProtection="1">
      <alignment horizontal="center" vertical="center"/>
      <protection/>
    </xf>
    <xf numFmtId="0" fontId="4" fillId="0" borderId="18" xfId="63" applyFont="1" applyFill="1" applyBorder="1" applyAlignment="1" applyProtection="1">
      <alignment horizontal="center" vertical="center"/>
      <protection/>
    </xf>
    <xf numFmtId="49" fontId="18" fillId="0" borderId="0" xfId="63" applyNumberFormat="1" applyFont="1" applyFill="1" applyBorder="1" applyAlignment="1">
      <alignment horizontal="left" vertical="center"/>
      <protection/>
    </xf>
    <xf numFmtId="49" fontId="20" fillId="0" borderId="0" xfId="63" applyNumberFormat="1" applyFont="1" applyFill="1" applyBorder="1" applyAlignment="1">
      <alignment horizontal="left" vertical="center"/>
      <protection/>
    </xf>
    <xf numFmtId="49" fontId="20" fillId="0" borderId="38" xfId="63" applyNumberFormat="1" applyFont="1" applyFill="1" applyBorder="1" applyAlignment="1">
      <alignment horizontal="center" vertical="top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5-01.02.0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480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009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0</xdr:rowOff>
    </xdr:from>
    <xdr:to>
      <xdr:col>11</xdr:col>
      <xdr:colOff>9525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7677150" y="5991225"/>
          <a:ext cx="1447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180975</xdr:rowOff>
    </xdr:from>
    <xdr:to>
      <xdr:col>13</xdr:col>
      <xdr:colOff>9525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7991475" y="723900"/>
          <a:ext cx="3533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7">
      <selection activeCell="F42" sqref="F42"/>
    </sheetView>
  </sheetViews>
  <sheetFormatPr defaultColWidth="10.625" defaultRowHeight="12.75"/>
  <cols>
    <col min="1" max="1" width="25.75390625" style="3" customWidth="1"/>
    <col min="2" max="2" width="14.75390625" style="8" hidden="1" customWidth="1"/>
    <col min="3" max="7" width="14.75390625" style="8" customWidth="1"/>
    <col min="8" max="12" width="10.625" style="9" customWidth="1"/>
    <col min="13" max="16384" width="10.625" style="3" customWidth="1"/>
  </cols>
  <sheetData>
    <row r="1" spans="1:7" s="1" customFormat="1" ht="17.25">
      <c r="A1" s="184" t="s">
        <v>111</v>
      </c>
      <c r="B1" s="184"/>
      <c r="C1" s="184"/>
      <c r="D1" s="184"/>
      <c r="E1" s="184"/>
      <c r="F1" s="184"/>
      <c r="G1" s="184"/>
    </row>
    <row r="2" spans="1:7" s="2" customFormat="1" ht="13.5" customHeight="1" thickBot="1">
      <c r="A2" s="52"/>
      <c r="B2" s="53"/>
      <c r="C2" s="53"/>
      <c r="D2" s="53"/>
      <c r="E2" s="75"/>
      <c r="F2" s="75"/>
      <c r="G2" s="54" t="s">
        <v>112</v>
      </c>
    </row>
    <row r="3" spans="1:12" ht="17.25" customHeight="1">
      <c r="A3" s="55" t="s">
        <v>113</v>
      </c>
      <c r="B3" s="84">
        <v>2010</v>
      </c>
      <c r="C3" s="84">
        <v>2011</v>
      </c>
      <c r="D3" s="73">
        <v>2012</v>
      </c>
      <c r="E3" s="73">
        <v>2013</v>
      </c>
      <c r="F3" s="73">
        <v>2014</v>
      </c>
      <c r="G3" s="170">
        <v>2015</v>
      </c>
      <c r="H3" s="3"/>
      <c r="I3" s="3"/>
      <c r="J3" s="3"/>
      <c r="K3" s="3"/>
      <c r="L3" s="3"/>
    </row>
    <row r="4" spans="1:12" ht="17.25" customHeight="1">
      <c r="A4" s="56" t="s">
        <v>7</v>
      </c>
      <c r="B4" s="85" t="s">
        <v>133</v>
      </c>
      <c r="C4" s="85" t="s">
        <v>135</v>
      </c>
      <c r="D4" s="74" t="s">
        <v>136</v>
      </c>
      <c r="E4" s="74" t="s">
        <v>131</v>
      </c>
      <c r="F4" s="74" t="s">
        <v>146</v>
      </c>
      <c r="G4" s="171" t="s">
        <v>147</v>
      </c>
      <c r="H4" s="3"/>
      <c r="I4" s="3"/>
      <c r="J4" s="3"/>
      <c r="K4" s="3"/>
      <c r="L4" s="3"/>
    </row>
    <row r="5" spans="1:8" s="4" customFormat="1" ht="18" customHeight="1">
      <c r="A5" s="57" t="s">
        <v>0</v>
      </c>
      <c r="B5" s="70">
        <v>29751</v>
      </c>
      <c r="C5" s="97">
        <v>28730</v>
      </c>
      <c r="D5" s="97">
        <v>26119</v>
      </c>
      <c r="E5" s="97">
        <v>31689</v>
      </c>
      <c r="F5" s="97">
        <v>28525</v>
      </c>
      <c r="G5" s="173">
        <v>29090</v>
      </c>
      <c r="H5" s="88"/>
    </row>
    <row r="6" spans="1:7" s="4" customFormat="1" ht="18" customHeight="1">
      <c r="A6" s="57" t="s">
        <v>1</v>
      </c>
      <c r="B6" s="70">
        <v>738</v>
      </c>
      <c r="C6" s="97">
        <v>726</v>
      </c>
      <c r="D6" s="97">
        <v>683</v>
      </c>
      <c r="E6" s="97">
        <v>654</v>
      </c>
      <c r="F6" s="97">
        <v>624</v>
      </c>
      <c r="G6" s="173">
        <v>654</v>
      </c>
    </row>
    <row r="7" spans="1:7" s="4" customFormat="1" ht="18" customHeight="1">
      <c r="A7" s="57" t="s">
        <v>2</v>
      </c>
      <c r="B7" s="70">
        <v>9169</v>
      </c>
      <c r="C7" s="97">
        <v>10964</v>
      </c>
      <c r="D7" s="97">
        <v>11214</v>
      </c>
      <c r="E7" s="97">
        <v>11307</v>
      </c>
      <c r="F7" s="97">
        <v>11317</v>
      </c>
      <c r="G7" s="173">
        <v>10808</v>
      </c>
    </row>
    <row r="8" spans="1:7" s="4" customFormat="1" ht="18" customHeight="1">
      <c r="A8" s="57" t="s">
        <v>3</v>
      </c>
      <c r="B8" s="70">
        <v>9509</v>
      </c>
      <c r="C8" s="97">
        <v>8519</v>
      </c>
      <c r="D8" s="97">
        <v>7793</v>
      </c>
      <c r="E8" s="97">
        <v>8639</v>
      </c>
      <c r="F8" s="97">
        <v>8842</v>
      </c>
      <c r="G8" s="173">
        <v>10274</v>
      </c>
    </row>
    <row r="9" spans="1:7" s="4" customFormat="1" ht="18" customHeight="1">
      <c r="A9" s="57" t="s">
        <v>4</v>
      </c>
      <c r="B9" s="70">
        <v>9844</v>
      </c>
      <c r="C9" s="97">
        <v>7703</v>
      </c>
      <c r="D9" s="97">
        <v>10316</v>
      </c>
      <c r="E9" s="97">
        <v>9852</v>
      </c>
      <c r="F9" s="97">
        <v>11273</v>
      </c>
      <c r="G9" s="173">
        <v>9488</v>
      </c>
    </row>
    <row r="10" spans="1:7" s="4" customFormat="1" ht="18" customHeight="1">
      <c r="A10" s="57" t="s">
        <v>5</v>
      </c>
      <c r="B10" s="70">
        <v>15840</v>
      </c>
      <c r="C10" s="97">
        <v>17077</v>
      </c>
      <c r="D10" s="97">
        <v>16094</v>
      </c>
      <c r="E10" s="97">
        <v>15973</v>
      </c>
      <c r="F10" s="97">
        <v>19004</v>
      </c>
      <c r="G10" s="173">
        <v>19840</v>
      </c>
    </row>
    <row r="11" spans="1:7" s="4" customFormat="1" ht="18" customHeight="1" thickBot="1">
      <c r="A11" s="146" t="s">
        <v>6</v>
      </c>
      <c r="B11" s="71">
        <f aca="true" t="shared" si="0" ref="B11:G11">SUM(B5:B10)</f>
        <v>74851</v>
      </c>
      <c r="C11" s="98">
        <f t="shared" si="0"/>
        <v>73719</v>
      </c>
      <c r="D11" s="98">
        <f t="shared" si="0"/>
        <v>72219</v>
      </c>
      <c r="E11" s="98">
        <f t="shared" si="0"/>
        <v>78114</v>
      </c>
      <c r="F11" s="98">
        <f t="shared" si="0"/>
        <v>79585</v>
      </c>
      <c r="G11" s="174">
        <f t="shared" si="0"/>
        <v>80154</v>
      </c>
    </row>
    <row r="12" spans="1:7" s="5" customFormat="1" ht="15.75" customHeight="1">
      <c r="A12" s="58"/>
      <c r="B12" s="59"/>
      <c r="C12" s="59"/>
      <c r="D12" s="59"/>
      <c r="E12" s="76"/>
      <c r="F12" s="76"/>
      <c r="G12" s="60" t="s">
        <v>114</v>
      </c>
    </row>
    <row r="13" spans="1:7" s="6" customFormat="1" ht="30" customHeight="1">
      <c r="A13" s="61"/>
      <c r="B13" s="62"/>
      <c r="C13" s="62"/>
      <c r="D13" s="62"/>
      <c r="E13" s="77"/>
      <c r="F13" s="77"/>
      <c r="G13" s="62"/>
    </row>
    <row r="14" spans="1:7" s="7" customFormat="1" ht="21" customHeight="1">
      <c r="A14" s="185" t="s">
        <v>115</v>
      </c>
      <c r="B14" s="185"/>
      <c r="C14" s="185"/>
      <c r="D14" s="185"/>
      <c r="E14" s="185"/>
      <c r="F14" s="185"/>
      <c r="G14" s="185"/>
    </row>
    <row r="15" spans="2:7" s="2" customFormat="1" ht="13.5" customHeight="1" thickBot="1">
      <c r="B15" s="63"/>
      <c r="C15" s="63"/>
      <c r="D15" s="63"/>
      <c r="E15" s="78"/>
      <c r="F15" s="78"/>
      <c r="G15" s="64" t="s">
        <v>112</v>
      </c>
    </row>
    <row r="16" spans="1:12" ht="17.25" customHeight="1">
      <c r="A16" s="55" t="s">
        <v>113</v>
      </c>
      <c r="B16" s="84">
        <v>2010</v>
      </c>
      <c r="C16" s="84">
        <v>2011</v>
      </c>
      <c r="D16" s="73">
        <v>2012</v>
      </c>
      <c r="E16" s="93">
        <v>2013</v>
      </c>
      <c r="F16" s="93">
        <v>2014</v>
      </c>
      <c r="G16" s="170">
        <v>2015</v>
      </c>
      <c r="H16" s="3"/>
      <c r="I16" s="3"/>
      <c r="J16" s="3"/>
      <c r="K16" s="3"/>
      <c r="L16" s="3"/>
    </row>
    <row r="17" spans="1:12" ht="17.25" customHeight="1">
      <c r="A17" s="56" t="s">
        <v>7</v>
      </c>
      <c r="B17" s="85" t="s">
        <v>133</v>
      </c>
      <c r="C17" s="85" t="s">
        <v>135</v>
      </c>
      <c r="D17" s="74" t="s">
        <v>136</v>
      </c>
      <c r="E17" s="94" t="s">
        <v>131</v>
      </c>
      <c r="F17" s="94" t="s">
        <v>146</v>
      </c>
      <c r="G17" s="171" t="s">
        <v>147</v>
      </c>
      <c r="H17" s="3"/>
      <c r="I17" s="3"/>
      <c r="J17" s="3"/>
      <c r="K17" s="3"/>
      <c r="L17" s="3"/>
    </row>
    <row r="18" spans="1:12" ht="18" customHeight="1">
      <c r="A18" s="65" t="s">
        <v>8</v>
      </c>
      <c r="B18" s="72">
        <v>10046</v>
      </c>
      <c r="C18" s="99">
        <v>9215</v>
      </c>
      <c r="D18" s="99">
        <v>13033</v>
      </c>
      <c r="E18" s="99">
        <v>12941</v>
      </c>
      <c r="F18" s="99">
        <v>13640</v>
      </c>
      <c r="G18" s="142">
        <v>13468</v>
      </c>
      <c r="H18" s="3"/>
      <c r="I18" s="3"/>
      <c r="J18" s="3"/>
      <c r="K18" s="3"/>
      <c r="L18" s="3"/>
    </row>
    <row r="19" spans="1:12" ht="18" customHeight="1">
      <c r="A19" s="65" t="s">
        <v>9</v>
      </c>
      <c r="B19" s="72">
        <v>19370</v>
      </c>
      <c r="C19" s="99">
        <v>19635</v>
      </c>
      <c r="D19" s="99">
        <v>20279</v>
      </c>
      <c r="E19" s="99">
        <v>20605</v>
      </c>
      <c r="F19" s="99">
        <v>21925</v>
      </c>
      <c r="G19" s="142">
        <v>23556</v>
      </c>
      <c r="H19" s="3"/>
      <c r="I19" s="3"/>
      <c r="J19" s="3"/>
      <c r="K19" s="3"/>
      <c r="L19" s="3"/>
    </row>
    <row r="20" spans="1:12" ht="18" customHeight="1">
      <c r="A20" s="65" t="s">
        <v>10</v>
      </c>
      <c r="B20" s="72">
        <v>4869</v>
      </c>
      <c r="C20" s="99">
        <v>6185</v>
      </c>
      <c r="D20" s="99">
        <v>5593</v>
      </c>
      <c r="E20" s="99">
        <v>5253</v>
      </c>
      <c r="F20" s="99">
        <v>5383</v>
      </c>
      <c r="G20" s="142">
        <v>4792</v>
      </c>
      <c r="H20" s="3"/>
      <c r="I20" s="3"/>
      <c r="J20" s="3"/>
      <c r="K20" s="3"/>
      <c r="L20" s="3"/>
    </row>
    <row r="21" spans="1:12" ht="18" customHeight="1">
      <c r="A21" s="65" t="s">
        <v>11</v>
      </c>
      <c r="B21" s="72">
        <v>501</v>
      </c>
      <c r="C21" s="99">
        <v>446</v>
      </c>
      <c r="D21" s="99">
        <v>345</v>
      </c>
      <c r="E21" s="99">
        <v>334</v>
      </c>
      <c r="F21" s="99">
        <v>326</v>
      </c>
      <c r="G21" s="142">
        <v>277</v>
      </c>
      <c r="H21" s="3"/>
      <c r="I21" s="3"/>
      <c r="J21" s="3"/>
      <c r="K21" s="3"/>
      <c r="L21" s="3"/>
    </row>
    <row r="22" spans="1:12" ht="18" customHeight="1">
      <c r="A22" s="65" t="s">
        <v>12</v>
      </c>
      <c r="B22" s="72">
        <v>1857</v>
      </c>
      <c r="C22" s="99">
        <v>1819</v>
      </c>
      <c r="D22" s="99">
        <v>1792</v>
      </c>
      <c r="E22" s="99">
        <v>1873</v>
      </c>
      <c r="F22" s="99">
        <v>1969</v>
      </c>
      <c r="G22" s="142">
        <v>2252</v>
      </c>
      <c r="H22" s="3"/>
      <c r="I22" s="3"/>
      <c r="J22" s="3"/>
      <c r="K22" s="3"/>
      <c r="L22" s="3"/>
    </row>
    <row r="23" spans="1:12" ht="18" customHeight="1">
      <c r="A23" s="65" t="s">
        <v>13</v>
      </c>
      <c r="B23" s="72">
        <v>1630</v>
      </c>
      <c r="C23" s="99">
        <v>1696</v>
      </c>
      <c r="D23" s="99">
        <v>1851</v>
      </c>
      <c r="E23" s="99">
        <v>1988</v>
      </c>
      <c r="F23" s="99">
        <v>1977</v>
      </c>
      <c r="G23" s="142">
        <v>2529</v>
      </c>
      <c r="H23" s="3"/>
      <c r="I23" s="3"/>
      <c r="J23" s="3"/>
      <c r="K23" s="3"/>
      <c r="L23" s="3"/>
    </row>
    <row r="24" spans="1:12" ht="18" customHeight="1">
      <c r="A24" s="65" t="s">
        <v>14</v>
      </c>
      <c r="B24" s="72">
        <v>9135</v>
      </c>
      <c r="C24" s="99">
        <v>8524</v>
      </c>
      <c r="D24" s="99">
        <v>8543</v>
      </c>
      <c r="E24" s="99">
        <v>8539</v>
      </c>
      <c r="F24" s="99">
        <v>9447</v>
      </c>
      <c r="G24" s="142">
        <v>8259</v>
      </c>
      <c r="H24" s="3"/>
      <c r="I24" s="3"/>
      <c r="J24" s="3"/>
      <c r="K24" s="3"/>
      <c r="L24" s="3"/>
    </row>
    <row r="25" spans="1:12" ht="18" customHeight="1">
      <c r="A25" s="65" t="s">
        <v>15</v>
      </c>
      <c r="B25" s="72">
        <v>3802</v>
      </c>
      <c r="C25" s="99">
        <v>4431</v>
      </c>
      <c r="D25" s="99">
        <v>2876</v>
      </c>
      <c r="E25" s="99">
        <v>4180</v>
      </c>
      <c r="F25" s="99">
        <v>3224</v>
      </c>
      <c r="G25" s="142">
        <v>3010</v>
      </c>
      <c r="H25" s="3"/>
      <c r="I25" s="3"/>
      <c r="J25" s="3"/>
      <c r="K25" s="3"/>
      <c r="L25" s="3"/>
    </row>
    <row r="26" spans="1:12" ht="18" customHeight="1">
      <c r="A26" s="65" t="s">
        <v>16</v>
      </c>
      <c r="B26" s="72">
        <v>7076</v>
      </c>
      <c r="C26" s="99">
        <v>5695</v>
      </c>
      <c r="D26" s="99">
        <v>6015</v>
      </c>
      <c r="E26" s="99">
        <v>5731</v>
      </c>
      <c r="F26" s="99">
        <v>7224</v>
      </c>
      <c r="G26" s="142">
        <v>9088</v>
      </c>
      <c r="H26" s="3"/>
      <c r="I26" s="3"/>
      <c r="J26" s="3"/>
      <c r="K26" s="3"/>
      <c r="L26" s="3"/>
    </row>
    <row r="27" spans="1:12" ht="18" customHeight="1">
      <c r="A27" s="65" t="s">
        <v>116</v>
      </c>
      <c r="B27" s="72">
        <v>806</v>
      </c>
      <c r="C27" s="99">
        <v>612</v>
      </c>
      <c r="D27" s="99">
        <v>33</v>
      </c>
      <c r="E27" s="99">
        <v>49</v>
      </c>
      <c r="F27" s="99">
        <v>82</v>
      </c>
      <c r="G27" s="142">
        <v>130</v>
      </c>
      <c r="H27" s="3"/>
      <c r="I27" s="3"/>
      <c r="J27" s="3"/>
      <c r="K27" s="3"/>
      <c r="L27" s="3"/>
    </row>
    <row r="28" spans="1:12" ht="18" customHeight="1">
      <c r="A28" s="65" t="s">
        <v>17</v>
      </c>
      <c r="B28" s="72">
        <v>11114</v>
      </c>
      <c r="C28" s="99">
        <v>12740</v>
      </c>
      <c r="D28" s="99">
        <v>9570</v>
      </c>
      <c r="E28" s="99">
        <v>12300</v>
      </c>
      <c r="F28" s="99">
        <v>11240</v>
      </c>
      <c r="G28" s="142">
        <v>10298</v>
      </c>
      <c r="H28" s="3"/>
      <c r="I28" s="3"/>
      <c r="J28" s="3"/>
      <c r="K28" s="3"/>
      <c r="L28" s="3"/>
    </row>
    <row r="29" spans="1:12" ht="18" customHeight="1" thickBot="1">
      <c r="A29" s="147" t="s">
        <v>117</v>
      </c>
      <c r="B29" s="87">
        <f aca="true" t="shared" si="1" ref="B29:G29">SUM(B18:B28)</f>
        <v>70206</v>
      </c>
      <c r="C29" s="100">
        <f t="shared" si="1"/>
        <v>70998</v>
      </c>
      <c r="D29" s="100">
        <f t="shared" si="1"/>
        <v>69930</v>
      </c>
      <c r="E29" s="100">
        <f t="shared" si="1"/>
        <v>73793</v>
      </c>
      <c r="F29" s="100">
        <f t="shared" si="1"/>
        <v>76437</v>
      </c>
      <c r="G29" s="172">
        <f t="shared" si="1"/>
        <v>77659</v>
      </c>
      <c r="H29" s="3"/>
      <c r="I29" s="3"/>
      <c r="J29" s="3"/>
      <c r="K29" s="3"/>
      <c r="L29" s="3"/>
    </row>
    <row r="30" spans="2:7" s="5" customFormat="1" ht="15.75" customHeight="1">
      <c r="B30" s="80"/>
      <c r="C30" s="80"/>
      <c r="D30" s="80"/>
      <c r="E30" s="81"/>
      <c r="F30" s="81"/>
      <c r="G30" s="79" t="s">
        <v>114</v>
      </c>
    </row>
    <row r="31" spans="2:7" s="6" customFormat="1" ht="30" customHeight="1">
      <c r="B31" s="66"/>
      <c r="C31" s="66"/>
      <c r="D31" s="66"/>
      <c r="E31" s="8"/>
      <c r="F31" s="8"/>
      <c r="G31" s="66"/>
    </row>
    <row r="32" spans="1:7" s="7" customFormat="1" ht="17.25">
      <c r="A32" s="185" t="s">
        <v>118</v>
      </c>
      <c r="B32" s="185"/>
      <c r="C32" s="185"/>
      <c r="D32" s="185"/>
      <c r="E32" s="185"/>
      <c r="F32" s="185"/>
      <c r="G32" s="185"/>
    </row>
    <row r="33" spans="2:7" s="2" customFormat="1" ht="13.5" customHeight="1" thickBot="1">
      <c r="B33" s="63"/>
      <c r="C33" s="63"/>
      <c r="D33" s="63"/>
      <c r="E33" s="78"/>
      <c r="F33" s="78"/>
      <c r="G33" s="64" t="s">
        <v>112</v>
      </c>
    </row>
    <row r="34" spans="1:12" ht="17.25" customHeight="1">
      <c r="A34" s="55" t="s">
        <v>113</v>
      </c>
      <c r="B34" s="84">
        <v>2010</v>
      </c>
      <c r="C34" s="84">
        <v>2011</v>
      </c>
      <c r="D34" s="89">
        <v>2012</v>
      </c>
      <c r="E34" s="73">
        <v>2013</v>
      </c>
      <c r="F34" s="73">
        <v>2014</v>
      </c>
      <c r="G34" s="68">
        <v>2015</v>
      </c>
      <c r="H34" s="3"/>
      <c r="I34" s="3"/>
      <c r="J34" s="3"/>
      <c r="K34" s="3"/>
      <c r="L34" s="3"/>
    </row>
    <row r="35" spans="1:12" ht="17.25" customHeight="1">
      <c r="A35" s="67" t="s">
        <v>7</v>
      </c>
      <c r="B35" s="85" t="s">
        <v>132</v>
      </c>
      <c r="C35" s="85" t="s">
        <v>134</v>
      </c>
      <c r="D35" s="90" t="s">
        <v>129</v>
      </c>
      <c r="E35" s="74" t="s">
        <v>130</v>
      </c>
      <c r="F35" s="74" t="s">
        <v>146</v>
      </c>
      <c r="G35" s="69" t="s">
        <v>147</v>
      </c>
      <c r="H35" s="3"/>
      <c r="I35" s="3"/>
      <c r="J35" s="3"/>
      <c r="K35" s="3"/>
      <c r="L35" s="3"/>
    </row>
    <row r="36" spans="1:12" ht="18" customHeight="1">
      <c r="A36" s="65" t="s">
        <v>119</v>
      </c>
      <c r="B36" s="86">
        <v>13707</v>
      </c>
      <c r="C36" s="101">
        <v>14330</v>
      </c>
      <c r="D36" s="101">
        <v>14440</v>
      </c>
      <c r="E36" s="99">
        <v>13539</v>
      </c>
      <c r="F36" s="99">
        <v>14155</v>
      </c>
      <c r="G36" s="142">
        <v>14268</v>
      </c>
      <c r="H36" s="83"/>
      <c r="I36" s="3"/>
      <c r="J36" s="3"/>
      <c r="K36" s="3"/>
      <c r="L36" s="3"/>
    </row>
    <row r="37" spans="1:12" ht="18" customHeight="1">
      <c r="A37" s="65" t="s">
        <v>120</v>
      </c>
      <c r="B37" s="86">
        <v>11018</v>
      </c>
      <c r="C37" s="101">
        <v>11744</v>
      </c>
      <c r="D37" s="101">
        <v>11868</v>
      </c>
      <c r="E37" s="99">
        <v>12101</v>
      </c>
      <c r="F37" s="99">
        <v>13041</v>
      </c>
      <c r="G37" s="142">
        <v>13563</v>
      </c>
      <c r="H37" s="3"/>
      <c r="I37" s="3"/>
      <c r="J37" s="3"/>
      <c r="K37" s="3"/>
      <c r="L37" s="3"/>
    </row>
    <row r="38" spans="1:12" ht="18" customHeight="1">
      <c r="A38" s="65" t="s">
        <v>121</v>
      </c>
      <c r="B38" s="86">
        <v>11114</v>
      </c>
      <c r="C38" s="101">
        <v>12740</v>
      </c>
      <c r="D38" s="101">
        <v>9570</v>
      </c>
      <c r="E38" s="99">
        <v>12300</v>
      </c>
      <c r="F38" s="99">
        <v>11240</v>
      </c>
      <c r="G38" s="142">
        <v>10298</v>
      </c>
      <c r="H38" s="3"/>
      <c r="I38" s="3"/>
      <c r="J38" s="3"/>
      <c r="K38" s="3"/>
      <c r="L38" s="3"/>
    </row>
    <row r="39" spans="1:12" ht="18" customHeight="1">
      <c r="A39" s="65" t="s">
        <v>122</v>
      </c>
      <c r="B39" s="86">
        <v>11925</v>
      </c>
      <c r="C39" s="101">
        <v>10594</v>
      </c>
      <c r="D39" s="101">
        <v>12370</v>
      </c>
      <c r="E39" s="99">
        <v>12200</v>
      </c>
      <c r="F39" s="99">
        <v>10137</v>
      </c>
      <c r="G39" s="142">
        <v>15587</v>
      </c>
      <c r="H39" s="3"/>
      <c r="I39" s="3"/>
      <c r="J39" s="3"/>
      <c r="K39" s="3"/>
      <c r="L39" s="3"/>
    </row>
    <row r="40" spans="1:12" ht="18" customHeight="1">
      <c r="A40" s="65" t="s">
        <v>123</v>
      </c>
      <c r="B40" s="86">
        <v>806</v>
      </c>
      <c r="C40" s="101">
        <v>612</v>
      </c>
      <c r="D40" s="101">
        <v>33</v>
      </c>
      <c r="E40" s="99">
        <v>49</v>
      </c>
      <c r="F40" s="99">
        <v>82</v>
      </c>
      <c r="G40" s="142">
        <v>130</v>
      </c>
      <c r="H40" s="3"/>
      <c r="I40" s="3"/>
      <c r="J40" s="3"/>
      <c r="K40" s="3"/>
      <c r="L40" s="3"/>
    </row>
    <row r="41" spans="1:12" ht="18" customHeight="1">
      <c r="A41" s="65" t="s">
        <v>124</v>
      </c>
      <c r="B41" s="86">
        <v>21636</v>
      </c>
      <c r="C41" s="101">
        <v>20978</v>
      </c>
      <c r="D41" s="101">
        <v>21649</v>
      </c>
      <c r="E41" s="99">
        <v>23604</v>
      </c>
      <c r="F41" s="99">
        <v>27782</v>
      </c>
      <c r="G41" s="142">
        <v>23813</v>
      </c>
      <c r="H41" s="3"/>
      <c r="I41" s="3"/>
      <c r="J41" s="3"/>
      <c r="K41" s="3"/>
      <c r="L41" s="3"/>
    </row>
    <row r="42" spans="1:12" ht="18" customHeight="1" thickBot="1">
      <c r="A42" s="147" t="s">
        <v>18</v>
      </c>
      <c r="B42" s="87">
        <f aca="true" t="shared" si="2" ref="B42:G42">SUM(B36:B41)</f>
        <v>70206</v>
      </c>
      <c r="C42" s="183">
        <f t="shared" si="2"/>
        <v>70998</v>
      </c>
      <c r="D42" s="183">
        <f t="shared" si="2"/>
        <v>69930</v>
      </c>
      <c r="E42" s="183">
        <f t="shared" si="2"/>
        <v>73793</v>
      </c>
      <c r="F42" s="183">
        <f t="shared" si="2"/>
        <v>76437</v>
      </c>
      <c r="G42" s="172">
        <f t="shared" si="2"/>
        <v>77659</v>
      </c>
      <c r="H42" s="3"/>
      <c r="I42" s="3"/>
      <c r="J42" s="3"/>
      <c r="K42" s="3"/>
      <c r="L42" s="3"/>
    </row>
    <row r="43" spans="1:7" s="5" customFormat="1" ht="15.75" customHeight="1">
      <c r="A43" s="82"/>
      <c r="B43" s="80"/>
      <c r="C43" s="80"/>
      <c r="D43" s="80"/>
      <c r="E43" s="81"/>
      <c r="F43" s="81"/>
      <c r="G43" s="79" t="s">
        <v>114</v>
      </c>
    </row>
    <row r="44" spans="8:12" ht="12">
      <c r="H44" s="3"/>
      <c r="I44" s="3"/>
      <c r="J44" s="3"/>
      <c r="K44" s="3"/>
      <c r="L44" s="3"/>
    </row>
    <row r="45" spans="8:12" ht="12">
      <c r="H45" s="3"/>
      <c r="I45" s="3"/>
      <c r="J45" s="3"/>
      <c r="K45" s="3"/>
      <c r="L45" s="3"/>
    </row>
    <row r="46" spans="8:12" ht="12">
      <c r="H46" s="3"/>
      <c r="I46" s="3"/>
      <c r="J46" s="3"/>
      <c r="K46" s="3"/>
      <c r="L46" s="3"/>
    </row>
    <row r="47" spans="8:12" ht="12">
      <c r="H47" s="3"/>
      <c r="I47" s="3"/>
      <c r="J47" s="3"/>
      <c r="K47" s="3"/>
      <c r="L47" s="3"/>
    </row>
    <row r="48" spans="8:12" ht="12">
      <c r="H48" s="3"/>
      <c r="I48" s="3"/>
      <c r="J48" s="3"/>
      <c r="K48" s="3"/>
      <c r="L48" s="3"/>
    </row>
    <row r="49" spans="8:12" ht="12">
      <c r="H49" s="3"/>
      <c r="I49" s="3"/>
      <c r="J49" s="3"/>
      <c r="K49" s="3"/>
      <c r="L49" s="3"/>
    </row>
    <row r="50" spans="8:12" ht="12">
      <c r="H50" s="3"/>
      <c r="I50" s="3"/>
      <c r="J50" s="3"/>
      <c r="K50" s="3"/>
      <c r="L50" s="3"/>
    </row>
    <row r="51" spans="8:12" ht="12">
      <c r="H51" s="3"/>
      <c r="I51" s="3"/>
      <c r="J51" s="3"/>
      <c r="K51" s="3"/>
      <c r="L51" s="3"/>
    </row>
    <row r="52" spans="8:12" ht="12">
      <c r="H52" s="3"/>
      <c r="I52" s="3"/>
      <c r="J52" s="3"/>
      <c r="K52" s="3"/>
      <c r="L52" s="3"/>
    </row>
    <row r="53" spans="8:12" ht="12">
      <c r="H53" s="3"/>
      <c r="I53" s="3"/>
      <c r="J53" s="3"/>
      <c r="K53" s="3"/>
      <c r="L53" s="3"/>
    </row>
    <row r="54" spans="8:12" ht="12">
      <c r="H54" s="3"/>
      <c r="I54" s="3"/>
      <c r="J54" s="3"/>
      <c r="K54" s="3"/>
      <c r="L54" s="3"/>
    </row>
    <row r="55" spans="8:12" ht="12">
      <c r="H55" s="3"/>
      <c r="I55" s="3"/>
      <c r="J55" s="3"/>
      <c r="K55" s="3"/>
      <c r="L55" s="3"/>
    </row>
  </sheetData>
  <sheetProtection/>
  <mergeCells count="3">
    <mergeCell ref="A1:G1"/>
    <mergeCell ref="A14:G14"/>
    <mergeCell ref="A32:G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51"/>
  <sheetViews>
    <sheetView tabSelected="1" view="pageBreakPreview" zoomScaleSheetLayoutView="100" zoomScalePageLayoutView="0" workbookViewId="0" topLeftCell="A4">
      <selection activeCell="F27" sqref="F26:F27"/>
    </sheetView>
  </sheetViews>
  <sheetFormatPr defaultColWidth="9.00390625" defaultRowHeight="12.75"/>
  <cols>
    <col min="1" max="1" width="4.125" style="12" customWidth="1"/>
    <col min="2" max="2" width="24.75390625" style="13" customWidth="1"/>
    <col min="3" max="3" width="14.375" style="12" customWidth="1"/>
    <col min="4" max="4" width="7.625" style="12" customWidth="1"/>
    <col min="5" max="5" width="3.00390625" style="12" customWidth="1"/>
    <col min="6" max="6" width="24.75390625" style="12" customWidth="1"/>
    <col min="7" max="7" width="14.375" style="12" customWidth="1"/>
    <col min="8" max="8" width="7.625" style="12" customWidth="1"/>
    <col min="9" max="10" width="4.125" style="51" customWidth="1"/>
    <col min="11" max="11" width="10.75390625" style="51" customWidth="1"/>
    <col min="12" max="16" width="15.75390625" style="51" customWidth="1"/>
    <col min="17" max="16384" width="9.125" style="12" customWidth="1"/>
  </cols>
  <sheetData>
    <row r="1" spans="1:16" s="10" customFormat="1" ht="17.25">
      <c r="A1" s="186" t="s">
        <v>145</v>
      </c>
      <c r="B1" s="186"/>
      <c r="C1" s="186"/>
      <c r="D1" s="186"/>
      <c r="E1" s="186"/>
      <c r="F1" s="186"/>
      <c r="G1" s="186"/>
      <c r="H1" s="186"/>
      <c r="I1" s="186" t="s">
        <v>128</v>
      </c>
      <c r="J1" s="186"/>
      <c r="K1" s="186"/>
      <c r="L1" s="186"/>
      <c r="M1" s="186"/>
      <c r="N1" s="186"/>
      <c r="O1" s="186"/>
      <c r="P1" s="186"/>
    </row>
    <row r="2" spans="9:16" s="11" customFormat="1" ht="7.5" customHeight="1">
      <c r="I2" s="10"/>
      <c r="J2" s="25"/>
      <c r="K2" s="10"/>
      <c r="L2" s="10"/>
      <c r="M2" s="10"/>
      <c r="N2" s="10"/>
      <c r="O2" s="10"/>
      <c r="P2" s="10"/>
    </row>
    <row r="3" spans="1:16" s="11" customFormat="1" ht="18" customHeight="1">
      <c r="A3" s="187" t="s">
        <v>19</v>
      </c>
      <c r="B3" s="187"/>
      <c r="I3" s="196" t="s">
        <v>69</v>
      </c>
      <c r="J3" s="196"/>
      <c r="K3" s="196"/>
      <c r="L3" s="196"/>
      <c r="M3" s="26"/>
      <c r="N3" s="27"/>
      <c r="O3" s="28"/>
      <c r="P3" s="28"/>
    </row>
    <row r="4" spans="9:16" s="11" customFormat="1" ht="15" thickBot="1">
      <c r="I4" s="29"/>
      <c r="J4" s="30"/>
      <c r="K4" s="30"/>
      <c r="L4" s="30"/>
      <c r="M4" s="30"/>
      <c r="N4" s="30"/>
      <c r="O4" s="29"/>
      <c r="P4" s="31" t="s">
        <v>21</v>
      </c>
    </row>
    <row r="5" spans="2:16" ht="18" customHeight="1">
      <c r="B5" s="10" t="s">
        <v>20</v>
      </c>
      <c r="C5" s="10"/>
      <c r="D5" s="10"/>
      <c r="E5" s="10"/>
      <c r="I5" s="32"/>
      <c r="J5" s="33"/>
      <c r="K5" s="33"/>
      <c r="L5" s="33"/>
      <c r="M5" s="169" t="s">
        <v>157</v>
      </c>
      <c r="N5" s="197" t="s">
        <v>165</v>
      </c>
      <c r="O5" s="199" t="s">
        <v>166</v>
      </c>
      <c r="P5" s="201" t="s">
        <v>70</v>
      </c>
    </row>
    <row r="6" spans="3:16" ht="18" customHeight="1" thickBot="1">
      <c r="C6" s="188" t="s">
        <v>22</v>
      </c>
      <c r="D6" s="188"/>
      <c r="G6" s="188" t="s">
        <v>22</v>
      </c>
      <c r="H6" s="188"/>
      <c r="I6" s="32"/>
      <c r="J6" s="203" t="s">
        <v>156</v>
      </c>
      <c r="K6" s="203"/>
      <c r="L6" s="34"/>
      <c r="M6" s="35"/>
      <c r="N6" s="198"/>
      <c r="O6" s="200"/>
      <c r="P6" s="202"/>
    </row>
    <row r="7" spans="1:16" ht="18" customHeight="1">
      <c r="A7" s="14"/>
      <c r="B7" s="15" t="s">
        <v>23</v>
      </c>
      <c r="C7" s="16" t="s">
        <v>24</v>
      </c>
      <c r="D7" s="17" t="s">
        <v>25</v>
      </c>
      <c r="E7" s="14"/>
      <c r="F7" s="18" t="s">
        <v>23</v>
      </c>
      <c r="G7" s="16" t="s">
        <v>24</v>
      </c>
      <c r="H7" s="17" t="s">
        <v>25</v>
      </c>
      <c r="I7" s="32"/>
      <c r="J7" s="192" t="s">
        <v>71</v>
      </c>
      <c r="K7" s="192"/>
      <c r="L7" s="192"/>
      <c r="M7" s="193"/>
      <c r="N7" s="165">
        <v>74230000</v>
      </c>
      <c r="O7" s="128">
        <v>77360000</v>
      </c>
      <c r="P7" s="129">
        <f>(N7/O7-1)*100</f>
        <v>-4.046018614270941</v>
      </c>
    </row>
    <row r="8" spans="1:16" ht="18" customHeight="1">
      <c r="A8" s="156"/>
      <c r="B8" s="157" t="s">
        <v>155</v>
      </c>
      <c r="C8" s="102"/>
      <c r="D8" s="103"/>
      <c r="E8" s="14"/>
      <c r="F8" s="19" t="s">
        <v>26</v>
      </c>
      <c r="G8" s="112"/>
      <c r="H8" s="113"/>
      <c r="I8" s="32"/>
      <c r="J8" s="194" t="s">
        <v>72</v>
      </c>
      <c r="K8" s="194"/>
      <c r="L8" s="194"/>
      <c r="M8" s="195"/>
      <c r="N8" s="165">
        <f>SUM(N9:N16)</f>
        <v>35160888</v>
      </c>
      <c r="O8" s="128">
        <f>SUM(O9:O16)</f>
        <v>34007209</v>
      </c>
      <c r="P8" s="129">
        <f>(N8/O8-1)*100</f>
        <v>3.392454229337072</v>
      </c>
    </row>
    <row r="9" spans="1:16" ht="18" customHeight="1">
      <c r="A9" s="14"/>
      <c r="B9" s="151" t="s">
        <v>27</v>
      </c>
      <c r="C9" s="104">
        <v>29153944</v>
      </c>
      <c r="D9" s="105">
        <v>39.3</v>
      </c>
      <c r="E9" s="20"/>
      <c r="F9" s="158" t="s">
        <v>28</v>
      </c>
      <c r="G9" s="112">
        <v>1686182</v>
      </c>
      <c r="H9" s="106">
        <v>2.3</v>
      </c>
      <c r="I9" s="32"/>
      <c r="J9" s="36"/>
      <c r="K9" s="189" t="s">
        <v>73</v>
      </c>
      <c r="L9" s="190"/>
      <c r="M9" s="191"/>
      <c r="N9" s="166">
        <v>4802</v>
      </c>
      <c r="O9" s="130">
        <v>5965</v>
      </c>
      <c r="P9" s="131">
        <f aca="true" t="shared" si="0" ref="P9:P17">(N9/O9-1)*100</f>
        <v>-19.497066219614425</v>
      </c>
    </row>
    <row r="10" spans="1:16" ht="18" customHeight="1">
      <c r="A10" s="14"/>
      <c r="B10" s="151" t="s">
        <v>29</v>
      </c>
      <c r="C10" s="104">
        <v>639000</v>
      </c>
      <c r="D10" s="105">
        <v>0.9</v>
      </c>
      <c r="E10" s="20"/>
      <c r="F10" s="158" t="s">
        <v>30</v>
      </c>
      <c r="G10" s="112">
        <v>1032243</v>
      </c>
      <c r="H10" s="106">
        <v>1.4</v>
      </c>
      <c r="I10" s="32"/>
      <c r="J10" s="36"/>
      <c r="K10" s="189" t="s">
        <v>74</v>
      </c>
      <c r="L10" s="190"/>
      <c r="M10" s="191"/>
      <c r="N10" s="166">
        <v>18153</v>
      </c>
      <c r="O10" s="130">
        <v>27136</v>
      </c>
      <c r="P10" s="131">
        <f t="shared" si="0"/>
        <v>-33.10362617924528</v>
      </c>
    </row>
    <row r="11" spans="1:16" ht="18" customHeight="1">
      <c r="A11" s="14"/>
      <c r="B11" s="151" t="s">
        <v>31</v>
      </c>
      <c r="C11" s="104">
        <v>21000</v>
      </c>
      <c r="D11" s="105">
        <v>0</v>
      </c>
      <c r="E11" s="20"/>
      <c r="F11" s="158" t="s">
        <v>32</v>
      </c>
      <c r="G11" s="112">
        <v>9580649</v>
      </c>
      <c r="H11" s="106">
        <v>12.9</v>
      </c>
      <c r="I11" s="32"/>
      <c r="J11" s="36"/>
      <c r="K11" s="189" t="s">
        <v>75</v>
      </c>
      <c r="L11" s="190"/>
      <c r="M11" s="191"/>
      <c r="N11" s="166">
        <v>11949</v>
      </c>
      <c r="O11" s="130">
        <v>11773</v>
      </c>
      <c r="P11" s="131">
        <f t="shared" si="0"/>
        <v>1.4949460630255595</v>
      </c>
    </row>
    <row r="12" spans="1:16" ht="18" customHeight="1">
      <c r="A12" s="14"/>
      <c r="B12" s="151" t="s">
        <v>33</v>
      </c>
      <c r="C12" s="104">
        <v>159000</v>
      </c>
      <c r="D12" s="105">
        <v>0.2</v>
      </c>
      <c r="E12" s="20"/>
      <c r="F12" s="158" t="s">
        <v>34</v>
      </c>
      <c r="G12" s="112">
        <v>5160323</v>
      </c>
      <c r="H12" s="106">
        <v>6.9</v>
      </c>
      <c r="I12" s="32"/>
      <c r="J12" s="36"/>
      <c r="K12" s="189" t="s">
        <v>76</v>
      </c>
      <c r="L12" s="190"/>
      <c r="M12" s="191"/>
      <c r="N12" s="166">
        <v>795155</v>
      </c>
      <c r="O12" s="130">
        <v>395498</v>
      </c>
      <c r="P12" s="131">
        <f t="shared" si="0"/>
        <v>101.05158559588165</v>
      </c>
    </row>
    <row r="13" spans="1:16" ht="18" customHeight="1">
      <c r="A13" s="14"/>
      <c r="B13" s="154" t="s">
        <v>35</v>
      </c>
      <c r="C13" s="104">
        <v>131000</v>
      </c>
      <c r="D13" s="105">
        <v>0.2</v>
      </c>
      <c r="E13" s="20"/>
      <c r="F13" s="158" t="s">
        <v>36</v>
      </c>
      <c r="G13" s="112">
        <v>86582</v>
      </c>
      <c r="H13" s="106">
        <v>0.1</v>
      </c>
      <c r="I13" s="32"/>
      <c r="J13" s="36"/>
      <c r="K13" s="189" t="s">
        <v>77</v>
      </c>
      <c r="L13" s="190"/>
      <c r="M13" s="191"/>
      <c r="N13" s="166">
        <v>726595</v>
      </c>
      <c r="O13" s="130">
        <v>465523</v>
      </c>
      <c r="P13" s="131">
        <f t="shared" si="0"/>
        <v>56.08143958515477</v>
      </c>
    </row>
    <row r="14" spans="1:16" ht="18" customHeight="1">
      <c r="A14" s="14"/>
      <c r="B14" s="151" t="s">
        <v>37</v>
      </c>
      <c r="C14" s="104">
        <v>3680000</v>
      </c>
      <c r="D14" s="105">
        <v>4.9</v>
      </c>
      <c r="E14" s="20"/>
      <c r="F14" s="158" t="s">
        <v>38</v>
      </c>
      <c r="G14" s="112">
        <v>21500</v>
      </c>
      <c r="H14" s="106">
        <v>0</v>
      </c>
      <c r="I14" s="32"/>
      <c r="J14" s="36"/>
      <c r="K14" s="189" t="s">
        <v>78</v>
      </c>
      <c r="L14" s="190"/>
      <c r="M14" s="191"/>
      <c r="N14" s="166">
        <v>19311297</v>
      </c>
      <c r="O14" s="130">
        <v>18857466</v>
      </c>
      <c r="P14" s="131">
        <f t="shared" si="0"/>
        <v>2.4066383044254236</v>
      </c>
    </row>
    <row r="15" spans="1:16" ht="18" customHeight="1">
      <c r="A15" s="14"/>
      <c r="B15" s="153" t="s">
        <v>39</v>
      </c>
      <c r="C15" s="104">
        <v>119000</v>
      </c>
      <c r="D15" s="105">
        <v>0.2</v>
      </c>
      <c r="E15" s="20"/>
      <c r="F15" s="158" t="s">
        <v>41</v>
      </c>
      <c r="G15" s="112">
        <v>1310563</v>
      </c>
      <c r="H15" s="106">
        <v>1.8</v>
      </c>
      <c r="I15" s="32"/>
      <c r="J15" s="36"/>
      <c r="K15" s="189" t="s">
        <v>79</v>
      </c>
      <c r="L15" s="190"/>
      <c r="M15" s="191"/>
      <c r="N15" s="166">
        <v>1824846</v>
      </c>
      <c r="O15" s="130">
        <v>1686732</v>
      </c>
      <c r="P15" s="131">
        <f t="shared" si="0"/>
        <v>8.188259901395135</v>
      </c>
    </row>
    <row r="16" spans="1:16" ht="18" customHeight="1">
      <c r="A16" s="14"/>
      <c r="B16" s="153" t="s">
        <v>42</v>
      </c>
      <c r="C16" s="104">
        <v>139000</v>
      </c>
      <c r="D16" s="105">
        <v>0.2</v>
      </c>
      <c r="E16" s="20"/>
      <c r="F16" s="158" t="s">
        <v>43</v>
      </c>
      <c r="G16" s="112">
        <v>2064446</v>
      </c>
      <c r="H16" s="106">
        <v>2.8</v>
      </c>
      <c r="I16" s="32"/>
      <c r="J16" s="36"/>
      <c r="K16" s="204" t="s">
        <v>80</v>
      </c>
      <c r="L16" s="205"/>
      <c r="M16" s="206"/>
      <c r="N16" s="167">
        <v>12468091</v>
      </c>
      <c r="O16" s="132">
        <v>12557116</v>
      </c>
      <c r="P16" s="133">
        <f t="shared" si="0"/>
        <v>-0.7089605606892535</v>
      </c>
    </row>
    <row r="17" spans="1:16" ht="18" customHeight="1" thickBot="1">
      <c r="A17" s="14"/>
      <c r="B17" s="151" t="s">
        <v>44</v>
      </c>
      <c r="C17" s="104">
        <v>135000</v>
      </c>
      <c r="D17" s="105">
        <v>0.2</v>
      </c>
      <c r="E17" s="20"/>
      <c r="F17" s="159" t="s">
        <v>45</v>
      </c>
      <c r="G17" s="114">
        <v>4299200</v>
      </c>
      <c r="H17" s="115">
        <v>5.8</v>
      </c>
      <c r="I17" s="32"/>
      <c r="J17" s="211" t="s">
        <v>81</v>
      </c>
      <c r="K17" s="211"/>
      <c r="L17" s="211"/>
      <c r="M17" s="212"/>
      <c r="N17" s="168">
        <f>N7+N8</f>
        <v>109390888</v>
      </c>
      <c r="O17" s="134">
        <f>O7+O8</f>
        <v>111367209</v>
      </c>
      <c r="P17" s="135">
        <f t="shared" si="0"/>
        <v>-1.7745986612630271</v>
      </c>
    </row>
    <row r="18" spans="1:16" ht="18" customHeight="1" thickBot="1">
      <c r="A18" s="14"/>
      <c r="B18" s="151" t="s">
        <v>46</v>
      </c>
      <c r="C18" s="104">
        <v>9400000</v>
      </c>
      <c r="D18" s="105">
        <v>12.7</v>
      </c>
      <c r="E18" s="20"/>
      <c r="F18" s="161" t="s">
        <v>47</v>
      </c>
      <c r="G18" s="110">
        <f>SUM(G9:G17)</f>
        <v>25241688</v>
      </c>
      <c r="H18" s="116">
        <f>SUM(H9:H17)</f>
        <v>34</v>
      </c>
      <c r="I18" s="29"/>
      <c r="J18" s="95" t="s">
        <v>167</v>
      </c>
      <c r="L18" s="95"/>
      <c r="M18" s="95"/>
      <c r="N18" s="96"/>
      <c r="O18" s="37"/>
      <c r="P18" s="38" t="s">
        <v>82</v>
      </c>
    </row>
    <row r="19" spans="1:16" ht="18" customHeight="1" thickBot="1">
      <c r="A19" s="14"/>
      <c r="B19" s="151" t="s">
        <v>40</v>
      </c>
      <c r="C19" s="104">
        <v>2604014</v>
      </c>
      <c r="D19" s="106">
        <v>3.5</v>
      </c>
      <c r="E19" s="20"/>
      <c r="F19" s="164" t="s">
        <v>48</v>
      </c>
      <c r="G19" s="117">
        <f>C22+G18</f>
        <v>74230000</v>
      </c>
      <c r="H19" s="118">
        <f>D22+H18</f>
        <v>100.00000000000001</v>
      </c>
      <c r="I19" s="11"/>
      <c r="J19" s="11" t="s">
        <v>83</v>
      </c>
      <c r="K19" s="11"/>
      <c r="L19" s="11"/>
      <c r="M19" s="11"/>
      <c r="N19" s="11"/>
      <c r="O19" s="11"/>
      <c r="P19" s="11"/>
    </row>
    <row r="20" spans="1:16" ht="18" customHeight="1" thickBot="1">
      <c r="A20" s="14"/>
      <c r="B20" s="155" t="s">
        <v>49</v>
      </c>
      <c r="C20" s="107">
        <v>2000000</v>
      </c>
      <c r="D20" s="105">
        <v>2.7</v>
      </c>
      <c r="E20" s="20"/>
      <c r="F20" s="21"/>
      <c r="G20" s="21"/>
      <c r="H20" s="22" t="s">
        <v>50</v>
      </c>
      <c r="I20" s="11"/>
      <c r="J20" s="11"/>
      <c r="K20" s="222" t="s">
        <v>84</v>
      </c>
      <c r="L20" s="222"/>
      <c r="M20" s="222"/>
      <c r="N20" s="222"/>
      <c r="O20" s="11"/>
      <c r="P20" s="39" t="s">
        <v>85</v>
      </c>
    </row>
    <row r="21" spans="1:16" ht="18" customHeight="1">
      <c r="A21" s="14"/>
      <c r="B21" s="152" t="s">
        <v>154</v>
      </c>
      <c r="C21" s="108">
        <v>807354</v>
      </c>
      <c r="D21" s="109">
        <v>1</v>
      </c>
      <c r="E21" s="21"/>
      <c r="F21" s="21"/>
      <c r="G21" s="21"/>
      <c r="H21" s="21"/>
      <c r="I21" s="32"/>
      <c r="J21" s="32"/>
      <c r="K21" s="223" t="s">
        <v>86</v>
      </c>
      <c r="L21" s="181">
        <v>2012</v>
      </c>
      <c r="M21" s="176">
        <v>2013</v>
      </c>
      <c r="N21" s="176">
        <v>2014</v>
      </c>
      <c r="O21" s="176">
        <v>2015</v>
      </c>
      <c r="P21" s="179">
        <v>2016</v>
      </c>
    </row>
    <row r="22" spans="1:16" ht="18" customHeight="1" thickBot="1">
      <c r="A22" s="14"/>
      <c r="B22" s="160" t="s">
        <v>51</v>
      </c>
      <c r="C22" s="110">
        <f>SUM(C9:C21)</f>
        <v>48988312</v>
      </c>
      <c r="D22" s="111">
        <f>SUM(D9:D21)</f>
        <v>66.00000000000001</v>
      </c>
      <c r="E22" s="21"/>
      <c r="F22" s="21"/>
      <c r="G22" s="21"/>
      <c r="H22" s="21"/>
      <c r="I22" s="32"/>
      <c r="J22" s="32"/>
      <c r="K22" s="224"/>
      <c r="L22" s="182" t="s">
        <v>129</v>
      </c>
      <c r="M22" s="178" t="s">
        <v>130</v>
      </c>
      <c r="N22" s="178" t="s">
        <v>146</v>
      </c>
      <c r="O22" s="178" t="s">
        <v>163</v>
      </c>
      <c r="P22" s="180" t="s">
        <v>164</v>
      </c>
    </row>
    <row r="23" spans="4:16" ht="18" customHeight="1" thickBot="1">
      <c r="D23" s="22"/>
      <c r="I23" s="32"/>
      <c r="J23" s="32"/>
      <c r="K23" s="162" t="s">
        <v>87</v>
      </c>
      <c r="L23" s="136">
        <v>1.5</v>
      </c>
      <c r="M23" s="137">
        <v>-0.5</v>
      </c>
      <c r="N23" s="137">
        <v>-1.3</v>
      </c>
      <c r="O23" s="137">
        <v>9.2</v>
      </c>
      <c r="P23" s="143">
        <f>P7</f>
        <v>-4.046018614270941</v>
      </c>
    </row>
    <row r="24" spans="2:16" ht="18" customHeight="1">
      <c r="B24" s="187" t="s">
        <v>52</v>
      </c>
      <c r="C24" s="187"/>
      <c r="D24" s="187"/>
      <c r="E24" s="21"/>
      <c r="F24" s="21"/>
      <c r="G24" s="21"/>
      <c r="H24" s="21"/>
      <c r="I24" s="11"/>
      <c r="J24" s="11"/>
      <c r="K24" s="11"/>
      <c r="L24" s="11"/>
      <c r="M24" s="11"/>
      <c r="N24" s="11"/>
      <c r="O24" s="11"/>
      <c r="P24" s="38" t="s">
        <v>82</v>
      </c>
    </row>
    <row r="25" spans="2:16" ht="18" customHeight="1" thickBot="1">
      <c r="B25" s="11"/>
      <c r="C25" s="188" t="s">
        <v>21</v>
      </c>
      <c r="D25" s="188"/>
      <c r="E25" s="21"/>
      <c r="F25" s="21"/>
      <c r="G25" s="21"/>
      <c r="H25" s="21"/>
      <c r="I25" s="11"/>
      <c r="J25" s="11"/>
      <c r="K25" s="11"/>
      <c r="L25" s="11"/>
      <c r="M25" s="11"/>
      <c r="N25" s="11"/>
      <c r="O25" s="11"/>
      <c r="P25" s="40"/>
    </row>
    <row r="26" spans="2:16" s="23" customFormat="1" ht="18" customHeight="1">
      <c r="B26" s="15" t="s">
        <v>53</v>
      </c>
      <c r="C26" s="16" t="s">
        <v>24</v>
      </c>
      <c r="D26" s="24" t="s">
        <v>25</v>
      </c>
      <c r="I26" s="225" t="s">
        <v>88</v>
      </c>
      <c r="J26" s="225"/>
      <c r="K26" s="225"/>
      <c r="L26" s="225"/>
      <c r="M26" s="225"/>
      <c r="N26" s="225"/>
      <c r="O26" s="225"/>
      <c r="P26" s="225"/>
    </row>
    <row r="27" spans="2:16" s="23" customFormat="1" ht="18" customHeight="1" thickBot="1">
      <c r="B27" s="151" t="s">
        <v>54</v>
      </c>
      <c r="C27" s="119">
        <v>449775</v>
      </c>
      <c r="D27" s="120">
        <v>0.6</v>
      </c>
      <c r="F27" s="91"/>
      <c r="I27" s="11"/>
      <c r="J27" s="11"/>
      <c r="K27" s="41"/>
      <c r="L27" s="41"/>
      <c r="M27" s="41"/>
      <c r="N27" s="41"/>
      <c r="O27" s="11"/>
      <c r="P27" s="39" t="s">
        <v>85</v>
      </c>
    </row>
    <row r="28" spans="2:16" s="23" customFormat="1" ht="18" customHeight="1">
      <c r="B28" s="151" t="s">
        <v>55</v>
      </c>
      <c r="C28" s="121">
        <v>8213091</v>
      </c>
      <c r="D28" s="122">
        <v>11.1</v>
      </c>
      <c r="F28" s="91"/>
      <c r="I28" s="42"/>
      <c r="J28" s="42"/>
      <c r="K28" s="92" t="s">
        <v>89</v>
      </c>
      <c r="L28" s="175">
        <v>2011</v>
      </c>
      <c r="M28" s="176">
        <v>2012</v>
      </c>
      <c r="N28" s="176">
        <v>2013</v>
      </c>
      <c r="O28" s="176">
        <v>2014</v>
      </c>
      <c r="P28" s="179">
        <v>2015</v>
      </c>
    </row>
    <row r="29" spans="2:16" s="23" customFormat="1" ht="18" customHeight="1">
      <c r="B29" s="151" t="s">
        <v>56</v>
      </c>
      <c r="C29" s="121">
        <v>24178292</v>
      </c>
      <c r="D29" s="122">
        <v>32.6</v>
      </c>
      <c r="F29" s="91"/>
      <c r="I29" s="43" t="s">
        <v>90</v>
      </c>
      <c r="J29" s="44"/>
      <c r="K29" s="45"/>
      <c r="L29" s="177" t="s">
        <v>158</v>
      </c>
      <c r="M29" s="178" t="s">
        <v>159</v>
      </c>
      <c r="N29" s="178" t="s">
        <v>160</v>
      </c>
      <c r="O29" s="178" t="s">
        <v>161</v>
      </c>
      <c r="P29" s="180" t="s">
        <v>162</v>
      </c>
    </row>
    <row r="30" spans="2:16" s="23" customFormat="1" ht="18" customHeight="1">
      <c r="B30" s="151" t="s">
        <v>57</v>
      </c>
      <c r="C30" s="121">
        <v>5621992</v>
      </c>
      <c r="D30" s="122">
        <v>7.6</v>
      </c>
      <c r="F30" s="91"/>
      <c r="I30" s="207" t="s">
        <v>91</v>
      </c>
      <c r="J30" s="207"/>
      <c r="K30" s="208"/>
      <c r="L30" s="138" t="s">
        <v>92</v>
      </c>
      <c r="M30" s="139" t="s">
        <v>125</v>
      </c>
      <c r="N30" s="139" t="s">
        <v>137</v>
      </c>
      <c r="O30" s="139" t="s">
        <v>141</v>
      </c>
      <c r="P30" s="144" t="s">
        <v>148</v>
      </c>
    </row>
    <row r="31" spans="2:16" s="23" customFormat="1" ht="18" customHeight="1">
      <c r="B31" s="151" t="s">
        <v>58</v>
      </c>
      <c r="C31" s="123">
        <v>285479</v>
      </c>
      <c r="D31" s="122">
        <v>0.4</v>
      </c>
      <c r="F31" s="91"/>
      <c r="I31" s="209" t="s">
        <v>93</v>
      </c>
      <c r="J31" s="209"/>
      <c r="K31" s="210"/>
      <c r="L31" s="140" t="s">
        <v>94</v>
      </c>
      <c r="M31" s="141" t="s">
        <v>126</v>
      </c>
      <c r="N31" s="141" t="s">
        <v>138</v>
      </c>
      <c r="O31" s="141" t="s">
        <v>142</v>
      </c>
      <c r="P31" s="145" t="s">
        <v>149</v>
      </c>
    </row>
    <row r="32" spans="2:16" s="23" customFormat="1" ht="18" customHeight="1">
      <c r="B32" s="151" t="s">
        <v>59</v>
      </c>
      <c r="C32" s="123">
        <v>2242301</v>
      </c>
      <c r="D32" s="122">
        <v>3</v>
      </c>
      <c r="F32" s="91"/>
      <c r="I32" s="209" t="s">
        <v>95</v>
      </c>
      <c r="J32" s="209"/>
      <c r="K32" s="210"/>
      <c r="L32" s="140" t="s">
        <v>152</v>
      </c>
      <c r="M32" s="141" t="s">
        <v>153</v>
      </c>
      <c r="N32" s="141" t="s">
        <v>139</v>
      </c>
      <c r="O32" s="141" t="s">
        <v>143</v>
      </c>
      <c r="P32" s="145" t="s">
        <v>150</v>
      </c>
    </row>
    <row r="33" spans="2:16" s="23" customFormat="1" ht="18" customHeight="1">
      <c r="B33" s="151" t="s">
        <v>60</v>
      </c>
      <c r="C33" s="121">
        <v>2455433</v>
      </c>
      <c r="D33" s="122">
        <v>3.3</v>
      </c>
      <c r="F33" s="91"/>
      <c r="I33" s="209" t="s">
        <v>96</v>
      </c>
      <c r="J33" s="209"/>
      <c r="K33" s="210"/>
      <c r="L33" s="140" t="s">
        <v>97</v>
      </c>
      <c r="M33" s="141" t="s">
        <v>127</v>
      </c>
      <c r="N33" s="141" t="s">
        <v>140</v>
      </c>
      <c r="O33" s="141" t="s">
        <v>144</v>
      </c>
      <c r="P33" s="145" t="s">
        <v>151</v>
      </c>
    </row>
    <row r="34" spans="2:16" s="23" customFormat="1" ht="18" customHeight="1" thickBot="1">
      <c r="B34" s="151" t="s">
        <v>61</v>
      </c>
      <c r="C34" s="121">
        <v>9472276</v>
      </c>
      <c r="D34" s="122">
        <v>12.7</v>
      </c>
      <c r="F34" s="91"/>
      <c r="I34" s="217" t="s">
        <v>98</v>
      </c>
      <c r="J34" s="217"/>
      <c r="K34" s="218"/>
      <c r="L34" s="148">
        <v>15.8</v>
      </c>
      <c r="M34" s="149">
        <v>17.7</v>
      </c>
      <c r="N34" s="149">
        <v>16.6</v>
      </c>
      <c r="O34" s="149">
        <v>13.4</v>
      </c>
      <c r="P34" s="150">
        <v>20.2</v>
      </c>
    </row>
    <row r="35" spans="2:16" s="23" customFormat="1" ht="18" customHeight="1">
      <c r="B35" s="151" t="s">
        <v>62</v>
      </c>
      <c r="C35" s="123">
        <v>3096916</v>
      </c>
      <c r="D35" s="122">
        <v>4.2</v>
      </c>
      <c r="F35" s="91"/>
      <c r="I35" s="219"/>
      <c r="J35" s="219"/>
      <c r="K35" s="219"/>
      <c r="L35" s="219"/>
      <c r="M35" s="219"/>
      <c r="N35" s="219"/>
      <c r="O35" s="219"/>
      <c r="P35" s="38" t="s">
        <v>82</v>
      </c>
    </row>
    <row r="36" spans="2:16" s="23" customFormat="1" ht="18" customHeight="1">
      <c r="B36" s="151" t="s">
        <v>63</v>
      </c>
      <c r="C36" s="121">
        <v>8543104</v>
      </c>
      <c r="D36" s="122">
        <v>11.5</v>
      </c>
      <c r="F36" s="91"/>
      <c r="I36" s="46"/>
      <c r="J36" s="46"/>
      <c r="K36" s="46"/>
      <c r="L36" s="46"/>
      <c r="M36" s="46"/>
      <c r="N36" s="46"/>
      <c r="O36" s="46"/>
      <c r="P36" s="46"/>
    </row>
    <row r="37" spans="2:16" s="23" customFormat="1" ht="18" customHeight="1">
      <c r="B37" s="151" t="s">
        <v>64</v>
      </c>
      <c r="C37" s="123">
        <v>190299</v>
      </c>
      <c r="D37" s="122">
        <v>0.2</v>
      </c>
      <c r="F37" s="91"/>
      <c r="I37" s="46"/>
      <c r="J37" s="213" t="s">
        <v>99</v>
      </c>
      <c r="K37" s="213"/>
      <c r="L37" s="213"/>
      <c r="M37" s="214" t="s">
        <v>100</v>
      </c>
      <c r="N37" s="214"/>
      <c r="O37" s="215" t="s">
        <v>101</v>
      </c>
      <c r="P37" s="48"/>
    </row>
    <row r="38" spans="2:16" s="23" customFormat="1" ht="18" customHeight="1">
      <c r="B38" s="151" t="s">
        <v>65</v>
      </c>
      <c r="C38" s="121">
        <v>7697583</v>
      </c>
      <c r="D38" s="122">
        <v>10.4</v>
      </c>
      <c r="F38" s="91"/>
      <c r="I38" s="46"/>
      <c r="J38" s="213"/>
      <c r="K38" s="213"/>
      <c r="L38" s="213"/>
      <c r="M38" s="216" t="s">
        <v>102</v>
      </c>
      <c r="N38" s="216"/>
      <c r="O38" s="215"/>
      <c r="P38" s="48"/>
    </row>
    <row r="39" spans="2:16" s="23" customFormat="1" ht="18" customHeight="1">
      <c r="B39" s="151" t="s">
        <v>66</v>
      </c>
      <c r="C39" s="123">
        <v>1723459</v>
      </c>
      <c r="D39" s="122">
        <v>2.3</v>
      </c>
      <c r="F39" s="91"/>
      <c r="I39" s="46"/>
      <c r="J39" s="213" t="s">
        <v>103</v>
      </c>
      <c r="K39" s="213"/>
      <c r="L39" s="213"/>
      <c r="M39" s="214" t="s">
        <v>104</v>
      </c>
      <c r="N39" s="214"/>
      <c r="O39" s="215" t="s">
        <v>105</v>
      </c>
      <c r="P39" s="47"/>
    </row>
    <row r="40" spans="2:16" s="23" customFormat="1" ht="18" customHeight="1" thickBot="1">
      <c r="B40" s="163" t="s">
        <v>67</v>
      </c>
      <c r="C40" s="124">
        <v>60000</v>
      </c>
      <c r="D40" s="125">
        <v>0.1</v>
      </c>
      <c r="F40" s="91"/>
      <c r="I40" s="49"/>
      <c r="J40" s="213"/>
      <c r="K40" s="213"/>
      <c r="L40" s="213"/>
      <c r="M40" s="216" t="s">
        <v>106</v>
      </c>
      <c r="N40" s="216"/>
      <c r="O40" s="215"/>
      <c r="P40" s="47"/>
    </row>
    <row r="41" spans="2:16" s="23" customFormat="1" ht="18" customHeight="1" thickBot="1">
      <c r="B41" s="164" t="s">
        <v>68</v>
      </c>
      <c r="C41" s="126">
        <f>SUM(C27:C40)</f>
        <v>74230000</v>
      </c>
      <c r="D41" s="127">
        <f>SUM(D27:D40)</f>
        <v>100</v>
      </c>
      <c r="I41" s="49"/>
      <c r="J41" s="220" t="s">
        <v>107</v>
      </c>
      <c r="K41" s="220"/>
      <c r="L41" s="220"/>
      <c r="M41" s="221" t="s">
        <v>108</v>
      </c>
      <c r="N41" s="221"/>
      <c r="O41" s="221"/>
      <c r="P41" s="226" t="s">
        <v>109</v>
      </c>
    </row>
    <row r="42" spans="4:16" ht="18" customHeight="1">
      <c r="D42" s="22" t="s">
        <v>50</v>
      </c>
      <c r="I42" s="49"/>
      <c r="J42" s="220"/>
      <c r="K42" s="220"/>
      <c r="L42" s="220"/>
      <c r="M42" s="227" t="s">
        <v>110</v>
      </c>
      <c r="N42" s="227"/>
      <c r="O42" s="227"/>
      <c r="P42" s="226"/>
    </row>
    <row r="43" spans="9:13" ht="18" customHeight="1">
      <c r="I43" s="50"/>
      <c r="M43" s="32"/>
    </row>
    <row r="44" ht="18" customHeight="1">
      <c r="I44" s="50"/>
    </row>
    <row r="45" ht="18" customHeight="1"/>
    <row r="46" spans="13:16" ht="18" customHeight="1">
      <c r="M46" s="12"/>
      <c r="N46" s="12"/>
      <c r="O46" s="12"/>
      <c r="P46" s="12"/>
    </row>
    <row r="47" spans="13:16" ht="18" customHeight="1">
      <c r="M47" s="12"/>
      <c r="N47" s="12"/>
      <c r="O47" s="12"/>
      <c r="P47" s="12"/>
    </row>
    <row r="48" spans="13:16" ht="18" customHeight="1">
      <c r="M48" s="12"/>
      <c r="N48" s="12"/>
      <c r="O48" s="12"/>
      <c r="P48" s="12"/>
    </row>
    <row r="49" spans="13:16" ht="14.25">
      <c r="M49" s="12"/>
      <c r="N49" s="12"/>
      <c r="O49" s="12"/>
      <c r="P49" s="12"/>
    </row>
    <row r="50" spans="13:16" ht="14.25">
      <c r="M50" s="12"/>
      <c r="N50" s="12"/>
      <c r="O50" s="12"/>
      <c r="P50" s="12"/>
    </row>
    <row r="51" spans="13:16" ht="14.25">
      <c r="M51" s="12"/>
      <c r="N51" s="12"/>
      <c r="O51" s="12"/>
      <c r="P51" s="12"/>
    </row>
  </sheetData>
  <sheetProtection/>
  <mergeCells count="44">
    <mergeCell ref="I34:K34"/>
    <mergeCell ref="I35:O35"/>
    <mergeCell ref="M39:N39"/>
    <mergeCell ref="J41:L42"/>
    <mergeCell ref="M41:O41"/>
    <mergeCell ref="K20:N20"/>
    <mergeCell ref="K21:K22"/>
    <mergeCell ref="I26:P26"/>
    <mergeCell ref="P41:P42"/>
    <mergeCell ref="M42:O42"/>
    <mergeCell ref="J37:L38"/>
    <mergeCell ref="M37:N37"/>
    <mergeCell ref="O37:O38"/>
    <mergeCell ref="M38:N38"/>
    <mergeCell ref="J39:L40"/>
    <mergeCell ref="O39:O40"/>
    <mergeCell ref="M40:N40"/>
    <mergeCell ref="I30:K30"/>
    <mergeCell ref="I31:K31"/>
    <mergeCell ref="I32:K32"/>
    <mergeCell ref="I33:K33"/>
    <mergeCell ref="K11:M11"/>
    <mergeCell ref="K10:M10"/>
    <mergeCell ref="K14:M14"/>
    <mergeCell ref="K13:M13"/>
    <mergeCell ref="J17:M17"/>
    <mergeCell ref="B24:D24"/>
    <mergeCell ref="C25:D25"/>
    <mergeCell ref="I1:P1"/>
    <mergeCell ref="I3:L3"/>
    <mergeCell ref="N5:N6"/>
    <mergeCell ref="O5:O6"/>
    <mergeCell ref="P5:P6"/>
    <mergeCell ref="J6:K6"/>
    <mergeCell ref="K16:M16"/>
    <mergeCell ref="K15:M15"/>
    <mergeCell ref="A1:H1"/>
    <mergeCell ref="A3:B3"/>
    <mergeCell ref="C6:D6"/>
    <mergeCell ref="G6:H6"/>
    <mergeCell ref="K9:M9"/>
    <mergeCell ref="K12:M12"/>
    <mergeCell ref="J7:M7"/>
    <mergeCell ref="J8:M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2016-12-08T02:43:37Z</cp:lastPrinted>
  <dcterms:created xsi:type="dcterms:W3CDTF">1997-07-02T15:12:41Z</dcterms:created>
  <dcterms:modified xsi:type="dcterms:W3CDTF">2016-12-20T00:23:46Z</dcterms:modified>
  <cp:category/>
  <cp:version/>
  <cp:contentType/>
  <cp:contentStatus/>
</cp:coreProperties>
</file>