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11-1幼,2認定こども園,3小,4中,5中進路,6高" sheetId="1" r:id="rId1"/>
    <sheet name="11-7大学" sheetId="2" r:id="rId2"/>
    <sheet name="11-8図書館" sheetId="3" r:id="rId3"/>
    <sheet name="11-9文化財①" sheetId="4" r:id="rId4"/>
    <sheet name="11-9文化財②" sheetId="5" r:id="rId5"/>
    <sheet name="11-9文化財③" sheetId="6" r:id="rId6"/>
    <sheet name="11-9文化財④" sheetId="7" r:id="rId7"/>
    <sheet name="11-9文化財⑤" sheetId="8" r:id="rId8"/>
  </sheets>
  <definedNames>
    <definedName name="_xlnm.Print_Area" localSheetId="0">'11-1幼,2認定こども園,3小,4中,5中進路,6高'!$A$1:$P$44</definedName>
    <definedName name="_xlnm.Print_Area" localSheetId="2">'11-8図書館'!$A$1:$H$35</definedName>
    <definedName name="_xlnm.Print_Area" localSheetId="3">'11-9文化財①'!$A$1:$G$45</definedName>
    <definedName name="_xlnm.Print_Area" localSheetId="4">'11-9文化財②'!$A$1:$G$37</definedName>
    <definedName name="_xlnm.Print_Area" localSheetId="5">'11-9文化財③'!$A$1:$G$49</definedName>
    <definedName name="_xlnm.Print_Area" localSheetId="6">'11-9文化財④'!$A$1:$G$56</definedName>
    <definedName name="_xlnm.Print_Titles" localSheetId="3">'11-9文化財①'!$3:$3</definedName>
    <definedName name="_xlnm.Print_Titles" localSheetId="4">'11-9文化財②'!$3:$3</definedName>
    <definedName name="_xlnm.Print_Titles" localSheetId="5">'11-9文化財③'!$3:$3</definedName>
    <definedName name="_xlnm.Print_Titles" localSheetId="6">'11-9文化財④'!$3:$3</definedName>
  </definedNames>
  <calcPr calcMode="manual" fullCalcOnLoad="1"/>
</workbook>
</file>

<file path=xl/sharedStrings.xml><?xml version="1.0" encoding="utf-8"?>
<sst xmlns="http://schemas.openxmlformats.org/spreadsheetml/2006/main" count="909" uniqueCount="456">
  <si>
    <t>各年5月1日現在　学校基本調査</t>
  </si>
  <si>
    <t>年次</t>
  </si>
  <si>
    <t>単位：園、人</t>
  </si>
  <si>
    <t>単位：人、％</t>
  </si>
  <si>
    <t>年次</t>
  </si>
  <si>
    <t>区分</t>
  </si>
  <si>
    <t>卒　業</t>
  </si>
  <si>
    <t>進　学</t>
  </si>
  <si>
    <t>就　職</t>
  </si>
  <si>
    <t>その他</t>
  </si>
  <si>
    <t>進学率</t>
  </si>
  <si>
    <t>単位：人</t>
  </si>
  <si>
    <t>区　　　分</t>
  </si>
  <si>
    <t>教  員  数</t>
  </si>
  <si>
    <t>職  員  数</t>
  </si>
  <si>
    <t>学生数</t>
  </si>
  <si>
    <t>総数</t>
  </si>
  <si>
    <t>男</t>
  </si>
  <si>
    <t>女</t>
  </si>
  <si>
    <t>大　学　計</t>
  </si>
  <si>
    <t>広島大学</t>
  </si>
  <si>
    <t>学　 　  　部</t>
  </si>
  <si>
    <t>大　 学 　院</t>
  </si>
  <si>
    <t>法科大学院</t>
  </si>
  <si>
    <t>近畿大学工学部</t>
  </si>
  <si>
    <t>学　　  　 部</t>
  </si>
  <si>
    <t>大　 学　 院</t>
  </si>
  <si>
    <t>年度末人口
（外国人含む）</t>
  </si>
  <si>
    <t>(人)</t>
  </si>
  <si>
    <t>蔵書冊数</t>
  </si>
  <si>
    <t>(冊)</t>
  </si>
  <si>
    <t xml:space="preserve">   児童書</t>
  </si>
  <si>
    <t>視聴覚資料所蔵数</t>
  </si>
  <si>
    <t>(点)</t>
  </si>
  <si>
    <t>雑誌受入タイトル数</t>
  </si>
  <si>
    <t>年間受入冊数</t>
  </si>
  <si>
    <t xml:space="preserve">   一般書</t>
  </si>
  <si>
    <t>年間貸出冊数</t>
  </si>
  <si>
    <t>年間雑誌貸出冊数</t>
  </si>
  <si>
    <t>年間予約・リクエストサービス冊数</t>
  </si>
  <si>
    <t>年間利用者数</t>
  </si>
  <si>
    <t>登録者数</t>
  </si>
  <si>
    <t>年間登録者数</t>
  </si>
  <si>
    <t>市民一人当たりの 
蔵書冊数</t>
  </si>
  <si>
    <t>市民一人当たりの 
受入冊数</t>
  </si>
  <si>
    <t>市民一人当たりの 
貸出冊点数</t>
  </si>
  <si>
    <t>利用登録率</t>
  </si>
  <si>
    <t>(％)</t>
  </si>
  <si>
    <t>蔵書回転率</t>
  </si>
  <si>
    <t>(回)</t>
  </si>
  <si>
    <t>種　　別</t>
  </si>
  <si>
    <t>名　　　　　称</t>
  </si>
  <si>
    <t>所在地</t>
  </si>
  <si>
    <t>指 定 年 月 日</t>
  </si>
  <si>
    <t>特別天然記念物</t>
  </si>
  <si>
    <t>オオサンショウウオ</t>
  </si>
  <si>
    <t>地域を限らず(市内全域)</t>
  </si>
  <si>
    <t>重　　　　文</t>
  </si>
  <si>
    <t>旧木原家住宅</t>
  </si>
  <si>
    <t>高屋町白市</t>
  </si>
  <si>
    <t>重文</t>
  </si>
  <si>
    <t>竹林寺本堂</t>
  </si>
  <si>
    <t>河内町入野（竹林寺）</t>
  </si>
  <si>
    <t>重　　　　文</t>
  </si>
  <si>
    <t>福成寺本堂内厨子及び須弥壇</t>
  </si>
  <si>
    <t>西条町下三永（福成寺）</t>
  </si>
  <si>
    <t>史　　　　跡</t>
  </si>
  <si>
    <t>安芸国分寺跡</t>
  </si>
  <si>
    <t>西条町吉行</t>
  </si>
  <si>
    <t>三ッ城古墳</t>
  </si>
  <si>
    <t>西条中央七丁目</t>
  </si>
  <si>
    <t>鏡山城跡</t>
  </si>
  <si>
    <t>鏡山二丁目</t>
  </si>
  <si>
    <t>県　 重　 文</t>
  </si>
  <si>
    <t>銅鐘</t>
  </si>
  <si>
    <t>西条町下三永(福成寺)</t>
  </si>
  <si>
    <t>僧行賢関係遺品</t>
  </si>
  <si>
    <t>高屋町稲木・中島(西品寺他)</t>
  </si>
  <si>
    <t>県重文</t>
  </si>
  <si>
    <t>紙本著色竹林寺縁起絵巻</t>
  </si>
  <si>
    <t>木造地蔵菩薩半跏像</t>
  </si>
  <si>
    <t>知新集</t>
  </si>
  <si>
    <t>鏡山一丁目(広島大学)</t>
  </si>
  <si>
    <t>紙本墨書大般若経</t>
  </si>
  <si>
    <t>豊栄町乃美（本宮八幡神社）</t>
  </si>
  <si>
    <t>木造釈迦如来坐像</t>
  </si>
  <si>
    <t>安芸津町三津</t>
  </si>
  <si>
    <t>福成寺文書</t>
  </si>
  <si>
    <t>金銅唐草文板蓮華文金具置戒体箱</t>
  </si>
  <si>
    <t>金銅輪宝羯磨文置説相箱</t>
  </si>
  <si>
    <t>木造薬師如来坐像</t>
  </si>
  <si>
    <t>西条町吉行(國分寺)</t>
  </si>
  <si>
    <t>西条町寺家(長福寺)</t>
  </si>
  <si>
    <t>白鳥古墳出土品</t>
  </si>
  <si>
    <t>西条中央七丁目(中央図書館内
三ッ城古墳ガイダンスコーナー)</t>
  </si>
  <si>
    <t>観現寺厨子</t>
  </si>
  <si>
    <t>西条町御薗宇(観現寺)</t>
  </si>
  <si>
    <t>紙本墨書大般若経</t>
  </si>
  <si>
    <t>志和町志和堀(大宮神社)</t>
  </si>
  <si>
    <t>県無形民俗文化財</t>
  </si>
  <si>
    <t>神楽～五行祭～</t>
  </si>
  <si>
    <t>豊栄町</t>
  </si>
  <si>
    <t>県　 史　 跡</t>
  </si>
  <si>
    <t>野坂完山の墓</t>
  </si>
  <si>
    <t>西条中央八丁目</t>
  </si>
  <si>
    <t>平賀氏の遺跡</t>
  </si>
  <si>
    <t>　平賀氏の墓地</t>
  </si>
  <si>
    <t>高屋町高屋堀</t>
  </si>
  <si>
    <t>　御薗宇城跡</t>
  </si>
  <si>
    <t>高屋町高屋堀</t>
  </si>
  <si>
    <t>　白山城跡</t>
  </si>
  <si>
    <t>高屋町白市</t>
  </si>
  <si>
    <t>　頭崎城跡</t>
  </si>
  <si>
    <t>高屋町貞重</t>
  </si>
  <si>
    <t>県天然記念物</t>
  </si>
  <si>
    <t>竹仁のシャクナゲ群落</t>
  </si>
  <si>
    <t>福富町上竹仁地区</t>
  </si>
  <si>
    <t>鶴亀山の社叢</t>
  </si>
  <si>
    <t>河内町入野（布多都宮八幡神社）</t>
  </si>
  <si>
    <t>県天然記念物</t>
  </si>
  <si>
    <t>福成寺の巨樹群</t>
  </si>
  <si>
    <t>祝詞山八幡神社のコバンモチ群落</t>
  </si>
  <si>
    <t>安芸津町風早（祝詞山八幡神社）</t>
  </si>
  <si>
    <t>本宮八幡神社の社叢</t>
  </si>
  <si>
    <t>畝山神社の巨樹群</t>
  </si>
  <si>
    <t>豊栄町清武（畝山神社）</t>
  </si>
  <si>
    <t>種　　別</t>
  </si>
  <si>
    <t>市重文</t>
  </si>
  <si>
    <t>写本紙本著色竹林寺縁起絵巻</t>
  </si>
  <si>
    <t>木造薬師如来坐像及び木造十二神将像</t>
  </si>
  <si>
    <t>河内町戸野</t>
  </si>
  <si>
    <t>内畠暁園襖絵</t>
  </si>
  <si>
    <t>黒瀬町楢原（西福寺）</t>
  </si>
  <si>
    <t>祝詞山八幡神社棟札</t>
  </si>
  <si>
    <t>市 　重 　文</t>
  </si>
  <si>
    <t>唐絵涅槃像</t>
  </si>
  <si>
    <t>志和町志和東(並滝寺)</t>
  </si>
  <si>
    <t>薬師如来坐像</t>
  </si>
  <si>
    <t>懸佛</t>
  </si>
  <si>
    <t>八王子観音菩薩立像</t>
  </si>
  <si>
    <t>高屋町高屋堀(円満寺)</t>
  </si>
  <si>
    <t>志和町志和堀(市中神社)</t>
  </si>
  <si>
    <t>木彫十二神将立像</t>
  </si>
  <si>
    <t>西条町寺家（長福寺）</t>
  </si>
  <si>
    <t>木彫延命地蔵菩薩半跏像</t>
  </si>
  <si>
    <t>慶長の検地帳</t>
  </si>
  <si>
    <t>西条町下見(明顕寺)</t>
  </si>
  <si>
    <t>高屋町重兼</t>
  </si>
  <si>
    <t>竹林寺仏堂</t>
  </si>
  <si>
    <t>竹林寺縁起絵軸</t>
  </si>
  <si>
    <t>竹林寺龍虎の間襖絵</t>
  </si>
  <si>
    <t>竹林寺石造物</t>
  </si>
  <si>
    <t>杣木の石造地蔵菩薩立像</t>
  </si>
  <si>
    <t>河内町入野</t>
  </si>
  <si>
    <t>真光寺宝篋印塔</t>
  </si>
  <si>
    <t>河内町小田</t>
  </si>
  <si>
    <t>小田八幡神社板碑</t>
  </si>
  <si>
    <t>河内町小田（小田八幡神社）</t>
  </si>
  <si>
    <t>新宮神社本殿</t>
  </si>
  <si>
    <t>西条町寺家（新宮神社）</t>
  </si>
  <si>
    <t>旧石井家住宅</t>
  </si>
  <si>
    <t>西条町下見</t>
  </si>
  <si>
    <t>西条中央三丁目(慶徳寺)</t>
  </si>
  <si>
    <t>竹林寺仁王門の金剛力士像</t>
  </si>
  <si>
    <t>本宮八幡神社社殿</t>
  </si>
  <si>
    <t>三島神社奉納俳諧額</t>
  </si>
  <si>
    <t>黒瀬町菅田（三島神社）</t>
  </si>
  <si>
    <t>樋之上八幡神社の棟札･絵馬</t>
  </si>
  <si>
    <t>黒瀬町津江（樋之上八幡神社）</t>
  </si>
  <si>
    <t>慶雲寺観音堂厨子</t>
  </si>
  <si>
    <t>黒瀬町南方（慶雲寺）</t>
  </si>
  <si>
    <t>五部大乗経</t>
  </si>
  <si>
    <t>志和町志和堀(大宮神社)</t>
  </si>
  <si>
    <t>大宮神社宮蔵</t>
  </si>
  <si>
    <t>市   重   文</t>
  </si>
  <si>
    <t>國分寺護摩堂</t>
  </si>
  <si>
    <t>國分寺仁王門</t>
  </si>
  <si>
    <t>土井家作帳</t>
  </si>
  <si>
    <t>黒瀬町兼沢</t>
  </si>
  <si>
    <t>樋之上八幡神社の懸仏</t>
  </si>
  <si>
    <t>大多田八幡神社の懸仏</t>
  </si>
  <si>
    <t>黒瀬町大多田（大多田八幡神社）</t>
  </si>
  <si>
    <t>門前神社の懸仏</t>
  </si>
  <si>
    <t>黒瀬町乃美尾（門前神社）</t>
  </si>
  <si>
    <t>西本６号遺跡出土品</t>
  </si>
  <si>
    <t>河内町中河内（市出土文化財管理センター）</t>
  </si>
  <si>
    <t>市重要無形
民俗文化財</t>
  </si>
  <si>
    <t>小田神楽</t>
  </si>
  <si>
    <t>宇山民謡</t>
  </si>
  <si>
    <t>河内町宇山</t>
  </si>
  <si>
    <t>三津祇園祭り</t>
  </si>
  <si>
    <t>祝詞山八幡神社大祭の神賑行列</t>
  </si>
  <si>
    <t>安芸津町風早</t>
  </si>
  <si>
    <t>市史跡</t>
  </si>
  <si>
    <t>保田古墳群</t>
  </si>
  <si>
    <t>黒瀬町小多田</t>
  </si>
  <si>
    <t>市　 史　 跡</t>
  </si>
  <si>
    <t>仙人塚古墳</t>
  </si>
  <si>
    <t>高屋町郷</t>
  </si>
  <si>
    <t>白鳥神社</t>
  </si>
  <si>
    <t>高屋町郷（白鳥神社）</t>
  </si>
  <si>
    <t>生城山城跡</t>
  </si>
  <si>
    <t>志和町志和東</t>
  </si>
  <si>
    <t>槌山城跡</t>
  </si>
  <si>
    <t>八本松町吉川・原</t>
  </si>
  <si>
    <t>宝篋印塔</t>
  </si>
  <si>
    <t>藤原春鵲の碑</t>
  </si>
  <si>
    <t>西条町上三永(築地神社)</t>
  </si>
  <si>
    <t>小谷焼窯跡</t>
  </si>
  <si>
    <t>高屋町小谷</t>
  </si>
  <si>
    <t>岩幕山古墳</t>
  </si>
  <si>
    <t>黒瀬町宗近柳国</t>
  </si>
  <si>
    <t>西条柿伝承地</t>
  </si>
  <si>
    <t>塔ノ岡古墳</t>
  </si>
  <si>
    <t>豊栄町安宿</t>
  </si>
  <si>
    <t>宮ヶ迫古墳</t>
  </si>
  <si>
    <t>豊栄町乃美</t>
  </si>
  <si>
    <t>山王古墳群のうち１～３・７号古墳</t>
  </si>
  <si>
    <t>豊栄町鍛冶屋</t>
  </si>
  <si>
    <t>西本６号遺跡</t>
  </si>
  <si>
    <t>高屋町大畠</t>
  </si>
  <si>
    <t>市天然記念物</t>
  </si>
  <si>
    <t>蓮教寺のアスナロ</t>
  </si>
  <si>
    <t>豊栄町清武（蓮教寺）</t>
  </si>
  <si>
    <t>安芸津町三津（多那都神社）</t>
  </si>
  <si>
    <t>三大妙見神社の社叢</t>
  </si>
  <si>
    <t>安芸津町風早（三大妙見神社）</t>
  </si>
  <si>
    <t>大芝の褶曲した地層</t>
  </si>
  <si>
    <t>飯田のナシ</t>
  </si>
  <si>
    <t>豊栄町飯田</t>
  </si>
  <si>
    <t>市天然記念物</t>
  </si>
  <si>
    <t>中原神社のケヤキ</t>
  </si>
  <si>
    <t>志和町志和東（中原神社）</t>
  </si>
  <si>
    <t>二宮神社のクスノキ</t>
  </si>
  <si>
    <t>志和町別府（二宮神社）</t>
  </si>
  <si>
    <t>小倉神社のタブノキ</t>
  </si>
  <si>
    <t>八本松町原（小倉神社）</t>
  </si>
  <si>
    <t>東広島市一円</t>
  </si>
  <si>
    <t>三永のサルスベリ</t>
  </si>
  <si>
    <t>西条町下三永</t>
  </si>
  <si>
    <t>蓮光寺の大イチョウ</t>
  </si>
  <si>
    <t>安芸津町三津（蓮光寺）</t>
  </si>
  <si>
    <t>苦ノ辻中生代魚類化石産出層</t>
  </si>
  <si>
    <t>豊栄町吉原</t>
  </si>
  <si>
    <t>国登録有形文化財</t>
  </si>
  <si>
    <t>時報塔</t>
  </si>
  <si>
    <t>志和町志和堀</t>
  </si>
  <si>
    <t>三永の石門</t>
  </si>
  <si>
    <t>西条町上三永</t>
  </si>
  <si>
    <t>呉市水道局三永水源地堰堤</t>
  </si>
  <si>
    <t>西条町下三永</t>
  </si>
  <si>
    <t>中の峠隧道</t>
  </si>
  <si>
    <t>西条町郷曽</t>
  </si>
  <si>
    <t>深山変電所本館
（旧椋梨川発電所本館）</t>
  </si>
  <si>
    <t>河内町中河内</t>
  </si>
  <si>
    <t>明眼寺本堂</t>
  </si>
  <si>
    <t>福富町下竹仁</t>
  </si>
  <si>
    <t>金原家住宅主屋</t>
  </si>
  <si>
    <t>金原家住宅離れ</t>
  </si>
  <si>
    <t>金原家住宅門</t>
  </si>
  <si>
    <t>線刻十一面観音鏡像</t>
  </si>
  <si>
    <t>高屋町杵原（正原薬師堂）</t>
  </si>
  <si>
    <t>年度</t>
  </si>
  <si>
    <t>区分</t>
  </si>
  <si>
    <t>1988(昭63).7. 7
内容・名称変更2013(平25）.4.18</t>
  </si>
  <si>
    <t>1988(昭63).7. 7
追加・名称変更2013(平25).4.18</t>
  </si>
  <si>
    <t>1972(昭47).11．16
追加・名称変更2013(平25).4.18</t>
  </si>
  <si>
    <t>1978(昭53).2．13
追加2013(平25).4.18</t>
  </si>
  <si>
    <t>1996(平8).10．18
内容・名称変更2013(平25).4.18</t>
  </si>
  <si>
    <t>1975(昭50).2．1
内容変更2013(平25).4.18</t>
  </si>
  <si>
    <t>1982(昭57).6．28
内容・名称変更2013(平25).4.18</t>
  </si>
  <si>
    <t>1986(昭61).11．5
内容変更2013(平25).4.18</t>
  </si>
  <si>
    <t>2000(平12).8．30
追加2013(平25).4.18</t>
  </si>
  <si>
    <t>2010（平22）</t>
  </si>
  <si>
    <t>2012（平24）</t>
  </si>
  <si>
    <t>2013（平25）</t>
  </si>
  <si>
    <t>2014（平26）</t>
  </si>
  <si>
    <t>2010(平22)</t>
  </si>
  <si>
    <t>横田１号遺跡出土品</t>
  </si>
  <si>
    <t>木造獅子狛犬</t>
  </si>
  <si>
    <t>志和町奥屋（二宮神社）</t>
  </si>
  <si>
    <t>図書費決算額</t>
  </si>
  <si>
    <t>(円)</t>
  </si>
  <si>
    <t>市民一人当たりの 
図書費</t>
  </si>
  <si>
    <t>1. 幼稚園の概況</t>
  </si>
  <si>
    <t>年間視聴覚資料 
貸出点数</t>
  </si>
  <si>
    <t>園数</t>
  </si>
  <si>
    <t>教員数</t>
  </si>
  <si>
    <t>職員数</t>
  </si>
  <si>
    <t>総数</t>
  </si>
  <si>
    <t>3歳児</t>
  </si>
  <si>
    <t>4歳児</t>
  </si>
  <si>
    <t>5歳児</t>
  </si>
  <si>
    <t>園児数</t>
  </si>
  <si>
    <t>2015（平27）</t>
  </si>
  <si>
    <t>学校数</t>
  </si>
  <si>
    <t>学級数</t>
  </si>
  <si>
    <t>1年</t>
  </si>
  <si>
    <t>2年</t>
  </si>
  <si>
    <t>3年</t>
  </si>
  <si>
    <t>4年</t>
  </si>
  <si>
    <t>5年</t>
  </si>
  <si>
    <t>6年</t>
  </si>
  <si>
    <t>職員数</t>
  </si>
  <si>
    <t>1学級当たり児童数</t>
  </si>
  <si>
    <t>教員1人当たり児童数</t>
  </si>
  <si>
    <t>各年5月1日現在　学校基本調査</t>
  </si>
  <si>
    <t>単位：学級、人</t>
  </si>
  <si>
    <t>3年</t>
  </si>
  <si>
    <t>教員数(本務者)</t>
  </si>
  <si>
    <t>職員数(本務者)</t>
  </si>
  <si>
    <t>広島国際大学
東広島キャンパス</t>
  </si>
  <si>
    <t>生徒数</t>
  </si>
  <si>
    <t>生涯学習課</t>
  </si>
  <si>
    <t>2. 幼保連携型認定こども園の概況</t>
  </si>
  <si>
    <t>3．小学校の概況</t>
  </si>
  <si>
    <t>4．中学校の概況</t>
  </si>
  <si>
    <t>5．中学校の卒業者の進路状況（公立）</t>
  </si>
  <si>
    <t>6．高等学校の概況</t>
  </si>
  <si>
    <t>7．大学の概況</t>
  </si>
  <si>
    <t>9．指定・登録文化財③</t>
  </si>
  <si>
    <t>9．指定・登録文化財②</t>
  </si>
  <si>
    <t>9．指定・登録文化財①</t>
  </si>
  <si>
    <t>8．図書館利用統計（貸出しの指標）</t>
  </si>
  <si>
    <t>9．指定・登録文化財④</t>
  </si>
  <si>
    <t>国登録有形文化財</t>
  </si>
  <si>
    <t>福美人酒造事務所</t>
  </si>
  <si>
    <t>福美人酒造一号蔵</t>
  </si>
  <si>
    <t>福美人酒造ニ号蔵</t>
  </si>
  <si>
    <t>福美人酒造昭和蔵</t>
  </si>
  <si>
    <t>福美人酒造福神寮</t>
  </si>
  <si>
    <t>福美人酒造従業員寮</t>
  </si>
  <si>
    <t>福美人酒造瓶詰場</t>
  </si>
  <si>
    <t>福美人酒造門柱</t>
  </si>
  <si>
    <t>福美人酒造三号蔵</t>
  </si>
  <si>
    <t>福美人酒造四号蔵北棟</t>
  </si>
  <si>
    <t>福美人酒造四号蔵南棟</t>
  </si>
  <si>
    <t>賀茂泉酒造新座敷</t>
  </si>
  <si>
    <t>賀茂泉酒造通路棟</t>
  </si>
  <si>
    <t>賀茂泉酒造火蔵</t>
  </si>
  <si>
    <t>賀茂泉酒造中蔵及び東蔵</t>
  </si>
  <si>
    <t>賀茂泉酒造煙突</t>
  </si>
  <si>
    <t>旧広島県四条清酒醸造支場本館</t>
  </si>
  <si>
    <t>旧広島県四条清酒醸造支場醸造蔵</t>
  </si>
  <si>
    <t>旧広島県四条清酒醸造支場煙突</t>
  </si>
  <si>
    <t>旧広島県四条清酒醸造支場門柱</t>
  </si>
  <si>
    <t>亀齢酒造洋館</t>
  </si>
  <si>
    <t>亀齢酒造一号蔵</t>
  </si>
  <si>
    <t>亀齢酒造一号蔵煙突</t>
  </si>
  <si>
    <t>亀齢酒造門柱</t>
  </si>
  <si>
    <t>亀齢酒造五号蔵</t>
  </si>
  <si>
    <t>亀齢酒造七号蔵煙突</t>
  </si>
  <si>
    <t>山陽鶴酒造黒松一号蔵</t>
  </si>
  <si>
    <t>山陽鶴酒造黒松二号蔵</t>
  </si>
  <si>
    <t>山陽鶴酒造黒松三号蔵</t>
  </si>
  <si>
    <t>国登録記念物</t>
  </si>
  <si>
    <t>前垣氏庭園（寿延庭）</t>
  </si>
  <si>
    <t>西条本町</t>
  </si>
  <si>
    <t>西条上市町</t>
  </si>
  <si>
    <t>西条上市町</t>
  </si>
  <si>
    <t>賀茂泉酒造土蔵</t>
  </si>
  <si>
    <t>賀茂泉酒造前蔵</t>
  </si>
  <si>
    <t>旧広島県四条清酒醸造支場精米所</t>
  </si>
  <si>
    <t>2016（平28）.8.1</t>
  </si>
  <si>
    <t>2016（平28）.3.1</t>
  </si>
  <si>
    <t>名　　　　　称</t>
  </si>
  <si>
    <t>福美人酒造背戸蔵</t>
  </si>
  <si>
    <t>福美人酒造恵比寿蔵煙突</t>
  </si>
  <si>
    <t>福美人酒造三号蔵煙突</t>
  </si>
  <si>
    <t>賀茂泉酒造店舗兼主屋</t>
  </si>
  <si>
    <t>賀茂泉酒造門及び塀</t>
  </si>
  <si>
    <t>西條鶴醸造店舗兼主屋</t>
  </si>
  <si>
    <t>西條鶴醸造角屋</t>
  </si>
  <si>
    <t>西條鶴醸造酒宝蔵醸造蔵</t>
  </si>
  <si>
    <t>西條鶴醸造酒宝蔵仕込蔵</t>
  </si>
  <si>
    <t>西條鶴醸造酒宝蔵煙突</t>
  </si>
  <si>
    <t>児童数</t>
  </si>
  <si>
    <t>生徒数</t>
  </si>
  <si>
    <t>1学級当たり生徒数</t>
  </si>
  <si>
    <t>教員1人当たり生徒数</t>
  </si>
  <si>
    <t>頭崎神社本殿</t>
  </si>
  <si>
    <t>大槙3号遺跡出土品</t>
  </si>
  <si>
    <t>高屋貞重（頭崎神社）</t>
  </si>
  <si>
    <t>2016（平28）.4.21</t>
  </si>
  <si>
    <r>
      <t>10</t>
    </r>
    <r>
      <rPr>
        <sz val="11"/>
        <rFont val="ＭＳ Ｐ明朝"/>
        <family val="1"/>
      </rPr>
      <t>（</t>
    </r>
    <r>
      <rPr>
        <sz val="11"/>
        <rFont val="Arial"/>
        <family val="2"/>
      </rPr>
      <t>1</t>
    </r>
    <r>
      <rPr>
        <sz val="11"/>
        <rFont val="ＭＳ Ｐ明朝"/>
        <family val="1"/>
      </rPr>
      <t>）</t>
    </r>
  </si>
  <si>
    <t>2012(平24)</t>
  </si>
  <si>
    <t>2013(平25)</t>
  </si>
  <si>
    <t>2014(平26)</t>
  </si>
  <si>
    <t>2015(平27)</t>
  </si>
  <si>
    <t>単位：人</t>
  </si>
  <si>
    <t>単位：人</t>
  </si>
  <si>
    <t>注1　市民一人当たりの図書費：図書費／人口　　　市民一人当たりの蔵書冊数：蔵書冊数／人口　　　　　　　　　　　　　　　　　　　　　　　　</t>
  </si>
  <si>
    <t xml:space="preserve">　 2　市民一人当たりの受入冊数：年間受入冊数／人口　　  </t>
  </si>
  <si>
    <t>　 3　市民一人当たりの貸出冊点数：（年間貸出冊数＋年間雑誌貸出冊数＋年間視聴覚資料貸出点数）／人口</t>
  </si>
  <si>
    <t>　 4　利用登録率：登録者数／人口×100</t>
  </si>
  <si>
    <t>　 5　蔵書回転率：貸出冊数／蔵書冊数　蔵書1冊あたりの年間平均貸出回数</t>
  </si>
  <si>
    <t>　 6　登録者数（H27）が大きく減少しているのは、5年間利用がない登録者を抹消したためです。</t>
  </si>
  <si>
    <t>注　教員数、職員数は本務者のみです。</t>
  </si>
  <si>
    <t>注　教員数、職員数は本務者のみ。</t>
  </si>
  <si>
    <t>注　学級数には複式学級・特別支援学級を含む。教員数、職員数は本務者のみです。</t>
  </si>
  <si>
    <t>注　学級数には特別支援学級を含む。教員数、職員数は本務者のみです。</t>
  </si>
  <si>
    <t>注1　専攻科は含まない。</t>
  </si>
  <si>
    <t>　 2　学校数は延べ数で、( )は併置校数である。</t>
  </si>
  <si>
    <t>2012（平24）</t>
  </si>
  <si>
    <t>2016（平28）</t>
  </si>
  <si>
    <t>※幼保連携型認定こども園は
平成27年度より新設されました</t>
  </si>
  <si>
    <r>
      <t>10</t>
    </r>
    <r>
      <rPr>
        <sz val="11"/>
        <rFont val="ＭＳ Ｐゴシック"/>
        <family val="3"/>
      </rPr>
      <t>（</t>
    </r>
    <r>
      <rPr>
        <sz val="11"/>
        <rFont val="Arial"/>
        <family val="2"/>
      </rPr>
      <t>1</t>
    </r>
    <r>
      <rPr>
        <sz val="11"/>
        <rFont val="ＭＳ Ｐゴシック"/>
        <family val="3"/>
      </rPr>
      <t>）</t>
    </r>
  </si>
  <si>
    <t>2017(平成29)年5月1日現在　各大学</t>
  </si>
  <si>
    <t>2016(平28)</t>
  </si>
  <si>
    <t>10(1)</t>
  </si>
  <si>
    <t>2017（平成29）年10月27日現在 文化課</t>
  </si>
  <si>
    <t>2017（平成29）年10月27日現在 文化課</t>
  </si>
  <si>
    <t>赤瓦製祠</t>
  </si>
  <si>
    <t>並瀧寺本堂</t>
  </si>
  <si>
    <t>並瀧寺庫裏</t>
  </si>
  <si>
    <t>志和町志和東（並瀧寺）</t>
  </si>
  <si>
    <t>2017（平29）.4.16</t>
  </si>
  <si>
    <t>2017（平29）.9.28</t>
  </si>
  <si>
    <t>9．指定・登録文化財⑤</t>
  </si>
  <si>
    <t>種　　別</t>
  </si>
  <si>
    <t>賀茂鶴酒造本社事務所</t>
  </si>
  <si>
    <t>西条本町</t>
  </si>
  <si>
    <t>2017（平29）.6.28</t>
  </si>
  <si>
    <t>賀茂鶴酒造研究室棟</t>
  </si>
  <si>
    <t>賀茂鶴酒造二号蔵東西棟</t>
  </si>
  <si>
    <t>賀茂鶴酒造二号蔵南北棟</t>
  </si>
  <si>
    <t>賀茂鶴酒造二号蔵東井戸</t>
  </si>
  <si>
    <t>賀茂鶴酒造二号蔵西井戸</t>
  </si>
  <si>
    <t>賀茂鶴酒造二号蔵煙突</t>
  </si>
  <si>
    <t>賀茂鶴酒造三号蔵</t>
  </si>
  <si>
    <t>賀茂鶴酒造三号蔵煙突</t>
  </si>
  <si>
    <t>賀茂鶴酒造四号蔵</t>
  </si>
  <si>
    <t>賀茂鶴酒造四号蔵井戸</t>
  </si>
  <si>
    <t>賀茂鶴酒造四号蔵煙突</t>
  </si>
  <si>
    <t>賀茂鶴酒造八号蔵煙突</t>
  </si>
  <si>
    <t>賀茂鶴酒造蓬莱庵画室棟</t>
  </si>
  <si>
    <t>賀茂鶴酒造一号蔵西棟</t>
  </si>
  <si>
    <t>賀茂鶴酒造一号蔵東棟</t>
  </si>
  <si>
    <t>賀茂鶴酒造一号蔵北土蔵</t>
  </si>
  <si>
    <t>賀茂鶴酒造一号蔵南土蔵</t>
  </si>
  <si>
    <t>賀茂鶴酒造一号蔵井戸</t>
  </si>
  <si>
    <t>旧石井家住宅主屋</t>
  </si>
  <si>
    <t>旧石井家住宅土蔵</t>
  </si>
  <si>
    <t>白牡丹酒造延宝蔵南端棟</t>
  </si>
  <si>
    <t>白牡丹酒造延宝蔵北端棟</t>
  </si>
  <si>
    <t>白牡丹酒造延宝蔵井戸</t>
  </si>
  <si>
    <t>白牡丹酒造延宝蔵煙突</t>
  </si>
  <si>
    <t>白牡丹酒造天保蔵仕込蔵</t>
  </si>
  <si>
    <t>白牡丹酒造天保蔵精米所</t>
  </si>
  <si>
    <t>白牡丹酒造天保蔵井戸</t>
  </si>
  <si>
    <t>白牡丹酒造天保蔵煙突</t>
  </si>
  <si>
    <t>小島屋土蔵</t>
  </si>
  <si>
    <t>2017（平29）.10.27</t>
  </si>
  <si>
    <t>指 定 年 月 日</t>
  </si>
  <si>
    <t>ちしゃのき</t>
  </si>
  <si>
    <t>カスミサンショウウオ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</si>
</sst>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e\)"/>
    <numFmt numFmtId="177" formatCode="[$-411]yyyy\(\ \ e\)"/>
    <numFmt numFmtId="178" formatCode="0.0"/>
    <numFmt numFmtId="179" formatCode="0.000"/>
    <numFmt numFmtId="180" formatCode="#,##0.0;\-#,##0.0"/>
    <numFmt numFmtId="181" formatCode="\(#,###.#\)"/>
    <numFmt numFmtId="182" formatCode="[$-411]yyyy\(\ e\)"/>
    <numFmt numFmtId="183" formatCode="\(#,##0.0\);\(\-#,##0.0\)"/>
    <numFmt numFmtId="184" formatCode="\(#,###.0\)"/>
    <numFmt numFmtId="185" formatCode="mmm\-yyyy"/>
    <numFmt numFmtId="186" formatCode="[$-411]yyyy\(\ \ \ e\)"/>
    <numFmt numFmtId="187" formatCode="[$-411]yyyy\(gg\ e\)"/>
    <numFmt numFmtId="188" formatCode="[$-411]yyyy\(gg\ \ e\)"/>
    <numFmt numFmtId="189" formatCode="#,##0;[Red]#,##0"/>
    <numFmt numFmtId="190" formatCode="#,##0_);[Red]\(#,##0\)"/>
    <numFmt numFmtId="191" formatCode="#,##0.0_);[Red]\(#,##0.0\)"/>
    <numFmt numFmtId="192" formatCode="&quot;※&quot;\(#,##0\);\(\-#,##0\)"/>
    <numFmt numFmtId="193" formatCode="#,##0.00_);[Red]\(#,##0.00\)"/>
    <numFmt numFmtId="194" formatCode="[$-411]yyyy&quot;(&quot;gggee&quot;).&quot;mm&quot;.&quot;dd"/>
    <numFmt numFmtId="195" formatCode="[$-411]yyyy&quot;(&quot;ggee&quot;).&quot;\ m&quot;.&quot;\ d"/>
    <numFmt numFmtId="196" formatCode="[$-411]yyyy&quot;(&quot;gge&quot;).&quot;m&quot;.&quot;\ d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_ "/>
    <numFmt numFmtId="202" formatCode="0.00_ "/>
    <numFmt numFmtId="203" formatCode="0.000_ "/>
    <numFmt numFmtId="204" formatCode="0.0_ "/>
    <numFmt numFmtId="205" formatCode="#,##0.0_ "/>
  </numFmts>
  <fonts count="61">
    <font>
      <sz val="11"/>
      <name val="ＭＳ Ｐゴシック"/>
      <family val="3"/>
    </font>
    <font>
      <sz val="12"/>
      <name val="標準明朝"/>
      <family val="1"/>
    </font>
    <font>
      <sz val="14"/>
      <name val="ＭＳ 明朝"/>
      <family val="1"/>
    </font>
    <font>
      <sz val="10"/>
      <name val="標準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6"/>
      <name val="標準明朝"/>
      <family val="1"/>
    </font>
    <font>
      <sz val="16"/>
      <name val="ＭＳ Ｐゴシック"/>
      <family val="3"/>
    </font>
    <font>
      <sz val="8"/>
      <name val="ＭＳ Ｐ明朝"/>
      <family val="1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ＭＳ Ｐ明朝"/>
      <family val="1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8"/>
      </right>
      <top style="medium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/>
      <top style="medium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thin"/>
    </border>
    <border>
      <left style="hair"/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/>
      <right>
        <color indexed="63"/>
      </right>
      <top style="medium">
        <color indexed="8"/>
      </top>
      <bottom>
        <color indexed="63"/>
      </bottom>
    </border>
    <border>
      <left style="hair"/>
      <right style="hair"/>
      <top style="medium">
        <color indexed="8"/>
      </top>
      <bottom>
        <color indexed="63"/>
      </bottom>
    </border>
    <border>
      <left style="thin"/>
      <right style="hair"/>
      <top style="medium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9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5" fillId="0" borderId="0" xfId="62" applyFont="1" applyProtection="1">
      <alignment/>
      <protection/>
    </xf>
    <xf numFmtId="0" fontId="5" fillId="0" borderId="10" xfId="62" applyFont="1" applyBorder="1" applyProtection="1">
      <alignment/>
      <protection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64" applyFont="1">
      <alignment/>
      <protection/>
    </xf>
    <xf numFmtId="0" fontId="15" fillId="0" borderId="0" xfId="64" applyFont="1" applyBorder="1" applyAlignment="1">
      <alignment horizontal="center"/>
      <protection/>
    </xf>
    <xf numFmtId="0" fontId="0" fillId="0" borderId="0" xfId="66">
      <alignment/>
      <protection/>
    </xf>
    <xf numFmtId="190" fontId="0" fillId="0" borderId="0" xfId="0" applyNumberFormat="1" applyAlignment="1">
      <alignment/>
    </xf>
    <xf numFmtId="0" fontId="6" fillId="0" borderId="10" xfId="62" applyFont="1" applyBorder="1">
      <alignment/>
      <protection/>
    </xf>
    <xf numFmtId="0" fontId="6" fillId="0" borderId="0" xfId="62" applyFont="1">
      <alignment/>
      <protection/>
    </xf>
    <xf numFmtId="0" fontId="10" fillId="0" borderId="11" xfId="62" applyFont="1" applyBorder="1" applyAlignment="1" applyProtection="1">
      <alignment horizontal="right"/>
      <protection/>
    </xf>
    <xf numFmtId="0" fontId="5" fillId="0" borderId="0" xfId="62" applyFont="1">
      <alignment/>
      <protection/>
    </xf>
    <xf numFmtId="0" fontId="5" fillId="0" borderId="12" xfId="62" applyFont="1" applyBorder="1" applyAlignment="1" applyProtection="1">
      <alignment horizontal="center" vertical="center"/>
      <protection/>
    </xf>
    <xf numFmtId="0" fontId="5" fillId="0" borderId="13" xfId="62" applyFont="1" applyBorder="1" applyAlignment="1" applyProtection="1">
      <alignment horizontal="center" vertical="center"/>
      <protection/>
    </xf>
    <xf numFmtId="0" fontId="5" fillId="0" borderId="0" xfId="62" applyFont="1" applyBorder="1">
      <alignment/>
      <protection/>
    </xf>
    <xf numFmtId="0" fontId="6" fillId="0" borderId="0" xfId="61" applyFont="1">
      <alignment/>
      <protection/>
    </xf>
    <xf numFmtId="0" fontId="5" fillId="0" borderId="0" xfId="61" applyFont="1">
      <alignment/>
      <protection/>
    </xf>
    <xf numFmtId="0" fontId="5" fillId="0" borderId="0" xfId="61" applyFont="1" applyBorder="1" applyAlignment="1" applyProtection="1">
      <alignment horizontal="distributed" vertical="center" wrapText="1"/>
      <protection/>
    </xf>
    <xf numFmtId="0" fontId="5" fillId="0" borderId="14" xfId="61" applyFont="1" applyBorder="1" applyAlignment="1">
      <alignment horizontal="center" vertical="center"/>
      <protection/>
    </xf>
    <xf numFmtId="190" fontId="5" fillId="0" borderId="0" xfId="61" applyNumberFormat="1" applyFont="1" applyAlignment="1" applyProtection="1">
      <alignment horizontal="right" vertical="center"/>
      <protection/>
    </xf>
    <xf numFmtId="0" fontId="5" fillId="0" borderId="0" xfId="61" applyFont="1" applyBorder="1" applyAlignment="1" applyProtection="1">
      <alignment horizontal="distributed" vertical="center"/>
      <protection/>
    </xf>
    <xf numFmtId="193" fontId="5" fillId="0" borderId="0" xfId="61" applyNumberFormat="1" applyFont="1" applyAlignment="1" applyProtection="1">
      <alignment horizontal="right" vertical="center"/>
      <protection/>
    </xf>
    <xf numFmtId="0" fontId="5" fillId="0" borderId="11" xfId="61" applyFont="1" applyBorder="1" applyAlignment="1" applyProtection="1">
      <alignment horizontal="distributed" vertical="center"/>
      <protection/>
    </xf>
    <xf numFmtId="0" fontId="5" fillId="0" borderId="15" xfId="61" applyFont="1" applyBorder="1" applyAlignment="1">
      <alignment horizontal="center" vertical="center"/>
      <protection/>
    </xf>
    <xf numFmtId="193" fontId="5" fillId="0" borderId="11" xfId="61" applyNumberFormat="1" applyFont="1" applyBorder="1" applyAlignment="1" applyProtection="1">
      <alignment horizontal="right" vertical="center"/>
      <protection/>
    </xf>
    <xf numFmtId="0" fontId="10" fillId="0" borderId="0" xfId="61" applyFont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17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94" fontId="5" fillId="0" borderId="0" xfId="0" applyNumberFormat="1" applyFont="1" applyAlignment="1">
      <alignment/>
    </xf>
    <xf numFmtId="194" fontId="5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 shrinkToFit="1"/>
    </xf>
    <xf numFmtId="0" fontId="5" fillId="0" borderId="17" xfId="0" applyFont="1" applyBorder="1" applyAlignment="1">
      <alignment vertical="center" wrapText="1"/>
    </xf>
    <xf numFmtId="195" fontId="5" fillId="0" borderId="17" xfId="65" applyNumberFormat="1" applyFont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 shrinkToFit="1"/>
    </xf>
    <xf numFmtId="0" fontId="5" fillId="0" borderId="18" xfId="0" applyFont="1" applyBorder="1" applyAlignment="1">
      <alignment vertical="center" wrapText="1"/>
    </xf>
    <xf numFmtId="195" fontId="5" fillId="0" borderId="18" xfId="65" applyNumberFormat="1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195" fontId="5" fillId="0" borderId="0" xfId="65" applyNumberFormat="1" applyFont="1" applyBorder="1" applyAlignment="1">
      <alignment horizontal="left" vertical="center"/>
      <protection/>
    </xf>
    <xf numFmtId="0" fontId="5" fillId="0" borderId="0" xfId="65" applyFont="1" applyBorder="1" applyAlignment="1">
      <alignment horizontal="distributed" vertical="center"/>
      <protection/>
    </xf>
    <xf numFmtId="0" fontId="5" fillId="0" borderId="0" xfId="65" applyFont="1" applyBorder="1" applyAlignment="1">
      <alignment vertical="center"/>
      <protection/>
    </xf>
    <xf numFmtId="0" fontId="5" fillId="0" borderId="0" xfId="65" applyFont="1" applyBorder="1" applyAlignment="1">
      <alignment vertical="center" shrinkToFit="1"/>
      <protection/>
    </xf>
    <xf numFmtId="0" fontId="5" fillId="0" borderId="0" xfId="65" applyFont="1" applyBorder="1" applyAlignment="1">
      <alignment vertical="center" wrapText="1"/>
      <protection/>
    </xf>
    <xf numFmtId="0" fontId="18" fillId="0" borderId="0" xfId="65" applyFont="1" applyBorder="1" applyAlignment="1">
      <alignment horizontal="distributed" vertical="center"/>
      <protection/>
    </xf>
    <xf numFmtId="0" fontId="5" fillId="0" borderId="18" xfId="65" applyFont="1" applyBorder="1" applyAlignment="1">
      <alignment horizontal="distributed" vertical="center"/>
      <protection/>
    </xf>
    <xf numFmtId="0" fontId="5" fillId="0" borderId="18" xfId="65" applyFont="1" applyBorder="1" applyAlignment="1">
      <alignment vertical="center"/>
      <protection/>
    </xf>
    <xf numFmtId="0" fontId="5" fillId="0" borderId="18" xfId="65" applyFont="1" applyBorder="1" applyAlignment="1">
      <alignment vertical="center" shrinkToFit="1"/>
      <protection/>
    </xf>
    <xf numFmtId="0" fontId="5" fillId="0" borderId="18" xfId="65" applyFont="1" applyBorder="1" applyAlignment="1">
      <alignment vertical="center" wrapText="1"/>
      <protection/>
    </xf>
    <xf numFmtId="195" fontId="5" fillId="0" borderId="0" xfId="0" applyNumberFormat="1" applyFont="1" applyBorder="1" applyAlignment="1">
      <alignment horizontal="left" vertical="center"/>
    </xf>
    <xf numFmtId="195" fontId="5" fillId="0" borderId="18" xfId="0" applyNumberFormat="1" applyFont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96" fontId="5" fillId="0" borderId="0" xfId="65" applyNumberFormat="1" applyFont="1" applyBorder="1" applyAlignment="1">
      <alignment horizontal="left" vertical="center"/>
      <protection/>
    </xf>
    <xf numFmtId="196" fontId="5" fillId="0" borderId="0" xfId="65" applyNumberFormat="1" applyFont="1" applyBorder="1" applyAlignment="1" quotePrefix="1">
      <alignment horizontal="left" vertical="center" wrapText="1"/>
      <protection/>
    </xf>
    <xf numFmtId="0" fontId="5" fillId="0" borderId="10" xfId="65" applyFont="1" applyBorder="1" applyAlignment="1">
      <alignment horizontal="distributed" vertical="center"/>
      <protection/>
    </xf>
    <xf numFmtId="0" fontId="5" fillId="0" borderId="10" xfId="65" applyFont="1" applyBorder="1" applyAlignment="1">
      <alignment vertical="center"/>
      <protection/>
    </xf>
    <xf numFmtId="0" fontId="5" fillId="0" borderId="10" xfId="65" applyFont="1" applyBorder="1" applyAlignment="1">
      <alignment vertical="center" shrinkToFit="1"/>
      <protection/>
    </xf>
    <xf numFmtId="0" fontId="5" fillId="0" borderId="10" xfId="65" applyFont="1" applyBorder="1" applyAlignment="1">
      <alignment vertical="center" wrapText="1"/>
      <protection/>
    </xf>
    <xf numFmtId="196" fontId="5" fillId="0" borderId="10" xfId="65" applyNumberFormat="1" applyFont="1" applyBorder="1" applyAlignment="1">
      <alignment horizontal="left" vertical="center"/>
      <protection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15" fillId="0" borderId="0" xfId="64" applyFont="1" applyAlignment="1">
      <alignment horizontal="right" vertical="center"/>
      <protection/>
    </xf>
    <xf numFmtId="0" fontId="0" fillId="0" borderId="0" xfId="66" applyAlignment="1">
      <alignment horizontal="right" vertical="center"/>
      <protection/>
    </xf>
    <xf numFmtId="0" fontId="6" fillId="0" borderId="0" xfId="62" applyFont="1" applyBorder="1" applyAlignment="1">
      <alignment horizontal="right" vertical="center"/>
      <protection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0" fillId="0" borderId="19" xfId="64" applyFont="1" applyBorder="1" applyAlignment="1">
      <alignment vertical="center"/>
      <protection/>
    </xf>
    <xf numFmtId="0" fontId="10" fillId="0" borderId="11" xfId="64" applyFont="1" applyBorder="1" applyAlignment="1">
      <alignment/>
      <protection/>
    </xf>
    <xf numFmtId="0" fontId="10" fillId="0" borderId="10" xfId="62" applyFont="1" applyBorder="1" applyAlignment="1" applyProtection="1">
      <alignment horizontal="right"/>
      <protection/>
    </xf>
    <xf numFmtId="0" fontId="10" fillId="0" borderId="19" xfId="63" applyFont="1" applyBorder="1" applyAlignment="1">
      <alignment horizontal="right" vertical="center"/>
      <protection/>
    </xf>
    <xf numFmtId="0" fontId="13" fillId="0" borderId="0" xfId="0" applyFont="1" applyAlignment="1">
      <alignment vertical="center"/>
    </xf>
    <xf numFmtId="190" fontId="5" fillId="0" borderId="20" xfId="50" applyNumberFormat="1" applyFont="1" applyBorder="1" applyAlignment="1">
      <alignment horizontal="right" vertical="center"/>
    </xf>
    <xf numFmtId="191" fontId="5" fillId="0" borderId="21" xfId="50" applyNumberFormat="1" applyFont="1" applyBorder="1" applyAlignment="1">
      <alignment horizontal="right" vertical="center"/>
    </xf>
    <xf numFmtId="0" fontId="10" fillId="0" borderId="11" xfId="64" applyFont="1" applyBorder="1" applyAlignment="1">
      <alignment horizontal="right"/>
      <protection/>
    </xf>
    <xf numFmtId="0" fontId="10" fillId="0" borderId="0" xfId="61" applyFont="1" applyBorder="1" applyAlignment="1" applyProtection="1">
      <alignment horizontal="left" vertical="center"/>
      <protection/>
    </xf>
    <xf numFmtId="0" fontId="10" fillId="0" borderId="19" xfId="62" applyFont="1" applyBorder="1" applyAlignment="1">
      <alignment vertical="center"/>
      <protection/>
    </xf>
    <xf numFmtId="0" fontId="10" fillId="0" borderId="19" xfId="63" applyFont="1" applyBorder="1" applyAlignment="1">
      <alignment vertical="center"/>
      <protection/>
    </xf>
    <xf numFmtId="190" fontId="13" fillId="0" borderId="0" xfId="0" applyNumberFormat="1" applyFont="1" applyAlignment="1">
      <alignment vertical="center"/>
    </xf>
    <xf numFmtId="204" fontId="13" fillId="0" borderId="0" xfId="0" applyNumberFormat="1" applyFont="1" applyAlignment="1">
      <alignment vertical="center"/>
    </xf>
    <xf numFmtId="0" fontId="12" fillId="0" borderId="0" xfId="66" applyFont="1" applyFill="1" applyBorder="1" applyAlignment="1">
      <alignment horizontal="right" vertical="center"/>
      <protection/>
    </xf>
    <xf numFmtId="0" fontId="11" fillId="0" borderId="0" xfId="62" applyFont="1" applyBorder="1" applyAlignment="1" applyProtection="1">
      <alignment vertical="center"/>
      <protection/>
    </xf>
    <xf numFmtId="177" fontId="5" fillId="0" borderId="0" xfId="62" applyNumberFormat="1" applyFont="1" applyBorder="1" applyAlignment="1" applyProtection="1">
      <alignment horizontal="left" vertical="center"/>
      <protection/>
    </xf>
    <xf numFmtId="177" fontId="5" fillId="0" borderId="18" xfId="62" applyNumberFormat="1" applyFont="1" applyBorder="1" applyAlignment="1" applyProtection="1">
      <alignment horizontal="left" vertical="center"/>
      <protection/>
    </xf>
    <xf numFmtId="0" fontId="10" fillId="0" borderId="0" xfId="62" applyFont="1" applyBorder="1" applyAlignment="1">
      <alignment vertical="center"/>
      <protection/>
    </xf>
    <xf numFmtId="0" fontId="10" fillId="0" borderId="0" xfId="63" applyFont="1" applyBorder="1" applyAlignment="1">
      <alignment horizontal="right" vertical="center"/>
      <protection/>
    </xf>
    <xf numFmtId="0" fontId="5" fillId="0" borderId="0" xfId="62" applyFont="1" applyBorder="1" applyProtection="1">
      <alignment/>
      <protection/>
    </xf>
    <xf numFmtId="0" fontId="5" fillId="0" borderId="0" xfId="0" applyFont="1" applyAlignment="1">
      <alignment horizontal="left" vertical="center"/>
    </xf>
    <xf numFmtId="190" fontId="19" fillId="0" borderId="0" xfId="0" applyNumberFormat="1" applyFont="1" applyAlignment="1">
      <alignment vertical="center"/>
    </xf>
    <xf numFmtId="201" fontId="19" fillId="0" borderId="0" xfId="0" applyNumberFormat="1" applyFont="1" applyAlignment="1">
      <alignment vertical="center"/>
    </xf>
    <xf numFmtId="205" fontId="19" fillId="0" borderId="0" xfId="0" applyNumberFormat="1" applyFont="1" applyAlignment="1">
      <alignment vertical="center"/>
    </xf>
    <xf numFmtId="190" fontId="19" fillId="0" borderId="0" xfId="0" applyNumberFormat="1" applyFont="1" applyAlignment="1">
      <alignment horizontal="right" vertical="center"/>
    </xf>
    <xf numFmtId="190" fontId="20" fillId="0" borderId="0" xfId="61" applyNumberFormat="1" applyFont="1" applyAlignment="1" applyProtection="1">
      <alignment horizontal="right" vertical="center"/>
      <protection/>
    </xf>
    <xf numFmtId="193" fontId="20" fillId="0" borderId="0" xfId="61" applyNumberFormat="1" applyFont="1" applyAlignment="1" applyProtection="1">
      <alignment horizontal="right" vertical="center"/>
      <protection/>
    </xf>
    <xf numFmtId="193" fontId="20" fillId="0" borderId="11" xfId="61" applyNumberFormat="1" applyFont="1" applyBorder="1" applyAlignment="1" applyProtection="1">
      <alignment horizontal="right" vertical="center"/>
      <protection/>
    </xf>
    <xf numFmtId="190" fontId="21" fillId="0" borderId="0" xfId="0" applyNumberFormat="1" applyFont="1" applyAlignment="1">
      <alignment vertical="center"/>
    </xf>
    <xf numFmtId="190" fontId="21" fillId="0" borderId="17" xfId="0" applyNumberFormat="1" applyFont="1" applyBorder="1" applyAlignment="1">
      <alignment vertical="center"/>
    </xf>
    <xf numFmtId="190" fontId="21" fillId="0" borderId="0" xfId="0" applyNumberFormat="1" applyFont="1" applyBorder="1" applyAlignment="1">
      <alignment vertical="center"/>
    </xf>
    <xf numFmtId="190" fontId="21" fillId="0" borderId="10" xfId="0" applyNumberFormat="1" applyFont="1" applyBorder="1" applyAlignment="1">
      <alignment vertical="center"/>
    </xf>
    <xf numFmtId="201" fontId="21" fillId="0" borderId="0" xfId="0" applyNumberFormat="1" applyFont="1" applyAlignment="1">
      <alignment vertical="center"/>
    </xf>
    <xf numFmtId="205" fontId="21" fillId="0" borderId="0" xfId="0" applyNumberFormat="1" applyFont="1" applyAlignment="1">
      <alignment vertical="center"/>
    </xf>
    <xf numFmtId="190" fontId="21" fillId="0" borderId="0" xfId="0" applyNumberFormat="1" applyFont="1" applyAlignment="1">
      <alignment horizontal="right" vertical="center"/>
    </xf>
    <xf numFmtId="190" fontId="22" fillId="0" borderId="0" xfId="61" applyNumberFormat="1" applyFont="1" applyAlignment="1" applyProtection="1">
      <alignment horizontal="right" vertical="center"/>
      <protection/>
    </xf>
    <xf numFmtId="193" fontId="22" fillId="0" borderId="0" xfId="61" applyNumberFormat="1" applyFont="1" applyAlignment="1" applyProtection="1">
      <alignment horizontal="right" vertical="center"/>
      <protection/>
    </xf>
    <xf numFmtId="193" fontId="22" fillId="0" borderId="11" xfId="61" applyNumberFormat="1" applyFont="1" applyBorder="1" applyAlignment="1" applyProtection="1">
      <alignment horizontal="right" vertical="center"/>
      <protection/>
    </xf>
    <xf numFmtId="195" fontId="5" fillId="0" borderId="10" xfId="65" applyNumberFormat="1" applyFont="1" applyBorder="1" applyAlignment="1">
      <alignment horizontal="left" vertical="center"/>
      <protection/>
    </xf>
    <xf numFmtId="0" fontId="13" fillId="0" borderId="22" xfId="0" applyFont="1" applyBorder="1" applyAlignment="1">
      <alignment horizontal="distributed" vertical="center" indent="1"/>
    </xf>
    <xf numFmtId="0" fontId="5" fillId="0" borderId="22" xfId="0" applyFont="1" applyBorder="1" applyAlignment="1">
      <alignment horizontal="distributed" vertical="center"/>
    </xf>
    <xf numFmtId="190" fontId="20" fillId="0" borderId="0" xfId="0" applyNumberFormat="1" applyFont="1" applyAlignment="1">
      <alignment vertical="center"/>
    </xf>
    <xf numFmtId="190" fontId="22" fillId="0" borderId="0" xfId="0" applyNumberFormat="1" applyFont="1" applyAlignment="1">
      <alignment vertical="center"/>
    </xf>
    <xf numFmtId="0" fontId="5" fillId="0" borderId="23" xfId="62" applyFont="1" applyBorder="1" applyAlignment="1" applyProtection="1">
      <alignment horizontal="distributed" vertical="center" indent="1"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 horizontal="left"/>
    </xf>
    <xf numFmtId="0" fontId="10" fillId="0" borderId="0" xfId="61" applyFont="1" applyAlignment="1" applyProtection="1">
      <alignment horizontal="left" vertical="center"/>
      <protection/>
    </xf>
    <xf numFmtId="0" fontId="5" fillId="0" borderId="22" xfId="0" applyFont="1" applyBorder="1" applyAlignment="1">
      <alignment horizontal="distributed" vertical="center" indent="1"/>
    </xf>
    <xf numFmtId="0" fontId="10" fillId="0" borderId="10" xfId="62" applyFont="1" applyBorder="1" applyAlignment="1" applyProtection="1">
      <alignment horizontal="right" vertical="center"/>
      <protection/>
    </xf>
    <xf numFmtId="0" fontId="10" fillId="0" borderId="24" xfId="61" applyFont="1" applyBorder="1" applyAlignment="1" applyProtection="1">
      <alignment vertical="center"/>
      <protection/>
    </xf>
    <xf numFmtId="190" fontId="13" fillId="0" borderId="25" xfId="0" applyNumberFormat="1" applyFont="1" applyBorder="1" applyAlignment="1">
      <alignment vertical="center"/>
    </xf>
    <xf numFmtId="190" fontId="13" fillId="0" borderId="26" xfId="0" applyNumberFormat="1" applyFont="1" applyBorder="1" applyAlignment="1">
      <alignment vertical="center"/>
    </xf>
    <xf numFmtId="190" fontId="13" fillId="0" borderId="27" xfId="0" applyNumberFormat="1" applyFont="1" applyBorder="1" applyAlignment="1">
      <alignment vertical="center"/>
    </xf>
    <xf numFmtId="190" fontId="19" fillId="0" borderId="17" xfId="0" applyNumberFormat="1" applyFont="1" applyBorder="1" applyAlignment="1">
      <alignment vertical="center"/>
    </xf>
    <xf numFmtId="190" fontId="19" fillId="0" borderId="0" xfId="0" applyNumberFormat="1" applyFont="1" applyBorder="1" applyAlignment="1">
      <alignment vertical="center"/>
    </xf>
    <xf numFmtId="190" fontId="19" fillId="0" borderId="10" xfId="0" applyNumberFormat="1" applyFont="1" applyBorder="1" applyAlignment="1">
      <alignment vertical="center"/>
    </xf>
    <xf numFmtId="190" fontId="19" fillId="0" borderId="17" xfId="50" applyNumberFormat="1" applyFont="1" applyBorder="1" applyAlignment="1">
      <alignment horizontal="right" vertical="center"/>
    </xf>
    <xf numFmtId="190" fontId="19" fillId="0" borderId="0" xfId="50" applyNumberFormat="1" applyFont="1" applyBorder="1" applyAlignment="1">
      <alignment horizontal="right" vertical="center"/>
    </xf>
    <xf numFmtId="190" fontId="19" fillId="0" borderId="0" xfId="50" applyNumberFormat="1" applyFont="1" applyAlignment="1">
      <alignment horizontal="right" vertical="center"/>
    </xf>
    <xf numFmtId="190" fontId="21" fillId="0" borderId="0" xfId="50" applyNumberFormat="1" applyFont="1" applyAlignment="1">
      <alignment horizontal="right" vertical="center"/>
    </xf>
    <xf numFmtId="191" fontId="19" fillId="0" borderId="10" xfId="50" applyNumberFormat="1" applyFont="1" applyBorder="1" applyAlignment="1">
      <alignment horizontal="right" vertical="center"/>
    </xf>
    <xf numFmtId="191" fontId="21" fillId="0" borderId="10" xfId="50" applyNumberFormat="1" applyFont="1" applyBorder="1" applyAlignment="1">
      <alignment horizontal="right" vertical="center"/>
    </xf>
    <xf numFmtId="0" fontId="10" fillId="0" borderId="0" xfId="62" applyFont="1" applyBorder="1" applyAlignment="1">
      <alignment horizontal="right" vertical="center"/>
      <protection/>
    </xf>
    <xf numFmtId="0" fontId="5" fillId="0" borderId="10" xfId="62" applyFont="1" applyBorder="1">
      <alignment/>
      <protection/>
    </xf>
    <xf numFmtId="177" fontId="5" fillId="0" borderId="10" xfId="62" applyNumberFormat="1" applyFont="1" applyBorder="1" applyAlignment="1" applyProtection="1">
      <alignment horizontal="left" vertical="center"/>
      <protection/>
    </xf>
    <xf numFmtId="0" fontId="5" fillId="0" borderId="18" xfId="62" applyFont="1" applyBorder="1">
      <alignment/>
      <protection/>
    </xf>
    <xf numFmtId="201" fontId="20" fillId="0" borderId="28" xfId="62" applyNumberFormat="1" applyFont="1" applyBorder="1" applyAlignment="1" applyProtection="1">
      <alignment vertical="center"/>
      <protection/>
    </xf>
    <xf numFmtId="201" fontId="20" fillId="0" borderId="29" xfId="62" applyNumberFormat="1" applyFont="1" applyBorder="1" applyAlignment="1" applyProtection="1">
      <alignment vertical="center"/>
      <protection/>
    </xf>
    <xf numFmtId="201" fontId="20" fillId="0" borderId="30" xfId="62" applyNumberFormat="1" applyFont="1" applyBorder="1" applyAlignment="1" applyProtection="1">
      <alignment vertical="center"/>
      <protection/>
    </xf>
    <xf numFmtId="201" fontId="20" fillId="0" borderId="31" xfId="62" applyNumberFormat="1" applyFont="1" applyBorder="1" applyAlignment="1" applyProtection="1">
      <alignment vertical="center"/>
      <protection/>
    </xf>
    <xf numFmtId="201" fontId="20" fillId="0" borderId="26" xfId="62" applyNumberFormat="1" applyFont="1" applyBorder="1" applyAlignment="1" applyProtection="1">
      <alignment vertical="center"/>
      <protection/>
    </xf>
    <xf numFmtId="201" fontId="20" fillId="0" borderId="32" xfId="62" applyNumberFormat="1" applyFont="1" applyBorder="1" applyAlignment="1" applyProtection="1">
      <alignment vertical="center"/>
      <protection/>
    </xf>
    <xf numFmtId="201" fontId="20" fillId="0" borderId="0" xfId="62" applyNumberFormat="1" applyFont="1" applyBorder="1" applyAlignment="1" applyProtection="1">
      <alignment vertical="center"/>
      <protection/>
    </xf>
    <xf numFmtId="201" fontId="20" fillId="0" borderId="33" xfId="62" applyNumberFormat="1" applyFont="1" applyBorder="1" applyAlignment="1" applyProtection="1">
      <alignment vertical="center"/>
      <protection/>
    </xf>
    <xf numFmtId="201" fontId="20" fillId="0" borderId="18" xfId="62" applyNumberFormat="1" applyFont="1" applyBorder="1" applyAlignment="1" applyProtection="1">
      <alignment vertical="center"/>
      <protection/>
    </xf>
    <xf numFmtId="201" fontId="20" fillId="0" borderId="0" xfId="62" applyNumberFormat="1" applyFont="1" applyBorder="1" applyAlignment="1" applyProtection="1">
      <alignment horizontal="right" vertical="center"/>
      <protection/>
    </xf>
    <xf numFmtId="201" fontId="20" fillId="0" borderId="27" xfId="62" applyNumberFormat="1" applyFont="1" applyBorder="1" applyAlignment="1" applyProtection="1">
      <alignment vertical="center"/>
      <protection/>
    </xf>
    <xf numFmtId="201" fontId="20" fillId="0" borderId="34" xfId="62" applyNumberFormat="1" applyFont="1" applyBorder="1" applyAlignment="1" applyProtection="1">
      <alignment vertical="center"/>
      <protection/>
    </xf>
    <xf numFmtId="201" fontId="20" fillId="0" borderId="10" xfId="62" applyNumberFormat="1" applyFont="1" applyBorder="1" applyAlignment="1" applyProtection="1">
      <alignment vertical="center"/>
      <protection/>
    </xf>
    <xf numFmtId="0" fontId="5" fillId="0" borderId="16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Continuous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Continuous" vertical="center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centerContinuous" vertical="center"/>
    </xf>
    <xf numFmtId="0" fontId="5" fillId="0" borderId="38" xfId="0" applyFont="1" applyBorder="1" applyAlignment="1">
      <alignment horizontal="centerContinuous" vertical="center"/>
    </xf>
    <xf numFmtId="194" fontId="60" fillId="0" borderId="0" xfId="0" applyNumberFormat="1" applyFont="1" applyAlignment="1">
      <alignment horizontal="right" vertical="center"/>
    </xf>
    <xf numFmtId="0" fontId="5" fillId="0" borderId="36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94" fontId="6" fillId="0" borderId="0" xfId="0" applyNumberFormat="1" applyFont="1" applyAlignment="1">
      <alignment/>
    </xf>
    <xf numFmtId="0" fontId="4" fillId="0" borderId="39" xfId="65" applyFont="1" applyBorder="1" applyAlignment="1">
      <alignment horizontal="distributed" vertical="center" wrapText="1"/>
      <protection/>
    </xf>
    <xf numFmtId="0" fontId="5" fillId="0" borderId="39" xfId="65" applyFont="1" applyBorder="1" applyAlignment="1">
      <alignment vertical="center"/>
      <protection/>
    </xf>
    <xf numFmtId="0" fontId="5" fillId="0" borderId="39" xfId="65" applyFont="1" applyBorder="1" applyAlignment="1">
      <alignment vertical="center" wrapText="1"/>
      <protection/>
    </xf>
    <xf numFmtId="196" fontId="5" fillId="0" borderId="39" xfId="65" applyNumberFormat="1" applyFont="1" applyBorder="1" applyAlignment="1">
      <alignment horizontal="left" vertical="center"/>
      <protection/>
    </xf>
    <xf numFmtId="0" fontId="4" fillId="0" borderId="0" xfId="65" applyFont="1" applyBorder="1" applyAlignment="1">
      <alignment horizontal="distributed" vertical="center" wrapText="1"/>
      <protection/>
    </xf>
    <xf numFmtId="196" fontId="5" fillId="0" borderId="18" xfId="65" applyNumberFormat="1" applyFont="1" applyBorder="1" applyAlignment="1">
      <alignment horizontal="left" vertical="center"/>
      <protection/>
    </xf>
    <xf numFmtId="0" fontId="5" fillId="0" borderId="39" xfId="65" applyFont="1" applyBorder="1" applyAlignment="1">
      <alignment vertical="center" shrinkToFit="1"/>
      <protection/>
    </xf>
    <xf numFmtId="0" fontId="2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7" fillId="0" borderId="0" xfId="65" applyFont="1" applyBorder="1" applyAlignment="1">
      <alignment horizontal="left" vertical="center" shrinkToFit="1"/>
      <protection/>
    </xf>
    <xf numFmtId="0" fontId="7" fillId="0" borderId="10" xfId="0" applyFont="1" applyBorder="1" applyAlignment="1">
      <alignment horizontal="distributed" vertical="center"/>
    </xf>
    <xf numFmtId="0" fontId="18" fillId="0" borderId="10" xfId="65" applyFont="1" applyBorder="1" applyAlignment="1">
      <alignment horizontal="distributed" vertical="center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 shrinkToFit="1"/>
    </xf>
    <xf numFmtId="194" fontId="10" fillId="0" borderId="19" xfId="0" applyNumberFormat="1" applyFont="1" applyBorder="1" applyAlignment="1">
      <alignment horizontal="right" vertical="center"/>
    </xf>
    <xf numFmtId="194" fontId="1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94" fontId="10" fillId="0" borderId="0" xfId="0" applyNumberFormat="1" applyFont="1" applyAlignment="1">
      <alignment horizontal="right" vertical="center"/>
    </xf>
    <xf numFmtId="0" fontId="7" fillId="0" borderId="0" xfId="65" applyFont="1" applyBorder="1" applyAlignment="1">
      <alignment horizontal="left" vertical="center"/>
      <protection/>
    </xf>
    <xf numFmtId="0" fontId="7" fillId="0" borderId="18" xfId="65" applyFont="1" applyBorder="1" applyAlignment="1">
      <alignment horizontal="left" vertical="center"/>
      <protection/>
    </xf>
    <xf numFmtId="0" fontId="5" fillId="0" borderId="18" xfId="0" applyFont="1" applyBorder="1" applyAlignment="1">
      <alignment/>
    </xf>
    <xf numFmtId="0" fontId="18" fillId="0" borderId="0" xfId="65" applyFont="1" applyBorder="1" applyAlignment="1">
      <alignment horizontal="center" vertical="center"/>
      <protection/>
    </xf>
    <xf numFmtId="0" fontId="9" fillId="0" borderId="40" xfId="65" applyFont="1" applyBorder="1" applyAlignment="1">
      <alignment horizontal="center" vertical="center"/>
      <protection/>
    </xf>
    <xf numFmtId="0" fontId="9" fillId="0" borderId="41" xfId="65" applyFont="1" applyBorder="1" applyAlignment="1">
      <alignment horizontal="center" vertical="center"/>
      <protection/>
    </xf>
    <xf numFmtId="0" fontId="5" fillId="0" borderId="24" xfId="64" applyFont="1" applyBorder="1" applyAlignment="1">
      <alignment horizontal="right" vertical="center"/>
      <protection/>
    </xf>
    <xf numFmtId="0" fontId="5" fillId="0" borderId="42" xfId="64" applyFont="1" applyBorder="1" applyAlignment="1">
      <alignment horizontal="right" vertical="center"/>
      <protection/>
    </xf>
    <xf numFmtId="0" fontId="5" fillId="0" borderId="11" xfId="64" applyFont="1" applyBorder="1" applyAlignment="1">
      <alignment horizontal="distributed" vertical="center" indent="1"/>
      <protection/>
    </xf>
    <xf numFmtId="0" fontId="5" fillId="0" borderId="15" xfId="64" applyFont="1" applyBorder="1" applyAlignment="1">
      <alignment horizontal="distributed" vertical="center" indent="1"/>
      <protection/>
    </xf>
    <xf numFmtId="0" fontId="13" fillId="0" borderId="43" xfId="0" applyFont="1" applyBorder="1" applyAlignment="1">
      <alignment horizontal="distributed" vertical="center" indent="1"/>
    </xf>
    <xf numFmtId="0" fontId="13" fillId="0" borderId="44" xfId="0" applyFont="1" applyBorder="1" applyAlignment="1">
      <alignment horizontal="distributed" vertical="center" indent="1"/>
    </xf>
    <xf numFmtId="0" fontId="5" fillId="0" borderId="43" xfId="0" applyFont="1" applyBorder="1" applyAlignment="1">
      <alignment horizontal="distributed" vertical="center" wrapText="1" indent="1"/>
    </xf>
    <xf numFmtId="0" fontId="5" fillId="0" borderId="44" xfId="0" applyFont="1" applyBorder="1" applyAlignment="1">
      <alignment horizontal="distributed" vertical="center" indent="1"/>
    </xf>
    <xf numFmtId="0" fontId="7" fillId="0" borderId="45" xfId="0" applyFont="1" applyBorder="1" applyAlignment="1">
      <alignment horizontal="distributed" vertical="center" wrapText="1" indent="1"/>
    </xf>
    <xf numFmtId="0" fontId="7" fillId="0" borderId="46" xfId="0" applyFont="1" applyBorder="1" applyAlignment="1">
      <alignment horizontal="distributed" vertical="center" indent="1"/>
    </xf>
    <xf numFmtId="0" fontId="13" fillId="0" borderId="31" xfId="0" applyFont="1" applyBorder="1" applyAlignment="1">
      <alignment horizontal="distributed" vertical="center" indent="1"/>
    </xf>
    <xf numFmtId="0" fontId="13" fillId="0" borderId="47" xfId="0" applyFont="1" applyBorder="1" applyAlignment="1">
      <alignment horizontal="distributed" vertical="center" indent="1"/>
    </xf>
    <xf numFmtId="0" fontId="24" fillId="0" borderId="48" xfId="65" applyFont="1" applyBorder="1" applyAlignment="1">
      <alignment horizontal="center" vertical="center"/>
      <protection/>
    </xf>
    <xf numFmtId="0" fontId="24" fillId="0" borderId="49" xfId="65" applyFont="1" applyBorder="1" applyAlignment="1">
      <alignment horizontal="center" vertical="center"/>
      <protection/>
    </xf>
    <xf numFmtId="0" fontId="9" fillId="0" borderId="48" xfId="65" applyFont="1" applyBorder="1" applyAlignment="1">
      <alignment horizontal="center" vertical="center"/>
      <protection/>
    </xf>
    <xf numFmtId="0" fontId="9" fillId="0" borderId="49" xfId="65" applyFont="1" applyBorder="1" applyAlignment="1">
      <alignment horizontal="center" vertical="center"/>
      <protection/>
    </xf>
    <xf numFmtId="0" fontId="11" fillId="0" borderId="0" xfId="64" applyFont="1" applyAlignment="1">
      <alignment horizontal="left" vertical="center"/>
      <protection/>
    </xf>
    <xf numFmtId="0" fontId="11" fillId="0" borderId="0" xfId="62" applyFont="1" applyAlignment="1" applyProtection="1">
      <alignment horizontal="left" vertical="center"/>
      <protection/>
    </xf>
    <xf numFmtId="0" fontId="5" fillId="0" borderId="50" xfId="62" applyFont="1" applyBorder="1" applyAlignment="1" applyProtection="1">
      <alignment horizontal="left" vertical="center"/>
      <protection/>
    </xf>
    <xf numFmtId="0" fontId="5" fillId="0" borderId="51" xfId="62" applyFont="1" applyBorder="1" applyAlignment="1" applyProtection="1">
      <alignment horizontal="left" vertical="center"/>
      <protection/>
    </xf>
    <xf numFmtId="0" fontId="5" fillId="0" borderId="19" xfId="62" applyFont="1" applyBorder="1" applyAlignment="1" applyProtection="1">
      <alignment horizontal="right" vertical="center"/>
      <protection/>
    </xf>
    <xf numFmtId="0" fontId="5" fillId="0" borderId="52" xfId="62" applyFont="1" applyBorder="1" applyAlignment="1" applyProtection="1">
      <alignment horizontal="right" vertical="center"/>
      <protection/>
    </xf>
    <xf numFmtId="0" fontId="9" fillId="0" borderId="53" xfId="65" applyFont="1" applyBorder="1" applyAlignment="1">
      <alignment horizontal="center" vertical="center"/>
      <protection/>
    </xf>
    <xf numFmtId="0" fontId="9" fillId="0" borderId="54" xfId="65" applyFont="1" applyBorder="1" applyAlignment="1">
      <alignment horizontal="center" vertical="center"/>
      <protection/>
    </xf>
    <xf numFmtId="0" fontId="5" fillId="0" borderId="43" xfId="0" applyFont="1" applyBorder="1" applyAlignment="1">
      <alignment horizontal="distributed" vertical="center" indent="1"/>
    </xf>
    <xf numFmtId="190" fontId="13" fillId="0" borderId="17" xfId="0" applyNumberFormat="1" applyFont="1" applyBorder="1" applyAlignment="1">
      <alignment horizontal="center" vertical="center" wrapText="1"/>
    </xf>
    <xf numFmtId="190" fontId="13" fillId="0" borderId="17" xfId="0" applyNumberFormat="1" applyFont="1" applyBorder="1" applyAlignment="1">
      <alignment horizontal="center" vertical="center"/>
    </xf>
    <xf numFmtId="190" fontId="13" fillId="0" borderId="0" xfId="0" applyNumberFormat="1" applyFont="1" applyBorder="1" applyAlignment="1">
      <alignment horizontal="center" vertical="center"/>
    </xf>
    <xf numFmtId="190" fontId="13" fillId="0" borderId="10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distributed" vertical="center" indent="1"/>
    </xf>
    <xf numFmtId="0" fontId="5" fillId="0" borderId="55" xfId="0" applyFont="1" applyBorder="1" applyAlignment="1">
      <alignment horizontal="distributed" vertical="center" indent="1"/>
    </xf>
    <xf numFmtId="0" fontId="5" fillId="0" borderId="31" xfId="0" applyFont="1" applyBorder="1" applyAlignment="1">
      <alignment horizontal="distributed" vertical="center" indent="1"/>
    </xf>
    <xf numFmtId="0" fontId="5" fillId="0" borderId="47" xfId="0" applyFont="1" applyBorder="1" applyAlignment="1">
      <alignment horizontal="distributed" vertical="center" indent="1"/>
    </xf>
    <xf numFmtId="0" fontId="10" fillId="0" borderId="19" xfId="64" applyFont="1" applyBorder="1" applyAlignment="1">
      <alignment horizontal="right" vertical="center"/>
      <protection/>
    </xf>
    <xf numFmtId="0" fontId="5" fillId="0" borderId="56" xfId="64" applyFont="1" applyBorder="1" applyAlignment="1">
      <alignment horizontal="distributed" vertical="center" indent="1"/>
      <protection/>
    </xf>
    <xf numFmtId="0" fontId="5" fillId="0" borderId="57" xfId="64" applyFont="1" applyBorder="1" applyAlignment="1">
      <alignment horizontal="distributed" vertical="center" indent="1"/>
      <protection/>
    </xf>
    <xf numFmtId="0" fontId="5" fillId="0" borderId="58" xfId="64" applyFont="1" applyBorder="1" applyAlignment="1">
      <alignment horizontal="left"/>
      <protection/>
    </xf>
    <xf numFmtId="0" fontId="5" fillId="0" borderId="59" xfId="64" applyFont="1" applyBorder="1" applyAlignment="1">
      <alignment horizontal="left"/>
      <protection/>
    </xf>
    <xf numFmtId="0" fontId="13" fillId="0" borderId="60" xfId="0" applyFont="1" applyBorder="1" applyAlignment="1">
      <alignment horizontal="center" vertical="center" textRotation="255"/>
    </xf>
    <xf numFmtId="0" fontId="13" fillId="0" borderId="61" xfId="0" applyFont="1" applyBorder="1" applyAlignment="1">
      <alignment horizontal="center" vertical="center" textRotation="255"/>
    </xf>
    <xf numFmtId="0" fontId="13" fillId="0" borderId="62" xfId="0" applyFont="1" applyBorder="1" applyAlignment="1">
      <alignment horizontal="center" vertical="center" textRotation="255"/>
    </xf>
    <xf numFmtId="0" fontId="13" fillId="0" borderId="43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distributed" vertical="center" wrapText="1" indent="1"/>
    </xf>
    <xf numFmtId="0" fontId="7" fillId="0" borderId="55" xfId="0" applyFont="1" applyBorder="1" applyAlignment="1">
      <alignment horizontal="distributed" vertical="center" indent="1"/>
    </xf>
    <xf numFmtId="0" fontId="5" fillId="0" borderId="43" xfId="0" applyFont="1" applyBorder="1" applyAlignment="1">
      <alignment horizontal="center" vertical="center" textRotation="255"/>
    </xf>
    <xf numFmtId="0" fontId="5" fillId="0" borderId="0" xfId="64" applyFont="1" applyBorder="1" applyAlignment="1">
      <alignment horizontal="distributed" vertical="center" indent="1"/>
      <protection/>
    </xf>
    <xf numFmtId="0" fontId="5" fillId="0" borderId="14" xfId="64" applyFont="1" applyBorder="1" applyAlignment="1">
      <alignment horizontal="distributed" vertical="center" indent="1"/>
      <protection/>
    </xf>
    <xf numFmtId="201" fontId="20" fillId="0" borderId="26" xfId="62" applyNumberFormat="1" applyFont="1" applyBorder="1" applyAlignment="1" applyProtection="1">
      <alignment vertical="center"/>
      <protection/>
    </xf>
    <xf numFmtId="201" fontId="20" fillId="0" borderId="33" xfId="62" applyNumberFormat="1" applyFont="1" applyBorder="1" applyAlignment="1" applyProtection="1">
      <alignment vertical="center"/>
      <protection/>
    </xf>
    <xf numFmtId="201" fontId="20" fillId="0" borderId="32" xfId="62" applyNumberFormat="1" applyFont="1" applyBorder="1" applyAlignment="1" applyProtection="1">
      <alignment vertical="center"/>
      <protection/>
    </xf>
    <xf numFmtId="201" fontId="20" fillId="0" borderId="63" xfId="62" applyNumberFormat="1" applyFont="1" applyBorder="1" applyAlignment="1" applyProtection="1">
      <alignment vertical="center"/>
      <protection/>
    </xf>
    <xf numFmtId="177" fontId="6" fillId="0" borderId="0" xfId="62" applyNumberFormat="1" applyFont="1" applyBorder="1" applyAlignment="1" applyProtection="1">
      <alignment horizontal="left" vertical="center"/>
      <protection/>
    </xf>
    <xf numFmtId="201" fontId="20" fillId="0" borderId="32" xfId="62" applyNumberFormat="1" applyFont="1" applyBorder="1" applyAlignment="1" applyProtection="1">
      <alignment horizontal="right" vertical="center"/>
      <protection/>
    </xf>
    <xf numFmtId="201" fontId="20" fillId="0" borderId="63" xfId="62" applyNumberFormat="1" applyFont="1" applyBorder="1" applyAlignment="1" applyProtection="1">
      <alignment horizontal="right" vertical="center"/>
      <protection/>
    </xf>
    <xf numFmtId="177" fontId="6" fillId="0" borderId="0" xfId="62" applyNumberFormat="1" applyFont="1" applyBorder="1" applyAlignment="1" applyProtection="1">
      <alignment horizontal="left" vertical="center" wrapText="1"/>
      <protection/>
    </xf>
    <xf numFmtId="201" fontId="20" fillId="0" borderId="64" xfId="62" applyNumberFormat="1" applyFont="1" applyBorder="1" applyAlignment="1" applyProtection="1">
      <alignment horizontal="right" vertical="center"/>
      <protection/>
    </xf>
    <xf numFmtId="201" fontId="20" fillId="0" borderId="65" xfId="62" applyNumberFormat="1" applyFont="1" applyBorder="1" applyAlignment="1" applyProtection="1">
      <alignment horizontal="right" vertical="center"/>
      <protection/>
    </xf>
    <xf numFmtId="201" fontId="20" fillId="0" borderId="66" xfId="62" applyNumberFormat="1" applyFont="1" applyBorder="1" applyAlignment="1" applyProtection="1">
      <alignment horizontal="right" vertical="center"/>
      <protection/>
    </xf>
    <xf numFmtId="201" fontId="20" fillId="0" borderId="67" xfId="62" applyNumberFormat="1" applyFont="1" applyBorder="1" applyAlignment="1" applyProtection="1">
      <alignment horizontal="right" vertical="center"/>
      <protection/>
    </xf>
    <xf numFmtId="201" fontId="20" fillId="0" borderId="68" xfId="62" applyNumberFormat="1" applyFont="1" applyBorder="1" applyAlignment="1" applyProtection="1">
      <alignment horizontal="right" vertical="center"/>
      <protection/>
    </xf>
    <xf numFmtId="201" fontId="20" fillId="0" borderId="39" xfId="62" applyNumberFormat="1" applyFont="1" applyBorder="1" applyAlignment="1" applyProtection="1">
      <alignment horizontal="right" vertical="center"/>
      <protection/>
    </xf>
    <xf numFmtId="201" fontId="20" fillId="0" borderId="0" xfId="62" applyNumberFormat="1" applyFont="1" applyBorder="1" applyAlignment="1" applyProtection="1">
      <alignment horizontal="right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52" xfId="62" applyFont="1" applyBorder="1" applyAlignment="1">
      <alignment horizontal="center" vertical="center"/>
      <protection/>
    </xf>
    <xf numFmtId="0" fontId="5" fillId="0" borderId="50" xfId="62" applyFont="1" applyBorder="1" applyAlignment="1">
      <alignment horizontal="center" vertical="center"/>
      <protection/>
    </xf>
    <xf numFmtId="0" fontId="5" fillId="0" borderId="51" xfId="62" applyFont="1" applyBorder="1" applyAlignment="1">
      <alignment horizontal="center" vertical="center"/>
      <protection/>
    </xf>
    <xf numFmtId="0" fontId="5" fillId="0" borderId="69" xfId="62" applyFont="1" applyBorder="1" applyAlignment="1" applyProtection="1">
      <alignment horizontal="center" vertical="center"/>
      <protection/>
    </xf>
    <xf numFmtId="0" fontId="5" fillId="0" borderId="70" xfId="62" applyFont="1" applyBorder="1" applyAlignment="1" applyProtection="1">
      <alignment horizontal="center" vertical="center"/>
      <protection/>
    </xf>
    <xf numFmtId="0" fontId="5" fillId="0" borderId="71" xfId="62" applyFont="1" applyBorder="1" applyAlignment="1" applyProtection="1">
      <alignment horizontal="center" vertical="center"/>
      <protection/>
    </xf>
    <xf numFmtId="0" fontId="5" fillId="0" borderId="72" xfId="62" applyFont="1" applyBorder="1" applyAlignment="1" applyProtection="1">
      <alignment horizontal="center" vertical="center"/>
      <protection/>
    </xf>
    <xf numFmtId="0" fontId="5" fillId="0" borderId="73" xfId="62" applyFont="1" applyBorder="1" applyAlignment="1" applyProtection="1">
      <alignment horizontal="distributed" vertical="center" indent="4"/>
      <protection/>
    </xf>
    <xf numFmtId="0" fontId="5" fillId="0" borderId="74" xfId="62" applyFont="1" applyBorder="1" applyAlignment="1" applyProtection="1">
      <alignment horizontal="distributed" vertical="center" indent="4"/>
      <protection/>
    </xf>
    <xf numFmtId="176" fontId="6" fillId="0" borderId="31" xfId="62" applyNumberFormat="1" applyFont="1" applyBorder="1" applyAlignment="1" applyProtection="1">
      <alignment horizontal="left" vertical="center"/>
      <protection/>
    </xf>
    <xf numFmtId="177" fontId="6" fillId="0" borderId="39" xfId="62" applyNumberFormat="1" applyFont="1" applyBorder="1" applyAlignment="1" applyProtection="1">
      <alignment horizontal="left" vertical="center"/>
      <protection/>
    </xf>
    <xf numFmtId="0" fontId="10" fillId="0" borderId="0" xfId="61" applyFont="1" applyAlignment="1" applyProtection="1">
      <alignment horizontal="left" vertical="center"/>
      <protection/>
    </xf>
    <xf numFmtId="0" fontId="11" fillId="0" borderId="0" xfId="61" applyFont="1" applyAlignment="1" applyProtection="1">
      <alignment horizontal="left"/>
      <protection/>
    </xf>
    <xf numFmtId="0" fontId="5" fillId="0" borderId="19" xfId="61" applyFont="1" applyBorder="1" applyAlignment="1" applyProtection="1">
      <alignment horizontal="right" vertical="center"/>
      <protection/>
    </xf>
    <xf numFmtId="0" fontId="5" fillId="0" borderId="52" xfId="61" applyFont="1" applyBorder="1" applyAlignment="1">
      <alignment horizontal="right"/>
      <protection/>
    </xf>
    <xf numFmtId="0" fontId="5" fillId="0" borderId="50" xfId="61" applyFont="1" applyBorder="1" applyAlignment="1" applyProtection="1">
      <alignment horizontal="left" vertical="center"/>
      <protection/>
    </xf>
    <xf numFmtId="0" fontId="5" fillId="0" borderId="51" xfId="61" applyFont="1" applyBorder="1" applyAlignment="1" applyProtection="1">
      <alignment horizontal="left" vertical="center"/>
      <protection/>
    </xf>
    <xf numFmtId="182" fontId="5" fillId="0" borderId="75" xfId="61" applyNumberFormat="1" applyFont="1" applyBorder="1" applyAlignment="1" applyProtection="1">
      <alignment horizontal="center" vertical="center"/>
      <protection/>
    </xf>
    <xf numFmtId="182" fontId="5" fillId="0" borderId="49" xfId="61" applyNumberFormat="1" applyFont="1" applyBorder="1" applyAlignment="1" applyProtection="1">
      <alignment horizontal="center" vertical="center"/>
      <protection/>
    </xf>
    <xf numFmtId="182" fontId="5" fillId="0" borderId="76" xfId="61" applyNumberFormat="1" applyFont="1" applyBorder="1" applyAlignment="1" applyProtection="1">
      <alignment horizontal="center" vertical="center"/>
      <protection/>
    </xf>
    <xf numFmtId="182" fontId="5" fillId="0" borderId="41" xfId="61" applyNumberFormat="1" applyFont="1" applyBorder="1" applyAlignment="1" applyProtection="1">
      <alignment horizontal="center" vertical="center"/>
      <protection/>
    </xf>
    <xf numFmtId="49" fontId="5" fillId="0" borderId="77" xfId="61" applyNumberFormat="1" applyFont="1" applyBorder="1" applyAlignment="1" applyProtection="1">
      <alignment horizontal="center" vertical="center"/>
      <protection/>
    </xf>
    <xf numFmtId="49" fontId="5" fillId="0" borderId="54" xfId="61" applyNumberFormat="1" applyFont="1" applyBorder="1" applyAlignment="1" applyProtection="1">
      <alignment horizontal="center" vertical="center"/>
      <protection/>
    </xf>
    <xf numFmtId="182" fontId="25" fillId="0" borderId="75" xfId="61" applyNumberFormat="1" applyFont="1" applyBorder="1" applyAlignment="1" applyProtection="1">
      <alignment horizontal="center" vertical="center"/>
      <protection/>
    </xf>
    <xf numFmtId="182" fontId="25" fillId="0" borderId="49" xfId="61" applyNumberFormat="1" applyFont="1" applyBorder="1" applyAlignment="1" applyProtection="1">
      <alignment horizontal="center" vertical="center"/>
      <protection/>
    </xf>
    <xf numFmtId="0" fontId="10" fillId="0" borderId="0" xfId="61" applyFont="1" applyAlignment="1">
      <alignment horizontal="left" vertical="center"/>
      <protection/>
    </xf>
    <xf numFmtId="0" fontId="11" fillId="0" borderId="0" xfId="0" applyFont="1" applyAlignment="1">
      <alignment horizontal="left" vertical="center"/>
    </xf>
    <xf numFmtId="194" fontId="60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98統計書12-01幼稚園" xfId="62"/>
    <cellStyle name="標準_98統計書12-02小学校" xfId="63"/>
    <cellStyle name="標準_H20_1" xfId="64"/>
    <cellStyle name="標準_Sheet1" xfId="65"/>
    <cellStyle name="標準_Sheet2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18</xdr:row>
      <xdr:rowOff>19050</xdr:rowOff>
    </xdr:from>
    <xdr:to>
      <xdr:col>11</xdr:col>
      <xdr:colOff>9525</xdr:colOff>
      <xdr:row>19</xdr:row>
      <xdr:rowOff>200025</xdr:rowOff>
    </xdr:to>
    <xdr:sp>
      <xdr:nvSpPr>
        <xdr:cNvPr id="1" name="Line 1"/>
        <xdr:cNvSpPr>
          <a:spLocks/>
        </xdr:cNvSpPr>
      </xdr:nvSpPr>
      <xdr:spPr>
        <a:xfrm>
          <a:off x="7058025" y="3971925"/>
          <a:ext cx="14573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57200"/>
          <a:ext cx="14668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2</xdr:col>
      <xdr:colOff>0</xdr:colOff>
      <xdr:row>30</xdr:row>
      <xdr:rowOff>0</xdr:rowOff>
    </xdr:to>
    <xdr:sp>
      <xdr:nvSpPr>
        <xdr:cNvPr id="3" name="Line 2"/>
        <xdr:cNvSpPr>
          <a:spLocks/>
        </xdr:cNvSpPr>
      </xdr:nvSpPr>
      <xdr:spPr>
        <a:xfrm>
          <a:off x="0" y="6153150"/>
          <a:ext cx="14668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</xdr:row>
      <xdr:rowOff>19050</xdr:rowOff>
    </xdr:from>
    <xdr:to>
      <xdr:col>11</xdr:col>
      <xdr:colOff>19050</xdr:colOff>
      <xdr:row>4</xdr:row>
      <xdr:rowOff>9525</xdr:rowOff>
    </xdr:to>
    <xdr:sp>
      <xdr:nvSpPr>
        <xdr:cNvPr id="4" name="Line 2"/>
        <xdr:cNvSpPr>
          <a:spLocks/>
        </xdr:cNvSpPr>
      </xdr:nvSpPr>
      <xdr:spPr>
        <a:xfrm>
          <a:off x="7058025" y="466725"/>
          <a:ext cx="14668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29</xdr:row>
      <xdr:rowOff>0</xdr:rowOff>
    </xdr:from>
    <xdr:to>
      <xdr:col>11</xdr:col>
      <xdr:colOff>19050</xdr:colOff>
      <xdr:row>30</xdr:row>
      <xdr:rowOff>209550</xdr:rowOff>
    </xdr:to>
    <xdr:sp>
      <xdr:nvSpPr>
        <xdr:cNvPr id="5" name="Line 2"/>
        <xdr:cNvSpPr>
          <a:spLocks/>
        </xdr:cNvSpPr>
      </xdr:nvSpPr>
      <xdr:spPr>
        <a:xfrm>
          <a:off x="7058025" y="6362700"/>
          <a:ext cx="14668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2</xdr:col>
      <xdr:colOff>9525</xdr:colOff>
      <xdr:row>17</xdr:row>
      <xdr:rowOff>0</xdr:rowOff>
    </xdr:to>
    <xdr:sp>
      <xdr:nvSpPr>
        <xdr:cNvPr id="6" name="Line 2"/>
        <xdr:cNvSpPr>
          <a:spLocks/>
        </xdr:cNvSpPr>
      </xdr:nvSpPr>
      <xdr:spPr>
        <a:xfrm>
          <a:off x="0" y="3305175"/>
          <a:ext cx="14668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9525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 flipH="1" flipV="1">
          <a:off x="0" y="409575"/>
          <a:ext cx="1733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44</xdr:row>
      <xdr:rowOff>0</xdr:rowOff>
    </xdr:from>
    <xdr:to>
      <xdr:col>2</xdr:col>
      <xdr:colOff>47625</xdr:colOff>
      <xdr:row>44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85850" y="9810750"/>
          <a:ext cx="47625" cy="0"/>
        </a:xfrm>
        <a:prstGeom prst="leftBracket">
          <a:avLst>
            <a:gd name="adj" fmla="val -21474836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44</xdr:row>
      <xdr:rowOff>0</xdr:rowOff>
    </xdr:from>
    <xdr:to>
      <xdr:col>3</xdr:col>
      <xdr:colOff>123825</xdr:colOff>
      <xdr:row>44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086100" y="9810750"/>
          <a:ext cx="76200" cy="0"/>
        </a:xfrm>
        <a:prstGeom prst="leftBracket">
          <a:avLst>
            <a:gd name="adj" fmla="val -21474836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33</xdr:row>
      <xdr:rowOff>66675</xdr:rowOff>
    </xdr:from>
    <xdr:to>
      <xdr:col>2</xdr:col>
      <xdr:colOff>104775</xdr:colOff>
      <xdr:row>36</xdr:row>
      <xdr:rowOff>180975</xdr:rowOff>
    </xdr:to>
    <xdr:sp>
      <xdr:nvSpPr>
        <xdr:cNvPr id="3" name="AutoShape 7"/>
        <xdr:cNvSpPr>
          <a:spLocks/>
        </xdr:cNvSpPr>
      </xdr:nvSpPr>
      <xdr:spPr>
        <a:xfrm>
          <a:off x="1085850" y="7343775"/>
          <a:ext cx="104775" cy="8572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14</xdr:row>
      <xdr:rowOff>85725</xdr:rowOff>
    </xdr:from>
    <xdr:to>
      <xdr:col>3</xdr:col>
      <xdr:colOff>95250</xdr:colOff>
      <xdr:row>15</xdr:row>
      <xdr:rowOff>152400</xdr:rowOff>
    </xdr:to>
    <xdr:sp>
      <xdr:nvSpPr>
        <xdr:cNvPr id="1" name="AutoShape 5"/>
        <xdr:cNvSpPr>
          <a:spLocks/>
        </xdr:cNvSpPr>
      </xdr:nvSpPr>
      <xdr:spPr>
        <a:xfrm>
          <a:off x="3048000" y="3838575"/>
          <a:ext cx="85725" cy="3333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view="pageBreakPreview" zoomScaleSheetLayoutView="100" zoomScalePageLayoutView="0" workbookViewId="0" topLeftCell="A1">
      <selection activeCell="J16" sqref="J16"/>
    </sheetView>
  </sheetViews>
  <sheetFormatPr defaultColWidth="9.00390625" defaultRowHeight="13.5"/>
  <cols>
    <col min="1" max="2" width="9.625" style="0" customWidth="1"/>
    <col min="3" max="3" width="14.625" style="0" hidden="1" customWidth="1"/>
    <col min="4" max="8" width="14.625" style="0" customWidth="1"/>
    <col min="9" max="10" width="9.625" style="0" customWidth="1"/>
    <col min="11" max="11" width="14.625" style="0" hidden="1" customWidth="1"/>
    <col min="12" max="16" width="14.625" style="0" customWidth="1"/>
    <col min="17" max="17" width="10.625" style="0" customWidth="1"/>
    <col min="18" max="18" width="6.625" style="0" bestFit="1" customWidth="1"/>
    <col min="19" max="19" width="7.125" style="0" bestFit="1" customWidth="1"/>
    <col min="20" max="20" width="10.625" style="0" customWidth="1"/>
    <col min="21" max="21" width="8.50390625" style="0" bestFit="1" customWidth="1"/>
    <col min="22" max="22" width="6.625" style="0" bestFit="1" customWidth="1"/>
    <col min="23" max="23" width="6.50390625" style="0" bestFit="1" customWidth="1"/>
    <col min="24" max="24" width="7.00390625" style="0" bestFit="1" customWidth="1"/>
    <col min="25" max="25" width="5.125" style="0" bestFit="1" customWidth="1"/>
    <col min="26" max="26" width="7.125" style="0" bestFit="1" customWidth="1"/>
    <col min="27" max="44" width="3.125" style="0" customWidth="1"/>
  </cols>
  <sheetData>
    <row r="1" spans="1:16" ht="18" customHeight="1">
      <c r="A1" s="226" t="s">
        <v>284</v>
      </c>
      <c r="B1" s="226"/>
      <c r="C1" s="226"/>
      <c r="D1" s="226"/>
      <c r="E1" s="226"/>
      <c r="F1" s="226"/>
      <c r="G1" s="226"/>
      <c r="H1" s="226"/>
      <c r="I1" s="226" t="s">
        <v>316</v>
      </c>
      <c r="J1" s="226"/>
      <c r="K1" s="226"/>
      <c r="L1" s="226"/>
      <c r="M1" s="226"/>
      <c r="N1" s="226"/>
      <c r="O1" s="226"/>
      <c r="P1" s="226"/>
    </row>
    <row r="2" spans="1:16" ht="17.25" customHeight="1" thickBot="1">
      <c r="A2" s="1"/>
      <c r="B2" s="1"/>
      <c r="C2" s="2"/>
      <c r="D2" s="2"/>
      <c r="E2" s="2"/>
      <c r="F2" s="2"/>
      <c r="G2" s="2"/>
      <c r="H2" s="85" t="s">
        <v>2</v>
      </c>
      <c r="I2" s="1"/>
      <c r="J2" s="1"/>
      <c r="K2" s="2"/>
      <c r="L2" s="2"/>
      <c r="M2" s="2"/>
      <c r="N2" s="2"/>
      <c r="O2" s="2"/>
      <c r="P2" s="131" t="s">
        <v>390</v>
      </c>
    </row>
    <row r="3" spans="1:16" ht="17.25" customHeight="1">
      <c r="A3" s="229" t="s">
        <v>1</v>
      </c>
      <c r="B3" s="230"/>
      <c r="C3" s="231" t="s">
        <v>273</v>
      </c>
      <c r="D3" s="207" t="s">
        <v>403</v>
      </c>
      <c r="E3" s="207" t="s">
        <v>275</v>
      </c>
      <c r="F3" s="207" t="s">
        <v>276</v>
      </c>
      <c r="G3" s="223" t="s">
        <v>294</v>
      </c>
      <c r="H3" s="221" t="s">
        <v>404</v>
      </c>
      <c r="I3" s="229" t="s">
        <v>1</v>
      </c>
      <c r="J3" s="230"/>
      <c r="K3" s="231" t="s">
        <v>273</v>
      </c>
      <c r="L3" s="207" t="s">
        <v>274</v>
      </c>
      <c r="M3" s="207" t="s">
        <v>275</v>
      </c>
      <c r="N3" s="207" t="s">
        <v>276</v>
      </c>
      <c r="O3" s="223" t="s">
        <v>294</v>
      </c>
      <c r="P3" s="221" t="s">
        <v>404</v>
      </c>
    </row>
    <row r="4" spans="1:16" ht="17.25" customHeight="1">
      <c r="A4" s="227" t="s">
        <v>263</v>
      </c>
      <c r="B4" s="228"/>
      <c r="C4" s="232"/>
      <c r="D4" s="208"/>
      <c r="E4" s="208"/>
      <c r="F4" s="208"/>
      <c r="G4" s="224"/>
      <c r="H4" s="222"/>
      <c r="I4" s="227" t="s">
        <v>263</v>
      </c>
      <c r="J4" s="228"/>
      <c r="K4" s="232"/>
      <c r="L4" s="208"/>
      <c r="M4" s="208"/>
      <c r="N4" s="208"/>
      <c r="O4" s="224"/>
      <c r="P4" s="222"/>
    </row>
    <row r="5" spans="1:16" ht="17.25" customHeight="1">
      <c r="A5" s="240" t="s">
        <v>286</v>
      </c>
      <c r="B5" s="241"/>
      <c r="C5" s="94">
        <v>14</v>
      </c>
      <c r="D5" s="124">
        <v>14</v>
      </c>
      <c r="E5" s="124">
        <v>14</v>
      </c>
      <c r="F5" s="124">
        <v>14</v>
      </c>
      <c r="G5" s="124">
        <v>11</v>
      </c>
      <c r="H5" s="125">
        <v>11</v>
      </c>
      <c r="I5" s="219" t="s">
        <v>295</v>
      </c>
      <c r="J5" s="220"/>
      <c r="K5" s="94">
        <v>16</v>
      </c>
      <c r="L5" s="104">
        <v>17</v>
      </c>
      <c r="M5" s="104">
        <v>17</v>
      </c>
      <c r="N5" s="104">
        <v>17</v>
      </c>
      <c r="O5" s="104">
        <v>18</v>
      </c>
      <c r="P5" s="111">
        <v>18</v>
      </c>
    </row>
    <row r="6" spans="1:16" ht="17.25" customHeight="1">
      <c r="A6" s="253" t="s">
        <v>293</v>
      </c>
      <c r="B6" s="130" t="s">
        <v>289</v>
      </c>
      <c r="C6" s="94">
        <f aca="true" t="shared" si="0" ref="C6:H6">SUM(C7:C9)</f>
        <v>2254</v>
      </c>
      <c r="D6" s="124">
        <f t="shared" si="0"/>
        <v>2313</v>
      </c>
      <c r="E6" s="124">
        <f t="shared" si="0"/>
        <v>2306</v>
      </c>
      <c r="F6" s="124">
        <f t="shared" si="0"/>
        <v>2273</v>
      </c>
      <c r="G6" s="124">
        <f t="shared" si="0"/>
        <v>1866</v>
      </c>
      <c r="H6" s="125">
        <f t="shared" si="0"/>
        <v>1812</v>
      </c>
      <c r="I6" s="213" t="s">
        <v>296</v>
      </c>
      <c r="J6" s="214"/>
      <c r="K6" s="94">
        <v>194</v>
      </c>
      <c r="L6" s="104">
        <v>194</v>
      </c>
      <c r="M6" s="104">
        <v>197</v>
      </c>
      <c r="N6" s="104">
        <v>200</v>
      </c>
      <c r="O6" s="104">
        <v>200</v>
      </c>
      <c r="P6" s="111">
        <v>198</v>
      </c>
    </row>
    <row r="7" spans="1:16" ht="17.25" customHeight="1">
      <c r="A7" s="253"/>
      <c r="B7" s="123" t="s">
        <v>290</v>
      </c>
      <c r="C7" s="94">
        <v>621</v>
      </c>
      <c r="D7" s="124">
        <v>611</v>
      </c>
      <c r="E7" s="124">
        <v>627</v>
      </c>
      <c r="F7" s="124">
        <v>622</v>
      </c>
      <c r="G7" s="124">
        <v>455</v>
      </c>
      <c r="H7" s="125">
        <v>507</v>
      </c>
      <c r="I7" s="250" t="s">
        <v>377</v>
      </c>
      <c r="J7" s="122" t="s">
        <v>289</v>
      </c>
      <c r="K7" s="94">
        <f>SUM(K8:K10)</f>
        <v>5993</v>
      </c>
      <c r="L7" s="104">
        <f>SUM(L8:L10)</f>
        <v>5980</v>
      </c>
      <c r="M7" s="104">
        <f>SUM(M8:M10)</f>
        <v>5895</v>
      </c>
      <c r="N7" s="104">
        <f>SUM(N8:N10)</f>
        <v>5848</v>
      </c>
      <c r="O7" s="104">
        <f>SUM(O8:O10)</f>
        <v>5734</v>
      </c>
      <c r="P7" s="111">
        <v>5761</v>
      </c>
    </row>
    <row r="8" spans="1:16" ht="17.25" customHeight="1">
      <c r="A8" s="253"/>
      <c r="B8" s="123" t="s">
        <v>291</v>
      </c>
      <c r="C8" s="94">
        <v>796</v>
      </c>
      <c r="D8" s="124">
        <v>876</v>
      </c>
      <c r="E8" s="124">
        <v>808</v>
      </c>
      <c r="F8" s="124">
        <v>855</v>
      </c>
      <c r="G8" s="124">
        <v>687</v>
      </c>
      <c r="H8" s="125">
        <v>613</v>
      </c>
      <c r="I8" s="250"/>
      <c r="J8" s="122" t="s">
        <v>297</v>
      </c>
      <c r="K8" s="94">
        <v>1984</v>
      </c>
      <c r="L8" s="104">
        <v>2014</v>
      </c>
      <c r="M8" s="104">
        <v>1917</v>
      </c>
      <c r="N8" s="104">
        <v>1931</v>
      </c>
      <c r="O8" s="104">
        <v>1856</v>
      </c>
      <c r="P8" s="111">
        <v>1948</v>
      </c>
    </row>
    <row r="9" spans="1:16" ht="17.25" customHeight="1">
      <c r="A9" s="253"/>
      <c r="B9" s="123" t="s">
        <v>292</v>
      </c>
      <c r="C9" s="94">
        <v>837</v>
      </c>
      <c r="D9" s="124">
        <v>826</v>
      </c>
      <c r="E9" s="124">
        <v>871</v>
      </c>
      <c r="F9" s="124">
        <v>796</v>
      </c>
      <c r="G9" s="124">
        <v>724</v>
      </c>
      <c r="H9" s="125">
        <v>692</v>
      </c>
      <c r="I9" s="250"/>
      <c r="J9" s="122" t="s">
        <v>298</v>
      </c>
      <c r="K9" s="94">
        <v>2039</v>
      </c>
      <c r="L9" s="104">
        <v>1979</v>
      </c>
      <c r="M9" s="104">
        <v>2002</v>
      </c>
      <c r="N9" s="104">
        <v>1921</v>
      </c>
      <c r="O9" s="104">
        <v>1943</v>
      </c>
      <c r="P9" s="111">
        <v>1869</v>
      </c>
    </row>
    <row r="10" spans="1:16" ht="17.25" customHeight="1">
      <c r="A10" s="233" t="s">
        <v>287</v>
      </c>
      <c r="B10" s="216"/>
      <c r="C10" s="94">
        <v>119</v>
      </c>
      <c r="D10" s="124">
        <v>121</v>
      </c>
      <c r="E10" s="124">
        <v>120</v>
      </c>
      <c r="F10" s="124">
        <v>109</v>
      </c>
      <c r="G10" s="124">
        <v>92</v>
      </c>
      <c r="H10" s="125">
        <v>90</v>
      </c>
      <c r="I10" s="250"/>
      <c r="J10" s="122" t="s">
        <v>308</v>
      </c>
      <c r="K10" s="94">
        <v>1970</v>
      </c>
      <c r="L10" s="104">
        <v>1987</v>
      </c>
      <c r="M10" s="104">
        <v>1976</v>
      </c>
      <c r="N10" s="104">
        <v>1996</v>
      </c>
      <c r="O10" s="104">
        <v>1935</v>
      </c>
      <c r="P10" s="111">
        <v>1944</v>
      </c>
    </row>
    <row r="11" spans="1:16" ht="17.25" customHeight="1" thickBot="1">
      <c r="A11" s="238" t="s">
        <v>288</v>
      </c>
      <c r="B11" s="239"/>
      <c r="C11" s="94">
        <v>29</v>
      </c>
      <c r="D11" s="124">
        <v>24</v>
      </c>
      <c r="E11" s="124">
        <v>28</v>
      </c>
      <c r="F11" s="124">
        <v>27</v>
      </c>
      <c r="G11" s="124">
        <v>12</v>
      </c>
      <c r="H11" s="125">
        <v>14</v>
      </c>
      <c r="I11" s="213" t="s">
        <v>287</v>
      </c>
      <c r="J11" s="214"/>
      <c r="K11" s="87">
        <v>385</v>
      </c>
      <c r="L11" s="105">
        <v>373</v>
      </c>
      <c r="M11" s="105">
        <v>383</v>
      </c>
      <c r="N11" s="105">
        <v>389</v>
      </c>
      <c r="O11" s="105">
        <v>393</v>
      </c>
      <c r="P11" s="115">
        <v>390</v>
      </c>
    </row>
    <row r="12" spans="1:16" ht="17.25" customHeight="1">
      <c r="A12" s="92" t="s">
        <v>397</v>
      </c>
      <c r="B12" s="92"/>
      <c r="C12" s="92"/>
      <c r="D12" s="92"/>
      <c r="E12" s="92"/>
      <c r="F12" s="92"/>
      <c r="G12" s="86"/>
      <c r="H12" s="86" t="s">
        <v>306</v>
      </c>
      <c r="I12" s="213" t="s">
        <v>303</v>
      </c>
      <c r="J12" s="214"/>
      <c r="K12" s="87">
        <v>37</v>
      </c>
      <c r="L12" s="105">
        <v>38</v>
      </c>
      <c r="M12" s="105">
        <v>38</v>
      </c>
      <c r="N12" s="105">
        <v>42</v>
      </c>
      <c r="O12" s="105">
        <v>45</v>
      </c>
      <c r="P12" s="115">
        <v>44</v>
      </c>
    </row>
    <row r="13" spans="9:16" ht="17.25" customHeight="1">
      <c r="I13" s="215" t="s">
        <v>378</v>
      </c>
      <c r="J13" s="216"/>
      <c r="K13" s="95">
        <f aca="true" t="shared" si="1" ref="K13:P13">K7/K6</f>
        <v>30.891752577319586</v>
      </c>
      <c r="L13" s="106">
        <f t="shared" si="1"/>
        <v>30.824742268041238</v>
      </c>
      <c r="M13" s="106">
        <f t="shared" si="1"/>
        <v>29.923857868020306</v>
      </c>
      <c r="N13" s="106">
        <f t="shared" si="1"/>
        <v>29.24</v>
      </c>
      <c r="O13" s="106">
        <f t="shared" si="1"/>
        <v>28.67</v>
      </c>
      <c r="P13" s="116">
        <f t="shared" si="1"/>
        <v>29.095959595959595</v>
      </c>
    </row>
    <row r="14" spans="1:16" ht="17.25" customHeight="1" thickBot="1">
      <c r="A14" s="226" t="s">
        <v>314</v>
      </c>
      <c r="B14" s="226"/>
      <c r="C14" s="226"/>
      <c r="D14" s="226"/>
      <c r="E14" s="226"/>
      <c r="F14" s="226"/>
      <c r="G14" s="226"/>
      <c r="H14" s="226"/>
      <c r="I14" s="217" t="s">
        <v>379</v>
      </c>
      <c r="J14" s="218"/>
      <c r="K14" s="95">
        <f aca="true" t="shared" si="2" ref="K14:P14">K7/K11</f>
        <v>15.566233766233767</v>
      </c>
      <c r="L14" s="106">
        <f t="shared" si="2"/>
        <v>16.032171581769436</v>
      </c>
      <c r="M14" s="106">
        <f t="shared" si="2"/>
        <v>15.391644908616188</v>
      </c>
      <c r="N14" s="106">
        <f t="shared" si="2"/>
        <v>15.033419023136247</v>
      </c>
      <c r="O14" s="106">
        <f t="shared" si="2"/>
        <v>14.59033078880407</v>
      </c>
      <c r="P14" s="116">
        <f t="shared" si="2"/>
        <v>14.771794871794873</v>
      </c>
    </row>
    <row r="15" spans="1:16" ht="17.25" customHeight="1" thickBot="1">
      <c r="A15" s="1"/>
      <c r="B15" s="1"/>
      <c r="C15" s="2"/>
      <c r="E15" s="85"/>
      <c r="F15" s="102"/>
      <c r="H15" s="85" t="s">
        <v>2</v>
      </c>
      <c r="I15" s="92" t="s">
        <v>400</v>
      </c>
      <c r="J15" s="92"/>
      <c r="K15" s="92"/>
      <c r="L15" s="92"/>
      <c r="M15" s="92"/>
      <c r="N15" s="92"/>
      <c r="O15" s="93"/>
      <c r="P15" s="86" t="s">
        <v>306</v>
      </c>
    </row>
    <row r="16" spans="1:8" ht="17.25" customHeight="1">
      <c r="A16" s="229" t="s">
        <v>1</v>
      </c>
      <c r="B16" s="230"/>
      <c r="C16" s="231" t="s">
        <v>273</v>
      </c>
      <c r="D16" s="207" t="s">
        <v>274</v>
      </c>
      <c r="E16" s="207" t="s">
        <v>275</v>
      </c>
      <c r="F16" s="207" t="s">
        <v>276</v>
      </c>
      <c r="G16" s="223" t="s">
        <v>294</v>
      </c>
      <c r="H16" s="221" t="s">
        <v>404</v>
      </c>
    </row>
    <row r="17" spans="1:16" ht="17.25" customHeight="1">
      <c r="A17" s="227" t="s">
        <v>263</v>
      </c>
      <c r="B17" s="228"/>
      <c r="C17" s="232"/>
      <c r="D17" s="208"/>
      <c r="E17" s="208"/>
      <c r="F17" s="208"/>
      <c r="G17" s="224"/>
      <c r="H17" s="222"/>
      <c r="I17" s="225" t="s">
        <v>317</v>
      </c>
      <c r="J17" s="225"/>
      <c r="K17" s="225"/>
      <c r="L17" s="225"/>
      <c r="M17" s="225"/>
      <c r="N17" s="225"/>
      <c r="O17" s="225"/>
      <c r="P17" s="225"/>
    </row>
    <row r="18" spans="1:16" ht="17.25" customHeight="1" thickBot="1">
      <c r="A18" s="240" t="s">
        <v>286</v>
      </c>
      <c r="B18" s="241"/>
      <c r="C18" s="133"/>
      <c r="D18" s="234" t="s">
        <v>405</v>
      </c>
      <c r="E18" s="235"/>
      <c r="F18" s="235"/>
      <c r="G18" s="136">
        <v>4</v>
      </c>
      <c r="H18" s="112">
        <v>6</v>
      </c>
      <c r="I18" s="5"/>
      <c r="J18" s="5"/>
      <c r="K18" s="6"/>
      <c r="L18" s="5"/>
      <c r="M18" s="5"/>
      <c r="N18" s="84"/>
      <c r="O18" s="84"/>
      <c r="P18" s="90" t="s">
        <v>3</v>
      </c>
    </row>
    <row r="19" spans="1:16" ht="17.25" customHeight="1">
      <c r="A19" s="253" t="s">
        <v>293</v>
      </c>
      <c r="B19" s="130" t="s">
        <v>289</v>
      </c>
      <c r="C19" s="134"/>
      <c r="D19" s="236"/>
      <c r="E19" s="236"/>
      <c r="F19" s="236"/>
      <c r="G19" s="137">
        <f>SUM(G20:G22)</f>
        <v>619</v>
      </c>
      <c r="H19" s="113">
        <f>SUM(H20:H22)</f>
        <v>668</v>
      </c>
      <c r="I19" s="209" t="s">
        <v>4</v>
      </c>
      <c r="J19" s="210"/>
      <c r="K19" s="231" t="s">
        <v>273</v>
      </c>
      <c r="L19" s="207" t="s">
        <v>274</v>
      </c>
      <c r="M19" s="207" t="s">
        <v>275</v>
      </c>
      <c r="N19" s="207" t="s">
        <v>276</v>
      </c>
      <c r="O19" s="223" t="s">
        <v>294</v>
      </c>
      <c r="P19" s="221" t="s">
        <v>404</v>
      </c>
    </row>
    <row r="20" spans="1:16" ht="17.25" customHeight="1">
      <c r="A20" s="253"/>
      <c r="B20" s="123" t="s">
        <v>290</v>
      </c>
      <c r="C20" s="134"/>
      <c r="D20" s="236"/>
      <c r="E20" s="236"/>
      <c r="F20" s="236"/>
      <c r="G20" s="137">
        <v>197</v>
      </c>
      <c r="H20" s="113">
        <v>236</v>
      </c>
      <c r="I20" s="245" t="s">
        <v>5</v>
      </c>
      <c r="J20" s="246"/>
      <c r="K20" s="232"/>
      <c r="L20" s="208"/>
      <c r="M20" s="208"/>
      <c r="N20" s="208"/>
      <c r="O20" s="224"/>
      <c r="P20" s="222"/>
    </row>
    <row r="21" spans="1:16" ht="17.25" customHeight="1">
      <c r="A21" s="253"/>
      <c r="B21" s="123" t="s">
        <v>291</v>
      </c>
      <c r="C21" s="134"/>
      <c r="D21" s="236"/>
      <c r="E21" s="236"/>
      <c r="F21" s="236"/>
      <c r="G21" s="137">
        <v>213</v>
      </c>
      <c r="H21" s="113">
        <v>215</v>
      </c>
      <c r="I21" s="243" t="s">
        <v>6</v>
      </c>
      <c r="J21" s="244"/>
      <c r="K21" s="88">
        <f>SUM(K22:K24)</f>
        <v>1871</v>
      </c>
      <c r="L21" s="139">
        <f>SUM(L22:L24)</f>
        <v>1838</v>
      </c>
      <c r="M21" s="139">
        <f>SUM(M22:M24)</f>
        <v>1815</v>
      </c>
      <c r="N21" s="140">
        <f>SUM(N22:N24)</f>
        <v>1981</v>
      </c>
      <c r="O21" s="141">
        <f>SUM(O22:O24)</f>
        <v>1806</v>
      </c>
      <c r="P21" s="142">
        <v>1745</v>
      </c>
    </row>
    <row r="22" spans="1:16" ht="17.25" customHeight="1">
      <c r="A22" s="253"/>
      <c r="B22" s="123" t="s">
        <v>292</v>
      </c>
      <c r="C22" s="134"/>
      <c r="D22" s="236"/>
      <c r="E22" s="236"/>
      <c r="F22" s="236"/>
      <c r="G22" s="137">
        <v>209</v>
      </c>
      <c r="H22" s="113">
        <v>217</v>
      </c>
      <c r="I22" s="254" t="s">
        <v>7</v>
      </c>
      <c r="J22" s="255"/>
      <c r="K22" s="88">
        <v>1849</v>
      </c>
      <c r="L22" s="141">
        <v>1812</v>
      </c>
      <c r="M22" s="141">
        <v>1799</v>
      </c>
      <c r="N22" s="141">
        <v>1962</v>
      </c>
      <c r="O22" s="141">
        <v>1786</v>
      </c>
      <c r="P22" s="142">
        <v>1723</v>
      </c>
    </row>
    <row r="23" spans="1:16" ht="17.25" customHeight="1">
      <c r="A23" s="233" t="s">
        <v>287</v>
      </c>
      <c r="B23" s="216"/>
      <c r="C23" s="134"/>
      <c r="D23" s="236"/>
      <c r="E23" s="236"/>
      <c r="F23" s="236"/>
      <c r="G23" s="137">
        <v>86</v>
      </c>
      <c r="H23" s="113">
        <v>111</v>
      </c>
      <c r="I23" s="254" t="s">
        <v>8</v>
      </c>
      <c r="J23" s="255"/>
      <c r="K23" s="88">
        <v>2</v>
      </c>
      <c r="L23" s="141">
        <v>6</v>
      </c>
      <c r="M23" s="141">
        <v>7</v>
      </c>
      <c r="N23" s="141">
        <v>6</v>
      </c>
      <c r="O23" s="141">
        <v>5</v>
      </c>
      <c r="P23" s="142">
        <v>14</v>
      </c>
    </row>
    <row r="24" spans="1:16" ht="17.25" customHeight="1" thickBot="1">
      <c r="A24" s="238" t="s">
        <v>288</v>
      </c>
      <c r="B24" s="239"/>
      <c r="C24" s="135"/>
      <c r="D24" s="237"/>
      <c r="E24" s="237"/>
      <c r="F24" s="237"/>
      <c r="G24" s="138">
        <v>33</v>
      </c>
      <c r="H24" s="114">
        <v>36</v>
      </c>
      <c r="I24" s="254" t="s">
        <v>9</v>
      </c>
      <c r="J24" s="255"/>
      <c r="K24" s="88">
        <v>20</v>
      </c>
      <c r="L24" s="141">
        <v>20</v>
      </c>
      <c r="M24" s="141">
        <v>9</v>
      </c>
      <c r="N24" s="141">
        <v>13</v>
      </c>
      <c r="O24" s="141">
        <v>15</v>
      </c>
      <c r="P24" s="142">
        <v>8</v>
      </c>
    </row>
    <row r="25" spans="1:16" ht="17.25" customHeight="1" thickBot="1">
      <c r="A25" s="92" t="s">
        <v>398</v>
      </c>
      <c r="B25" s="92"/>
      <c r="C25" s="101"/>
      <c r="E25" s="101"/>
      <c r="F25" s="100"/>
      <c r="G25" s="86"/>
      <c r="H25" s="86" t="s">
        <v>306</v>
      </c>
      <c r="I25" s="211" t="s">
        <v>10</v>
      </c>
      <c r="J25" s="212"/>
      <c r="K25" s="89">
        <f aca="true" t="shared" si="3" ref="K25:P25">K22/K21*100</f>
        <v>98.82415820416888</v>
      </c>
      <c r="L25" s="143">
        <f t="shared" si="3"/>
        <v>98.5854189336235</v>
      </c>
      <c r="M25" s="143">
        <f t="shared" si="3"/>
        <v>99.11845730027548</v>
      </c>
      <c r="N25" s="143">
        <f t="shared" si="3"/>
        <v>99.04088844018173</v>
      </c>
      <c r="O25" s="143">
        <f>O22/O21*100</f>
        <v>98.89258028792912</v>
      </c>
      <c r="P25" s="144">
        <f t="shared" si="3"/>
        <v>98.73925501432664</v>
      </c>
    </row>
    <row r="26" spans="9:16" ht="17.25" customHeight="1">
      <c r="I26" s="96"/>
      <c r="J26" s="96"/>
      <c r="K26" s="77"/>
      <c r="L26" s="77"/>
      <c r="M26" s="83"/>
      <c r="N26" s="242" t="s">
        <v>0</v>
      </c>
      <c r="O26" s="242"/>
      <c r="P26" s="242"/>
    </row>
    <row r="27" spans="1:26" ht="17.25" customHeight="1">
      <c r="A27" s="226" t="s">
        <v>315</v>
      </c>
      <c r="B27" s="226"/>
      <c r="C27" s="226"/>
      <c r="D27" s="226"/>
      <c r="E27" s="226"/>
      <c r="F27" s="226"/>
      <c r="G27" s="226"/>
      <c r="H27" s="226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7.25" customHeight="1" thickBot="1">
      <c r="A28" s="1"/>
      <c r="B28" s="1"/>
      <c r="C28" s="2"/>
      <c r="D28" s="2"/>
      <c r="E28" s="2"/>
      <c r="F28" s="2"/>
      <c r="G28" s="2"/>
      <c r="H28" s="85" t="s">
        <v>307</v>
      </c>
      <c r="I28" s="226" t="s">
        <v>318</v>
      </c>
      <c r="J28" s="226"/>
      <c r="K28" s="226"/>
      <c r="L28" s="226"/>
      <c r="M28" s="226"/>
      <c r="N28" s="226"/>
      <c r="O28" s="226"/>
      <c r="P28" s="226"/>
      <c r="Y28" s="10"/>
      <c r="Z28" s="10"/>
    </row>
    <row r="29" spans="1:26" ht="17.25" customHeight="1" thickBot="1">
      <c r="A29" s="229" t="s">
        <v>1</v>
      </c>
      <c r="B29" s="230"/>
      <c r="C29" s="231" t="s">
        <v>273</v>
      </c>
      <c r="D29" s="207" t="s">
        <v>274</v>
      </c>
      <c r="E29" s="207" t="s">
        <v>275</v>
      </c>
      <c r="F29" s="207" t="s">
        <v>276</v>
      </c>
      <c r="G29" s="223" t="s">
        <v>294</v>
      </c>
      <c r="H29" s="221" t="s">
        <v>404</v>
      </c>
      <c r="I29" s="1"/>
      <c r="J29" s="1"/>
      <c r="K29" s="2"/>
      <c r="L29" s="2"/>
      <c r="M29" s="2"/>
      <c r="N29" s="2"/>
      <c r="O29" s="2"/>
      <c r="P29" s="85" t="s">
        <v>389</v>
      </c>
      <c r="Y29" s="12"/>
      <c r="Z29" s="12"/>
    </row>
    <row r="30" spans="1:25" ht="17.25" customHeight="1">
      <c r="A30" s="227" t="s">
        <v>263</v>
      </c>
      <c r="B30" s="228"/>
      <c r="C30" s="232"/>
      <c r="D30" s="208"/>
      <c r="E30" s="208"/>
      <c r="F30" s="208"/>
      <c r="G30" s="224"/>
      <c r="H30" s="222"/>
      <c r="I30" s="229" t="s">
        <v>1</v>
      </c>
      <c r="J30" s="230"/>
      <c r="K30" s="231" t="s">
        <v>273</v>
      </c>
      <c r="L30" s="207" t="s">
        <v>274</v>
      </c>
      <c r="M30" s="207" t="s">
        <v>275</v>
      </c>
      <c r="N30" s="207" t="s">
        <v>276</v>
      </c>
      <c r="O30" s="223" t="s">
        <v>294</v>
      </c>
      <c r="P30" s="221" t="s">
        <v>404</v>
      </c>
      <c r="X30" s="12"/>
      <c r="Y30" s="7"/>
    </row>
    <row r="31" spans="1:25" ht="17.25" customHeight="1">
      <c r="A31" s="219" t="s">
        <v>295</v>
      </c>
      <c r="B31" s="220"/>
      <c r="C31" s="94">
        <v>37</v>
      </c>
      <c r="D31" s="104">
        <v>35</v>
      </c>
      <c r="E31" s="104">
        <v>35</v>
      </c>
      <c r="F31" s="104">
        <v>35</v>
      </c>
      <c r="G31" s="104">
        <v>36</v>
      </c>
      <c r="H31" s="111">
        <v>36</v>
      </c>
      <c r="I31" s="227" t="s">
        <v>263</v>
      </c>
      <c r="J31" s="228"/>
      <c r="K31" s="232"/>
      <c r="L31" s="208"/>
      <c r="M31" s="208"/>
      <c r="N31" s="208"/>
      <c r="O31" s="224"/>
      <c r="P31" s="222"/>
      <c r="X31" s="10"/>
      <c r="Y31" s="7"/>
    </row>
    <row r="32" spans="1:25" ht="17.25" customHeight="1">
      <c r="A32" s="213" t="s">
        <v>296</v>
      </c>
      <c r="B32" s="214"/>
      <c r="C32" s="94">
        <v>460</v>
      </c>
      <c r="D32" s="104">
        <v>463</v>
      </c>
      <c r="E32" s="104">
        <v>459</v>
      </c>
      <c r="F32" s="104">
        <v>453</v>
      </c>
      <c r="G32" s="104">
        <v>455</v>
      </c>
      <c r="H32" s="111">
        <v>456</v>
      </c>
      <c r="I32" s="219" t="s">
        <v>295</v>
      </c>
      <c r="J32" s="220"/>
      <c r="K32" s="94">
        <v>9</v>
      </c>
      <c r="L32" s="107" t="s">
        <v>384</v>
      </c>
      <c r="M32" s="107" t="s">
        <v>384</v>
      </c>
      <c r="N32" s="107" t="s">
        <v>384</v>
      </c>
      <c r="O32" s="107" t="s">
        <v>406</v>
      </c>
      <c r="P32" s="117" t="s">
        <v>409</v>
      </c>
      <c r="X32" s="10"/>
      <c r="Y32" s="7"/>
    </row>
    <row r="33" spans="1:25" ht="17.25" customHeight="1">
      <c r="A33" s="250" t="s">
        <v>376</v>
      </c>
      <c r="B33" s="122" t="s">
        <v>289</v>
      </c>
      <c r="C33" s="94">
        <f>SUM(C34:C39)</f>
        <v>10871</v>
      </c>
      <c r="D33" s="104">
        <f>SUM(D34:D39)</f>
        <v>10735</v>
      </c>
      <c r="E33" s="104">
        <f>SUM(E34:E39)</f>
        <v>10762</v>
      </c>
      <c r="F33" s="104">
        <f>SUM(F34:F39)</f>
        <v>10840</v>
      </c>
      <c r="G33" s="104">
        <f>SUM(G34:G39)</f>
        <v>11009</v>
      </c>
      <c r="H33" s="111">
        <v>11137</v>
      </c>
      <c r="I33" s="247" t="s">
        <v>312</v>
      </c>
      <c r="J33" s="122" t="s">
        <v>289</v>
      </c>
      <c r="K33" s="94">
        <f>SUM(K34:K37)</f>
        <v>4678</v>
      </c>
      <c r="L33" s="104">
        <f>SUM(L34:L37)</f>
        <v>4489</v>
      </c>
      <c r="M33" s="104">
        <f>SUM(M34:M37)</f>
        <v>4338</v>
      </c>
      <c r="N33" s="104">
        <f>SUM(N34:N37)</f>
        <v>4293</v>
      </c>
      <c r="O33" s="104">
        <f>SUM(O34:O37)</f>
        <v>4184</v>
      </c>
      <c r="P33" s="111">
        <v>4140</v>
      </c>
      <c r="X33" s="12"/>
      <c r="Y33" s="7"/>
    </row>
    <row r="34" spans="1:25" ht="17.25" customHeight="1">
      <c r="A34" s="250"/>
      <c r="B34" s="122" t="s">
        <v>297</v>
      </c>
      <c r="C34" s="94">
        <v>1791</v>
      </c>
      <c r="D34" s="104">
        <v>1730</v>
      </c>
      <c r="E34" s="104">
        <v>1804</v>
      </c>
      <c r="F34" s="104">
        <v>1913</v>
      </c>
      <c r="G34" s="104">
        <v>1834</v>
      </c>
      <c r="H34" s="111">
        <v>1956</v>
      </c>
      <c r="I34" s="248"/>
      <c r="J34" s="122" t="s">
        <v>297</v>
      </c>
      <c r="K34" s="94">
        <v>1652</v>
      </c>
      <c r="L34" s="104">
        <v>1572</v>
      </c>
      <c r="M34" s="104">
        <v>1468</v>
      </c>
      <c r="N34" s="104">
        <v>1436</v>
      </c>
      <c r="O34" s="104">
        <v>1445</v>
      </c>
      <c r="P34" s="111">
        <v>1423</v>
      </c>
      <c r="X34" s="12"/>
      <c r="Y34" s="7"/>
    </row>
    <row r="35" spans="1:25" ht="17.25" customHeight="1">
      <c r="A35" s="250"/>
      <c r="B35" s="122" t="s">
        <v>298</v>
      </c>
      <c r="C35" s="94">
        <v>1752</v>
      </c>
      <c r="D35" s="104">
        <v>1806</v>
      </c>
      <c r="E35" s="104">
        <v>1737</v>
      </c>
      <c r="F35" s="104">
        <v>1806</v>
      </c>
      <c r="G35" s="104">
        <v>1928</v>
      </c>
      <c r="H35" s="111">
        <v>1842</v>
      </c>
      <c r="I35" s="248"/>
      <c r="J35" s="122" t="s">
        <v>298</v>
      </c>
      <c r="K35" s="94">
        <v>1495</v>
      </c>
      <c r="L35" s="104">
        <v>1395</v>
      </c>
      <c r="M35" s="104">
        <v>1499</v>
      </c>
      <c r="N35" s="104">
        <v>1386</v>
      </c>
      <c r="O35" s="104">
        <v>1376</v>
      </c>
      <c r="P35" s="111">
        <v>1373</v>
      </c>
      <c r="X35" s="12"/>
      <c r="Y35" s="7"/>
    </row>
    <row r="36" spans="1:25" ht="17.25" customHeight="1">
      <c r="A36" s="250"/>
      <c r="B36" s="122" t="s">
        <v>299</v>
      </c>
      <c r="C36" s="94">
        <v>1822</v>
      </c>
      <c r="D36" s="104">
        <v>1797</v>
      </c>
      <c r="E36" s="104">
        <v>1818</v>
      </c>
      <c r="F36" s="104">
        <v>1753</v>
      </c>
      <c r="G36" s="104">
        <v>1835</v>
      </c>
      <c r="H36" s="111">
        <v>1938</v>
      </c>
      <c r="I36" s="248"/>
      <c r="J36" s="122" t="s">
        <v>299</v>
      </c>
      <c r="K36" s="94">
        <v>1519</v>
      </c>
      <c r="L36" s="104">
        <v>1511</v>
      </c>
      <c r="M36" s="104">
        <v>1364</v>
      </c>
      <c r="N36" s="104">
        <v>1458</v>
      </c>
      <c r="O36" s="104">
        <v>1355</v>
      </c>
      <c r="P36" s="111">
        <v>1337</v>
      </c>
      <c r="X36" s="12"/>
      <c r="Y36" s="7"/>
    </row>
    <row r="37" spans="1:25" ht="17.25" customHeight="1">
      <c r="A37" s="250"/>
      <c r="B37" s="122" t="s">
        <v>300</v>
      </c>
      <c r="C37" s="94">
        <v>1802</v>
      </c>
      <c r="D37" s="104">
        <v>1752</v>
      </c>
      <c r="E37" s="104">
        <v>1807</v>
      </c>
      <c r="F37" s="104">
        <v>1803</v>
      </c>
      <c r="G37" s="104">
        <v>1760</v>
      </c>
      <c r="H37" s="111">
        <v>1838</v>
      </c>
      <c r="I37" s="249"/>
      <c r="J37" s="122" t="s">
        <v>300</v>
      </c>
      <c r="K37" s="94">
        <v>12</v>
      </c>
      <c r="L37" s="104">
        <v>11</v>
      </c>
      <c r="M37" s="104">
        <v>7</v>
      </c>
      <c r="N37" s="104">
        <v>13</v>
      </c>
      <c r="O37" s="104">
        <v>8</v>
      </c>
      <c r="P37" s="111">
        <v>7</v>
      </c>
      <c r="X37" s="10"/>
      <c r="Y37" s="7"/>
    </row>
    <row r="38" spans="1:25" ht="17.25" customHeight="1">
      <c r="A38" s="250"/>
      <c r="B38" s="122" t="s">
        <v>301</v>
      </c>
      <c r="C38" s="94">
        <v>1853</v>
      </c>
      <c r="D38" s="104">
        <v>1838</v>
      </c>
      <c r="E38" s="104">
        <v>1753</v>
      </c>
      <c r="F38" s="104">
        <v>1814</v>
      </c>
      <c r="G38" s="104">
        <v>1809</v>
      </c>
      <c r="H38" s="111">
        <v>1751</v>
      </c>
      <c r="I38" s="213" t="s">
        <v>309</v>
      </c>
      <c r="J38" s="214"/>
      <c r="K38" s="87">
        <v>345</v>
      </c>
      <c r="L38" s="105">
        <v>338</v>
      </c>
      <c r="M38" s="105">
        <v>322</v>
      </c>
      <c r="N38" s="105">
        <v>322</v>
      </c>
      <c r="O38" s="105">
        <v>315</v>
      </c>
      <c r="P38" s="115">
        <v>316</v>
      </c>
      <c r="X38" s="12"/>
      <c r="Y38" s="7"/>
    </row>
    <row r="39" spans="1:25" ht="17.25" customHeight="1">
      <c r="A39" s="250"/>
      <c r="B39" s="122" t="s">
        <v>302</v>
      </c>
      <c r="C39" s="94">
        <v>1851</v>
      </c>
      <c r="D39" s="104">
        <v>1812</v>
      </c>
      <c r="E39" s="104">
        <v>1843</v>
      </c>
      <c r="F39" s="104">
        <v>1751</v>
      </c>
      <c r="G39" s="104">
        <v>1843</v>
      </c>
      <c r="H39" s="111">
        <v>1812</v>
      </c>
      <c r="I39" s="213" t="s">
        <v>310</v>
      </c>
      <c r="J39" s="214"/>
      <c r="K39" s="87">
        <v>61</v>
      </c>
      <c r="L39" s="105">
        <v>62</v>
      </c>
      <c r="M39" s="105">
        <v>61</v>
      </c>
      <c r="N39" s="105">
        <v>70</v>
      </c>
      <c r="O39" s="105">
        <v>63</v>
      </c>
      <c r="P39" s="115">
        <v>61</v>
      </c>
      <c r="X39" s="12"/>
      <c r="Y39" s="7"/>
    </row>
    <row r="40" spans="1:25" ht="17.25" customHeight="1" thickBot="1">
      <c r="A40" s="213" t="s">
        <v>287</v>
      </c>
      <c r="B40" s="214"/>
      <c r="C40" s="87">
        <v>685</v>
      </c>
      <c r="D40" s="105">
        <v>692</v>
      </c>
      <c r="E40" s="105">
        <v>691</v>
      </c>
      <c r="F40" s="105">
        <v>695</v>
      </c>
      <c r="G40" s="105">
        <v>699</v>
      </c>
      <c r="H40" s="115">
        <v>700</v>
      </c>
      <c r="I40" s="251" t="s">
        <v>379</v>
      </c>
      <c r="J40" s="252"/>
      <c r="K40" s="95">
        <f aca="true" t="shared" si="4" ref="K40:P40">K33/K38</f>
        <v>13.559420289855073</v>
      </c>
      <c r="L40" s="106">
        <f t="shared" si="4"/>
        <v>13.281065088757396</v>
      </c>
      <c r="M40" s="106">
        <f t="shared" si="4"/>
        <v>13.472049689440993</v>
      </c>
      <c r="N40" s="106">
        <f t="shared" si="4"/>
        <v>13.332298136645962</v>
      </c>
      <c r="O40" s="106">
        <f t="shared" si="4"/>
        <v>13.282539682539683</v>
      </c>
      <c r="P40" s="116">
        <f t="shared" si="4"/>
        <v>13.10126582278481</v>
      </c>
      <c r="X40" s="12"/>
      <c r="Y40" s="7"/>
    </row>
    <row r="41" spans="1:26" ht="17.25" customHeight="1">
      <c r="A41" s="213" t="s">
        <v>303</v>
      </c>
      <c r="B41" s="214"/>
      <c r="C41" s="87">
        <v>94</v>
      </c>
      <c r="D41" s="105">
        <v>90</v>
      </c>
      <c r="E41" s="105">
        <v>96</v>
      </c>
      <c r="F41" s="105">
        <v>100</v>
      </c>
      <c r="G41" s="105">
        <v>98</v>
      </c>
      <c r="H41" s="115">
        <v>95</v>
      </c>
      <c r="I41" s="92" t="s">
        <v>401</v>
      </c>
      <c r="J41" s="92"/>
      <c r="K41" s="92"/>
      <c r="L41" s="92"/>
      <c r="M41" s="92"/>
      <c r="N41" s="92"/>
      <c r="O41" s="93"/>
      <c r="P41" s="86" t="s">
        <v>306</v>
      </c>
      <c r="Y41" s="10"/>
      <c r="Z41" s="7"/>
    </row>
    <row r="42" spans="1:26" ht="17.25" customHeight="1">
      <c r="A42" s="215" t="s">
        <v>304</v>
      </c>
      <c r="B42" s="216"/>
      <c r="C42" s="95">
        <f aca="true" t="shared" si="5" ref="C42:H42">C33/C32</f>
        <v>23.632608695652173</v>
      </c>
      <c r="D42" s="106">
        <f t="shared" si="5"/>
        <v>23.185745140388768</v>
      </c>
      <c r="E42" s="106">
        <f t="shared" si="5"/>
        <v>23.446623093681918</v>
      </c>
      <c r="F42" s="106">
        <f t="shared" si="5"/>
        <v>23.929359823399558</v>
      </c>
      <c r="G42" s="106">
        <f t="shared" si="5"/>
        <v>24.195604395604395</v>
      </c>
      <c r="H42" s="116">
        <f t="shared" si="5"/>
        <v>24.42324561403509</v>
      </c>
      <c r="I42" s="127" t="s">
        <v>402</v>
      </c>
      <c r="Y42" s="12"/>
      <c r="Z42" s="7"/>
    </row>
    <row r="43" spans="1:26" ht="17.25" customHeight="1" thickBot="1">
      <c r="A43" s="217" t="s">
        <v>305</v>
      </c>
      <c r="B43" s="218"/>
      <c r="C43" s="95">
        <f aca="true" t="shared" si="6" ref="C43:H43">C33/C40</f>
        <v>15.87007299270073</v>
      </c>
      <c r="D43" s="106">
        <f t="shared" si="6"/>
        <v>15.513005780346822</v>
      </c>
      <c r="E43" s="106">
        <f t="shared" si="6"/>
        <v>15.57452966714906</v>
      </c>
      <c r="F43" s="106">
        <f t="shared" si="6"/>
        <v>15.597122302158274</v>
      </c>
      <c r="G43" s="106">
        <f t="shared" si="6"/>
        <v>15.74964234620887</v>
      </c>
      <c r="H43" s="116">
        <f t="shared" si="6"/>
        <v>15.91</v>
      </c>
      <c r="Y43" s="12"/>
      <c r="Z43" s="7"/>
    </row>
    <row r="44" spans="1:26" ht="17.25" customHeight="1">
      <c r="A44" s="92" t="s">
        <v>399</v>
      </c>
      <c r="B44" s="92"/>
      <c r="C44" s="92"/>
      <c r="D44" s="92"/>
      <c r="E44" s="92"/>
      <c r="F44" s="92"/>
      <c r="G44" s="93"/>
      <c r="H44" s="86" t="s">
        <v>306</v>
      </c>
      <c r="J44" s="128"/>
      <c r="Y44" s="15"/>
      <c r="Z44" s="7"/>
    </row>
    <row r="45" spans="25:26" ht="17.25" customHeight="1">
      <c r="Y45" s="79"/>
      <c r="Z45" s="78"/>
    </row>
    <row r="46" ht="17.25" customHeight="1"/>
    <row r="47" ht="17.25" customHeight="1">
      <c r="Q47" s="12"/>
    </row>
    <row r="48" ht="18" customHeight="1">
      <c r="Q48" s="7"/>
    </row>
    <row r="49" ht="13.5">
      <c r="Q49" s="7"/>
    </row>
    <row r="50" ht="12" customHeight="1">
      <c r="Q50" s="7"/>
    </row>
    <row r="51" ht="12" customHeight="1">
      <c r="Q51" s="7"/>
    </row>
    <row r="52" ht="18" customHeight="1">
      <c r="Q52" s="7"/>
    </row>
    <row r="53" ht="18" customHeight="1">
      <c r="Q53" s="7"/>
    </row>
    <row r="54" ht="18" customHeight="1">
      <c r="Q54" s="7"/>
    </row>
    <row r="55" spans="1:17" s="4" customFormat="1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7"/>
    </row>
    <row r="56" spans="1:17" s="4" customFormat="1" ht="18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7"/>
    </row>
    <row r="57" spans="1:17" s="3" customFormat="1" ht="18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7"/>
    </row>
    <row r="58" spans="1:17" s="76" customFormat="1" ht="17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7"/>
    </row>
    <row r="59" ht="24.75" customHeight="1">
      <c r="Q59" s="7"/>
    </row>
    <row r="60" ht="13.5">
      <c r="Q60" s="7"/>
    </row>
    <row r="61" ht="13.5">
      <c r="Q61" s="7"/>
    </row>
    <row r="62" ht="10.5" customHeight="1">
      <c r="Q62" s="7"/>
    </row>
    <row r="63" ht="10.5" customHeight="1">
      <c r="Q63" s="78"/>
    </row>
    <row r="64" ht="18" customHeight="1"/>
    <row r="65" ht="18.75" customHeight="1"/>
    <row r="66" ht="18.75" customHeight="1"/>
    <row r="67" spans="1:26" s="4" customFormat="1" ht="18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16" s="4" customFormat="1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26" s="3" customFormat="1" ht="18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s="76" customFormat="1" ht="15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7:26" ht="24.75" customHeight="1"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s="80" customFormat="1" ht="18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ht="14.25" customHeight="1"/>
    <row r="74" ht="16.5" customHeight="1"/>
    <row r="75" ht="16.5" customHeight="1"/>
    <row r="76" ht="21.75" customHeight="1"/>
    <row r="77" ht="21.75" customHeight="1"/>
    <row r="78" ht="21.75" customHeight="1"/>
    <row r="79" ht="21.75" customHeight="1"/>
    <row r="80" spans="17:26" ht="21.75" customHeight="1"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s="75" customFormat="1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7:26" ht="13.5"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7:26" ht="13.5"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5" spans="17:26" ht="17.25"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9" ht="13.5">
      <c r="Q89" s="8"/>
    </row>
    <row r="94" spans="17:26" ht="13.5">
      <c r="Q94" s="75"/>
      <c r="R94" s="75"/>
      <c r="S94" s="75"/>
      <c r="T94" s="75"/>
      <c r="U94" s="75"/>
      <c r="V94" s="75"/>
      <c r="W94" s="75"/>
      <c r="X94" s="75"/>
      <c r="Y94" s="75"/>
      <c r="Z94" s="75"/>
    </row>
  </sheetData>
  <sheetProtection/>
  <mergeCells count="88">
    <mergeCell ref="P19:P20"/>
    <mergeCell ref="I24:J24"/>
    <mergeCell ref="I23:J23"/>
    <mergeCell ref="I22:J22"/>
    <mergeCell ref="M3:M4"/>
    <mergeCell ref="N3:N4"/>
    <mergeCell ref="K3:K4"/>
    <mergeCell ref="P3:P4"/>
    <mergeCell ref="I4:J4"/>
    <mergeCell ref="O19:O20"/>
    <mergeCell ref="M30:M31"/>
    <mergeCell ref="N30:N31"/>
    <mergeCell ref="O30:O31"/>
    <mergeCell ref="I31:J31"/>
    <mergeCell ref="I32:J32"/>
    <mergeCell ref="I38:J38"/>
    <mergeCell ref="A43:B43"/>
    <mergeCell ref="G16:G17"/>
    <mergeCell ref="H16:H17"/>
    <mergeCell ref="A24:B24"/>
    <mergeCell ref="A16:B16"/>
    <mergeCell ref="C16:C17"/>
    <mergeCell ref="A42:B42"/>
    <mergeCell ref="A41:B41"/>
    <mergeCell ref="A27:H27"/>
    <mergeCell ref="C29:C30"/>
    <mergeCell ref="I40:J40"/>
    <mergeCell ref="I7:I10"/>
    <mergeCell ref="D29:D30"/>
    <mergeCell ref="E29:E30"/>
    <mergeCell ref="F29:F30"/>
    <mergeCell ref="H29:H30"/>
    <mergeCell ref="A14:H14"/>
    <mergeCell ref="A6:A9"/>
    <mergeCell ref="I30:J30"/>
    <mergeCell ref="A19:A22"/>
    <mergeCell ref="P30:P31"/>
    <mergeCell ref="I33:I37"/>
    <mergeCell ref="A32:B32"/>
    <mergeCell ref="L3:L4"/>
    <mergeCell ref="A31:B31"/>
    <mergeCell ref="A33:A39"/>
    <mergeCell ref="A5:B5"/>
    <mergeCell ref="A29:B29"/>
    <mergeCell ref="I39:J39"/>
    <mergeCell ref="L30:L31"/>
    <mergeCell ref="A40:B40"/>
    <mergeCell ref="D3:D4"/>
    <mergeCell ref="K30:K31"/>
    <mergeCell ref="N26:P26"/>
    <mergeCell ref="I21:J21"/>
    <mergeCell ref="I20:J20"/>
    <mergeCell ref="I28:P28"/>
    <mergeCell ref="K19:K20"/>
    <mergeCell ref="E3:E4"/>
    <mergeCell ref="F3:F4"/>
    <mergeCell ref="D16:D17"/>
    <mergeCell ref="A23:B23"/>
    <mergeCell ref="D18:F24"/>
    <mergeCell ref="G29:G30"/>
    <mergeCell ref="A11:B11"/>
    <mergeCell ref="A10:B10"/>
    <mergeCell ref="E16:E17"/>
    <mergeCell ref="A17:B17"/>
    <mergeCell ref="A18:B18"/>
    <mergeCell ref="A30:B30"/>
    <mergeCell ref="A1:H1"/>
    <mergeCell ref="A4:B4"/>
    <mergeCell ref="I3:J3"/>
    <mergeCell ref="A3:B3"/>
    <mergeCell ref="C3:C4"/>
    <mergeCell ref="I1:P1"/>
    <mergeCell ref="O3:O4"/>
    <mergeCell ref="F16:F17"/>
    <mergeCell ref="I5:J5"/>
    <mergeCell ref="I6:J6"/>
    <mergeCell ref="H3:H4"/>
    <mergeCell ref="G3:G4"/>
    <mergeCell ref="I11:J11"/>
    <mergeCell ref="I17:P17"/>
    <mergeCell ref="M19:M20"/>
    <mergeCell ref="N19:N20"/>
    <mergeCell ref="I19:J19"/>
    <mergeCell ref="L19:L20"/>
    <mergeCell ref="I25:J25"/>
    <mergeCell ref="I12:J12"/>
    <mergeCell ref="I13:J13"/>
    <mergeCell ref="I14:J14"/>
  </mergeCells>
  <printOptions/>
  <pageMargins left="0.5118110236220472" right="0.5118110236220472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115" zoomScaleSheetLayoutView="115" zoomScalePageLayoutView="0" workbookViewId="0" topLeftCell="A1">
      <selection activeCell="J16" sqref="J16"/>
    </sheetView>
  </sheetViews>
  <sheetFormatPr defaultColWidth="9.00390625" defaultRowHeight="13.5"/>
  <cols>
    <col min="1" max="2" width="9.625" style="0" customWidth="1"/>
    <col min="3" max="7" width="14.625" style="0" customWidth="1"/>
  </cols>
  <sheetData>
    <row r="1" spans="1:7" ht="18" customHeight="1">
      <c r="A1" s="226" t="s">
        <v>319</v>
      </c>
      <c r="B1" s="226"/>
      <c r="C1" s="226"/>
      <c r="D1" s="226"/>
      <c r="E1" s="226"/>
      <c r="F1" s="226"/>
      <c r="G1" s="226"/>
    </row>
    <row r="2" spans="1:7" ht="18" customHeight="1" thickBot="1">
      <c r="A2" s="9"/>
      <c r="B2" s="9"/>
      <c r="C2" s="10"/>
      <c r="D2" s="10"/>
      <c r="E2" s="10"/>
      <c r="F2" s="10"/>
      <c r="G2" s="11" t="s">
        <v>11</v>
      </c>
    </row>
    <row r="3" spans="1:7" ht="18" customHeight="1">
      <c r="A3" s="271" t="s">
        <v>12</v>
      </c>
      <c r="B3" s="272"/>
      <c r="C3" s="275" t="s">
        <v>13</v>
      </c>
      <c r="D3" s="277" t="s">
        <v>14</v>
      </c>
      <c r="E3" s="279" t="s">
        <v>15</v>
      </c>
      <c r="F3" s="280"/>
      <c r="G3" s="280"/>
    </row>
    <row r="4" spans="1:7" ht="18" customHeight="1">
      <c r="A4" s="273"/>
      <c r="B4" s="274"/>
      <c r="C4" s="276"/>
      <c r="D4" s="278"/>
      <c r="E4" s="126" t="s">
        <v>16</v>
      </c>
      <c r="F4" s="13" t="s">
        <v>17</v>
      </c>
      <c r="G4" s="14" t="s">
        <v>18</v>
      </c>
    </row>
    <row r="5" spans="1:7" ht="24.75" customHeight="1">
      <c r="A5" s="281" t="s">
        <v>19</v>
      </c>
      <c r="B5" s="281"/>
      <c r="C5" s="149">
        <f>SUM(C6:C16)</f>
        <v>1896</v>
      </c>
      <c r="D5" s="150">
        <f>SUM(D6:D16)</f>
        <v>1891</v>
      </c>
      <c r="E5" s="151">
        <f>SUM(E6,E10,E13)</f>
        <v>19962</v>
      </c>
      <c r="F5" s="152">
        <f>SUM(F6,F10,F13)</f>
        <v>13166</v>
      </c>
      <c r="G5" s="152">
        <f>SUM(G6,G10,G13)</f>
        <v>6796</v>
      </c>
    </row>
    <row r="6" spans="1:7" ht="21" customHeight="1">
      <c r="A6" s="282" t="s">
        <v>20</v>
      </c>
      <c r="B6" s="282"/>
      <c r="C6" s="153">
        <v>1678</v>
      </c>
      <c r="D6" s="154">
        <v>1741</v>
      </c>
      <c r="E6" s="155">
        <f>SUM(E7:E9)</f>
        <v>15367</v>
      </c>
      <c r="F6" s="155">
        <f>SUM(F7:F9)</f>
        <v>9806</v>
      </c>
      <c r="G6" s="155">
        <f>SUM(G7:G9)</f>
        <v>5561</v>
      </c>
    </row>
    <row r="7" spans="1:7" ht="21" customHeight="1">
      <c r="A7" s="15"/>
      <c r="B7" s="98" t="s">
        <v>21</v>
      </c>
      <c r="C7" s="256"/>
      <c r="D7" s="258"/>
      <c r="E7" s="155">
        <f>SUM(F7:G7)</f>
        <v>10887</v>
      </c>
      <c r="F7" s="155">
        <v>6868</v>
      </c>
      <c r="G7" s="155">
        <v>4019</v>
      </c>
    </row>
    <row r="8" spans="1:7" ht="21" customHeight="1">
      <c r="A8" s="15"/>
      <c r="B8" s="98" t="s">
        <v>22</v>
      </c>
      <c r="C8" s="256"/>
      <c r="D8" s="258"/>
      <c r="E8" s="155">
        <f>SUM(F8:G8)</f>
        <v>4432</v>
      </c>
      <c r="F8" s="155">
        <v>2907</v>
      </c>
      <c r="G8" s="155">
        <v>1525</v>
      </c>
    </row>
    <row r="9" spans="1:7" ht="21" customHeight="1">
      <c r="A9" s="148"/>
      <c r="B9" s="99" t="s">
        <v>23</v>
      </c>
      <c r="C9" s="257"/>
      <c r="D9" s="259"/>
      <c r="E9" s="157">
        <f>SUM(F9:G9)</f>
        <v>48</v>
      </c>
      <c r="F9" s="157">
        <v>31</v>
      </c>
      <c r="G9" s="157">
        <v>17</v>
      </c>
    </row>
    <row r="10" spans="1:7" ht="21" customHeight="1">
      <c r="A10" s="260" t="s">
        <v>24</v>
      </c>
      <c r="B10" s="260"/>
      <c r="C10" s="153">
        <v>81</v>
      </c>
      <c r="D10" s="154">
        <v>51</v>
      </c>
      <c r="E10" s="155">
        <f>E11+E12</f>
        <v>2266</v>
      </c>
      <c r="F10" s="155">
        <f>F11+F12</f>
        <v>2070</v>
      </c>
      <c r="G10" s="155">
        <f>G11+G12</f>
        <v>196</v>
      </c>
    </row>
    <row r="11" spans="1:7" ht="21" customHeight="1">
      <c r="A11" s="15"/>
      <c r="B11" s="98" t="s">
        <v>21</v>
      </c>
      <c r="C11" s="153"/>
      <c r="D11" s="261"/>
      <c r="E11" s="155">
        <f>F11+G11</f>
        <v>2181</v>
      </c>
      <c r="F11" s="155">
        <v>1992</v>
      </c>
      <c r="G11" s="155">
        <v>189</v>
      </c>
    </row>
    <row r="12" spans="1:7" ht="21" customHeight="1">
      <c r="A12" s="148"/>
      <c r="B12" s="99" t="s">
        <v>22</v>
      </c>
      <c r="C12" s="156"/>
      <c r="D12" s="262"/>
      <c r="E12" s="157">
        <f>F12+G12</f>
        <v>85</v>
      </c>
      <c r="F12" s="157">
        <v>78</v>
      </c>
      <c r="G12" s="157">
        <v>7</v>
      </c>
    </row>
    <row r="13" spans="1:7" ht="21" customHeight="1">
      <c r="A13" s="263" t="s">
        <v>311</v>
      </c>
      <c r="B13" s="263"/>
      <c r="C13" s="264">
        <v>137</v>
      </c>
      <c r="D13" s="266">
        <v>99</v>
      </c>
      <c r="E13" s="267">
        <f>E15+E16</f>
        <v>2329</v>
      </c>
      <c r="F13" s="269">
        <f>SUM(F15:F16)</f>
        <v>1290</v>
      </c>
      <c r="G13" s="269">
        <f>SUM(G15:G16)</f>
        <v>1039</v>
      </c>
    </row>
    <row r="14" spans="1:7" ht="21" customHeight="1">
      <c r="A14" s="263"/>
      <c r="B14" s="263"/>
      <c r="C14" s="265"/>
      <c r="D14" s="261"/>
      <c r="E14" s="268"/>
      <c r="F14" s="270"/>
      <c r="G14" s="270"/>
    </row>
    <row r="15" spans="1:7" ht="21" customHeight="1">
      <c r="A15" s="12"/>
      <c r="B15" s="98" t="s">
        <v>25</v>
      </c>
      <c r="C15" s="153"/>
      <c r="D15" s="154"/>
      <c r="E15" s="155">
        <f>F15+G15</f>
        <v>2287</v>
      </c>
      <c r="F15" s="158">
        <v>1262</v>
      </c>
      <c r="G15" s="158">
        <v>1025</v>
      </c>
    </row>
    <row r="16" spans="1:7" ht="21" customHeight="1" thickBot="1">
      <c r="A16" s="146"/>
      <c r="B16" s="147" t="s">
        <v>26</v>
      </c>
      <c r="C16" s="159"/>
      <c r="D16" s="160"/>
      <c r="E16" s="161">
        <f>F16+G16</f>
        <v>42</v>
      </c>
      <c r="F16" s="161">
        <v>28</v>
      </c>
      <c r="G16" s="161">
        <v>14</v>
      </c>
    </row>
    <row r="17" spans="1:7" ht="18" customHeight="1">
      <c r="A17" s="78"/>
      <c r="B17" s="78"/>
      <c r="C17" s="79"/>
      <c r="D17" s="79"/>
      <c r="F17" s="100"/>
      <c r="G17" s="145" t="s">
        <v>407</v>
      </c>
    </row>
  </sheetData>
  <sheetProtection/>
  <mergeCells count="17">
    <mergeCell ref="E13:E14"/>
    <mergeCell ref="F13:F14"/>
    <mergeCell ref="G13:G14"/>
    <mergeCell ref="A1:G1"/>
    <mergeCell ref="A3:B4"/>
    <mergeCell ref="C3:C4"/>
    <mergeCell ref="D3:D4"/>
    <mergeCell ref="E3:G3"/>
    <mergeCell ref="A5:B5"/>
    <mergeCell ref="A6:B6"/>
    <mergeCell ref="C7:C9"/>
    <mergeCell ref="D7:D9"/>
    <mergeCell ref="A10:B10"/>
    <mergeCell ref="D11:D12"/>
    <mergeCell ref="A13:B14"/>
    <mergeCell ref="C13:C14"/>
    <mergeCell ref="D13:D14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SheetLayoutView="100" zoomScalePageLayoutView="0" workbookViewId="0" topLeftCell="A1">
      <selection activeCell="F43" sqref="F43"/>
    </sheetView>
  </sheetViews>
  <sheetFormatPr defaultColWidth="9.125" defaultRowHeight="13.5"/>
  <cols>
    <col min="1" max="1" width="18.625" style="17" customWidth="1"/>
    <col min="2" max="2" width="4.125" style="17" bestFit="1" customWidth="1"/>
    <col min="3" max="3" width="13.75390625" style="17" hidden="1" customWidth="1"/>
    <col min="4" max="8" width="13.75390625" style="17" customWidth="1"/>
    <col min="9" max="16384" width="9.125" style="17" customWidth="1"/>
  </cols>
  <sheetData>
    <row r="1" spans="1:8" s="16" customFormat="1" ht="18.75" customHeight="1">
      <c r="A1" s="284" t="s">
        <v>323</v>
      </c>
      <c r="B1" s="284"/>
      <c r="C1" s="284"/>
      <c r="D1" s="284"/>
      <c r="E1" s="284"/>
      <c r="F1" s="284"/>
      <c r="G1" s="284"/>
      <c r="H1" s="284"/>
    </row>
    <row r="2" ht="12.75" thickBot="1"/>
    <row r="3" spans="1:8" ht="15" customHeight="1">
      <c r="A3" s="285" t="s">
        <v>262</v>
      </c>
      <c r="B3" s="286"/>
      <c r="C3" s="293" t="s">
        <v>277</v>
      </c>
      <c r="D3" s="291" t="s">
        <v>385</v>
      </c>
      <c r="E3" s="291" t="s">
        <v>386</v>
      </c>
      <c r="F3" s="291" t="s">
        <v>387</v>
      </c>
      <c r="G3" s="289" t="s">
        <v>388</v>
      </c>
      <c r="H3" s="295" t="s">
        <v>408</v>
      </c>
    </row>
    <row r="4" spans="1:8" ht="15" customHeight="1">
      <c r="A4" s="287" t="s">
        <v>263</v>
      </c>
      <c r="B4" s="288"/>
      <c r="C4" s="294"/>
      <c r="D4" s="292"/>
      <c r="E4" s="292"/>
      <c r="F4" s="292"/>
      <c r="G4" s="290"/>
      <c r="H4" s="296"/>
    </row>
    <row r="5" spans="1:8" ht="25.5" customHeight="1">
      <c r="A5" s="18" t="s">
        <v>27</v>
      </c>
      <c r="B5" s="19" t="s">
        <v>28</v>
      </c>
      <c r="C5" s="20">
        <v>183468</v>
      </c>
      <c r="D5" s="108">
        <v>182853</v>
      </c>
      <c r="E5" s="108">
        <v>183312</v>
      </c>
      <c r="F5" s="108">
        <v>184174</v>
      </c>
      <c r="G5" s="108">
        <v>184929</v>
      </c>
      <c r="H5" s="118">
        <v>185147</v>
      </c>
    </row>
    <row r="6" spans="1:8" ht="25.5" customHeight="1">
      <c r="A6" s="21" t="s">
        <v>281</v>
      </c>
      <c r="B6" s="19" t="s">
        <v>282</v>
      </c>
      <c r="C6" s="20">
        <v>42496120</v>
      </c>
      <c r="D6" s="108">
        <v>39699963</v>
      </c>
      <c r="E6" s="108">
        <v>37931950</v>
      </c>
      <c r="F6" s="108">
        <v>39083505</v>
      </c>
      <c r="G6" s="108">
        <v>38519752</v>
      </c>
      <c r="H6" s="118">
        <v>40925396</v>
      </c>
    </row>
    <row r="7" spans="1:8" ht="25.5" customHeight="1">
      <c r="A7" s="21" t="s">
        <v>29</v>
      </c>
      <c r="B7" s="19" t="s">
        <v>30</v>
      </c>
      <c r="C7" s="20">
        <f>C8+C9</f>
        <v>563357</v>
      </c>
      <c r="D7" s="108">
        <f>D8+D9</f>
        <v>603578</v>
      </c>
      <c r="E7" s="108">
        <f>E8+E9</f>
        <v>621489</v>
      </c>
      <c r="F7" s="108">
        <f>F8+F9</f>
        <v>638810</v>
      </c>
      <c r="G7" s="108">
        <v>657546</v>
      </c>
      <c r="H7" s="118">
        <v>683815</v>
      </c>
    </row>
    <row r="8" spans="1:8" ht="25.5" customHeight="1">
      <c r="A8" s="21" t="s">
        <v>36</v>
      </c>
      <c r="B8" s="19" t="s">
        <v>30</v>
      </c>
      <c r="C8" s="20">
        <v>344308</v>
      </c>
      <c r="D8" s="108">
        <v>367165</v>
      </c>
      <c r="E8" s="108">
        <v>375554</v>
      </c>
      <c r="F8" s="108">
        <v>386064</v>
      </c>
      <c r="G8" s="108">
        <v>399725</v>
      </c>
      <c r="H8" s="118">
        <v>416726</v>
      </c>
    </row>
    <row r="9" spans="1:8" ht="25.5" customHeight="1">
      <c r="A9" s="21" t="s">
        <v>31</v>
      </c>
      <c r="B9" s="19" t="s">
        <v>30</v>
      </c>
      <c r="C9" s="20">
        <v>219049</v>
      </c>
      <c r="D9" s="108">
        <v>236413</v>
      </c>
      <c r="E9" s="108">
        <v>245935</v>
      </c>
      <c r="F9" s="108">
        <v>252746</v>
      </c>
      <c r="G9" s="108">
        <v>257821</v>
      </c>
      <c r="H9" s="118">
        <v>267089</v>
      </c>
    </row>
    <row r="10" spans="1:8" ht="25.5" customHeight="1">
      <c r="A10" s="21" t="s">
        <v>32</v>
      </c>
      <c r="B10" s="19" t="s">
        <v>33</v>
      </c>
      <c r="C10" s="20">
        <v>12902</v>
      </c>
      <c r="D10" s="108">
        <v>12713</v>
      </c>
      <c r="E10" s="108">
        <v>13152</v>
      </c>
      <c r="F10" s="108">
        <v>13517</v>
      </c>
      <c r="G10" s="108">
        <v>14367</v>
      </c>
      <c r="H10" s="118">
        <v>14367</v>
      </c>
    </row>
    <row r="11" spans="1:8" ht="25.5" customHeight="1">
      <c r="A11" s="21" t="s">
        <v>34</v>
      </c>
      <c r="B11" s="19" t="s">
        <v>33</v>
      </c>
      <c r="C11" s="20">
        <v>443</v>
      </c>
      <c r="D11" s="108">
        <v>451</v>
      </c>
      <c r="E11" s="108">
        <v>463</v>
      </c>
      <c r="F11" s="108">
        <v>445</v>
      </c>
      <c r="G11" s="108">
        <v>449</v>
      </c>
      <c r="H11" s="118">
        <v>453</v>
      </c>
    </row>
    <row r="12" spans="1:8" ht="25.5" customHeight="1">
      <c r="A12" s="21" t="s">
        <v>35</v>
      </c>
      <c r="B12" s="19" t="s">
        <v>30</v>
      </c>
      <c r="C12" s="20">
        <f aca="true" t="shared" si="0" ref="C12:H12">C13+C14</f>
        <v>29827</v>
      </c>
      <c r="D12" s="108">
        <f t="shared" si="0"/>
        <v>26735</v>
      </c>
      <c r="E12" s="108">
        <f t="shared" si="0"/>
        <v>26041</v>
      </c>
      <c r="F12" s="108">
        <f t="shared" si="0"/>
        <v>25978</v>
      </c>
      <c r="G12" s="108">
        <f t="shared" si="0"/>
        <v>26020</v>
      </c>
      <c r="H12" s="118">
        <f t="shared" si="0"/>
        <v>28499</v>
      </c>
    </row>
    <row r="13" spans="1:8" ht="25.5" customHeight="1">
      <c r="A13" s="21" t="s">
        <v>36</v>
      </c>
      <c r="B13" s="19" t="s">
        <v>30</v>
      </c>
      <c r="C13" s="20">
        <v>17857</v>
      </c>
      <c r="D13" s="108">
        <v>16117</v>
      </c>
      <c r="E13" s="108">
        <v>16261</v>
      </c>
      <c r="F13" s="108">
        <v>16864</v>
      </c>
      <c r="G13" s="108">
        <v>16001</v>
      </c>
      <c r="H13" s="118">
        <v>18671</v>
      </c>
    </row>
    <row r="14" spans="1:8" ht="25.5" customHeight="1">
      <c r="A14" s="21" t="s">
        <v>31</v>
      </c>
      <c r="B14" s="19" t="s">
        <v>30</v>
      </c>
      <c r="C14" s="20">
        <v>11970</v>
      </c>
      <c r="D14" s="108">
        <v>10618</v>
      </c>
      <c r="E14" s="108">
        <v>9780</v>
      </c>
      <c r="F14" s="108">
        <v>9114</v>
      </c>
      <c r="G14" s="108">
        <v>10019</v>
      </c>
      <c r="H14" s="118">
        <v>9828</v>
      </c>
    </row>
    <row r="15" spans="1:8" ht="25.5" customHeight="1">
      <c r="A15" s="21" t="s">
        <v>37</v>
      </c>
      <c r="B15" s="19" t="s">
        <v>30</v>
      </c>
      <c r="C15" s="20">
        <f>C16+C17</f>
        <v>1370604</v>
      </c>
      <c r="D15" s="108">
        <f>D16+D17</f>
        <v>1360212</v>
      </c>
      <c r="E15" s="108">
        <f>E16+E17</f>
        <v>1371788</v>
      </c>
      <c r="F15" s="108">
        <f>F16+F17</f>
        <v>1342305</v>
      </c>
      <c r="G15" s="108">
        <f>G16+G17</f>
        <v>1372338</v>
      </c>
      <c r="H15" s="118">
        <v>1392548</v>
      </c>
    </row>
    <row r="16" spans="1:8" ht="25.5" customHeight="1">
      <c r="A16" s="21" t="s">
        <v>36</v>
      </c>
      <c r="B16" s="19" t="s">
        <v>30</v>
      </c>
      <c r="C16" s="20">
        <v>686777</v>
      </c>
      <c r="D16" s="108">
        <v>655578</v>
      </c>
      <c r="E16" s="108">
        <v>659854</v>
      </c>
      <c r="F16" s="108">
        <v>638236</v>
      </c>
      <c r="G16" s="108">
        <v>634027</v>
      </c>
      <c r="H16" s="118">
        <v>645198</v>
      </c>
    </row>
    <row r="17" spans="1:8" ht="25.5" customHeight="1">
      <c r="A17" s="21" t="s">
        <v>31</v>
      </c>
      <c r="B17" s="19" t="s">
        <v>30</v>
      </c>
      <c r="C17" s="20">
        <v>683827</v>
      </c>
      <c r="D17" s="108">
        <v>704634</v>
      </c>
      <c r="E17" s="108">
        <v>711934</v>
      </c>
      <c r="F17" s="108">
        <v>704069</v>
      </c>
      <c r="G17" s="108">
        <v>738311</v>
      </c>
      <c r="H17" s="118">
        <v>747350</v>
      </c>
    </row>
    <row r="18" spans="1:8" ht="25.5" customHeight="1">
      <c r="A18" s="18" t="s">
        <v>285</v>
      </c>
      <c r="B18" s="19" t="s">
        <v>33</v>
      </c>
      <c r="C18" s="20">
        <v>50808</v>
      </c>
      <c r="D18" s="108">
        <v>46454</v>
      </c>
      <c r="E18" s="108">
        <v>44587</v>
      </c>
      <c r="F18" s="108">
        <v>40449</v>
      </c>
      <c r="G18" s="108">
        <v>39450</v>
      </c>
      <c r="H18" s="118">
        <v>41595</v>
      </c>
    </row>
    <row r="19" spans="1:8" ht="25.5" customHeight="1">
      <c r="A19" s="21" t="s">
        <v>38</v>
      </c>
      <c r="B19" s="19" t="s">
        <v>30</v>
      </c>
      <c r="C19" s="20">
        <v>57287</v>
      </c>
      <c r="D19" s="108">
        <v>58099</v>
      </c>
      <c r="E19" s="108">
        <v>59106</v>
      </c>
      <c r="F19" s="108">
        <v>56193</v>
      </c>
      <c r="G19" s="108">
        <v>53007</v>
      </c>
      <c r="H19" s="118">
        <v>54867</v>
      </c>
    </row>
    <row r="20" spans="1:8" ht="25.5" customHeight="1">
      <c r="A20" s="21" t="s">
        <v>39</v>
      </c>
      <c r="B20" s="19" t="s">
        <v>30</v>
      </c>
      <c r="C20" s="20">
        <v>98638</v>
      </c>
      <c r="D20" s="108">
        <v>124417</v>
      </c>
      <c r="E20" s="108">
        <v>129370</v>
      </c>
      <c r="F20" s="108">
        <v>120333</v>
      </c>
      <c r="G20" s="108">
        <v>121722</v>
      </c>
      <c r="H20" s="118">
        <v>120630</v>
      </c>
    </row>
    <row r="21" spans="1:8" ht="25.5" customHeight="1">
      <c r="A21" s="21" t="s">
        <v>40</v>
      </c>
      <c r="B21" s="19" t="s">
        <v>28</v>
      </c>
      <c r="C21" s="20">
        <v>417070</v>
      </c>
      <c r="D21" s="108">
        <v>426405</v>
      </c>
      <c r="E21" s="108">
        <v>436335</v>
      </c>
      <c r="F21" s="108">
        <v>426246</v>
      </c>
      <c r="G21" s="108">
        <v>433517</v>
      </c>
      <c r="H21" s="118">
        <v>440404</v>
      </c>
    </row>
    <row r="22" spans="1:8" ht="25.5" customHeight="1">
      <c r="A22" s="21" t="s">
        <v>41</v>
      </c>
      <c r="B22" s="19" t="s">
        <v>28</v>
      </c>
      <c r="C22" s="20">
        <v>94344</v>
      </c>
      <c r="D22" s="108">
        <v>103552</v>
      </c>
      <c r="E22" s="108">
        <v>107803</v>
      </c>
      <c r="F22" s="108">
        <v>111725</v>
      </c>
      <c r="G22" s="108">
        <v>64213</v>
      </c>
      <c r="H22" s="118">
        <v>68353</v>
      </c>
    </row>
    <row r="23" spans="1:8" ht="25.5" customHeight="1">
      <c r="A23" s="21" t="s">
        <v>42</v>
      </c>
      <c r="B23" s="19" t="s">
        <v>28</v>
      </c>
      <c r="C23" s="20">
        <v>5305</v>
      </c>
      <c r="D23" s="108">
        <v>4479</v>
      </c>
      <c r="E23" s="108">
        <v>4359</v>
      </c>
      <c r="F23" s="108">
        <v>4361</v>
      </c>
      <c r="G23" s="108">
        <v>4293</v>
      </c>
      <c r="H23" s="118">
        <v>5404</v>
      </c>
    </row>
    <row r="24" spans="1:8" ht="25.5" customHeight="1">
      <c r="A24" s="18" t="s">
        <v>283</v>
      </c>
      <c r="B24" s="19" t="s">
        <v>282</v>
      </c>
      <c r="C24" s="20">
        <f aca="true" t="shared" si="1" ref="C24:H24">C6/C5</f>
        <v>231.62687771164454</v>
      </c>
      <c r="D24" s="108">
        <f t="shared" si="1"/>
        <v>217.11409164738888</v>
      </c>
      <c r="E24" s="108">
        <f t="shared" si="1"/>
        <v>206.92562407261937</v>
      </c>
      <c r="F24" s="108">
        <f t="shared" si="1"/>
        <v>212.20967671875508</v>
      </c>
      <c r="G24" s="108">
        <f t="shared" si="1"/>
        <v>208.29481584824447</v>
      </c>
      <c r="H24" s="118">
        <f t="shared" si="1"/>
        <v>221.0427174083296</v>
      </c>
    </row>
    <row r="25" spans="1:16" ht="25.5" customHeight="1">
      <c r="A25" s="18" t="s">
        <v>43</v>
      </c>
      <c r="B25" s="19" t="s">
        <v>30</v>
      </c>
      <c r="C25" s="22">
        <f aca="true" t="shared" si="2" ref="C25:H25">C7/C5</f>
        <v>3.070600867726252</v>
      </c>
      <c r="D25" s="109">
        <f t="shared" si="2"/>
        <v>3.300891973333771</v>
      </c>
      <c r="E25" s="109">
        <f t="shared" si="2"/>
        <v>3.390334511652265</v>
      </c>
      <c r="F25" s="109">
        <f t="shared" si="2"/>
        <v>3.4685134709568124</v>
      </c>
      <c r="G25" s="109">
        <f t="shared" si="2"/>
        <v>3.555667310156871</v>
      </c>
      <c r="H25" s="119">
        <f t="shared" si="2"/>
        <v>3.693362571362215</v>
      </c>
      <c r="M25" s="22"/>
      <c r="N25" s="22"/>
      <c r="O25" s="22"/>
      <c r="P25" s="22"/>
    </row>
    <row r="26" spans="1:16" ht="25.5" customHeight="1">
      <c r="A26" s="18" t="s">
        <v>44</v>
      </c>
      <c r="B26" s="19" t="s">
        <v>30</v>
      </c>
      <c r="C26" s="22">
        <f aca="true" t="shared" si="3" ref="C26:H26">C12/C5</f>
        <v>0.16257330978699283</v>
      </c>
      <c r="D26" s="109">
        <f t="shared" si="3"/>
        <v>0.14621034382810236</v>
      </c>
      <c r="E26" s="109">
        <f t="shared" si="3"/>
        <v>0.142058348607838</v>
      </c>
      <c r="F26" s="109">
        <f t="shared" si="3"/>
        <v>0.14105139704844333</v>
      </c>
      <c r="G26" s="109">
        <f t="shared" si="3"/>
        <v>0.1407026480433031</v>
      </c>
      <c r="H26" s="119">
        <f t="shared" si="3"/>
        <v>0.15392633961122784</v>
      </c>
      <c r="M26" s="22"/>
      <c r="N26" s="22"/>
      <c r="O26" s="22"/>
      <c r="P26" s="22"/>
    </row>
    <row r="27" spans="1:16" ht="25.5" customHeight="1">
      <c r="A27" s="18" t="s">
        <v>45</v>
      </c>
      <c r="B27" s="19" t="s">
        <v>30</v>
      </c>
      <c r="C27" s="22">
        <f aca="true" t="shared" si="4" ref="C27:H27">(C15+C18+C19)/C5</f>
        <v>8.059710685242113</v>
      </c>
      <c r="D27" s="109">
        <f t="shared" si="4"/>
        <v>8.010615084248002</v>
      </c>
      <c r="E27" s="109">
        <f t="shared" si="4"/>
        <v>8.049014794448809</v>
      </c>
      <c r="F27" s="109">
        <f t="shared" si="4"/>
        <v>7.8129757729104</v>
      </c>
      <c r="G27" s="109">
        <f t="shared" si="4"/>
        <v>7.92085070486511</v>
      </c>
      <c r="H27" s="119">
        <f t="shared" si="4"/>
        <v>8.042312324801374</v>
      </c>
      <c r="M27" s="22"/>
      <c r="N27" s="22"/>
      <c r="O27" s="22"/>
      <c r="P27" s="22"/>
    </row>
    <row r="28" spans="1:8" ht="25.5" customHeight="1">
      <c r="A28" s="21" t="s">
        <v>46</v>
      </c>
      <c r="B28" s="19" t="s">
        <v>47</v>
      </c>
      <c r="C28" s="22">
        <v>51.42</v>
      </c>
      <c r="D28" s="109">
        <v>56.63</v>
      </c>
      <c r="E28" s="109">
        <v>58.81</v>
      </c>
      <c r="F28" s="109">
        <f>ROUND(F22/F5*100,2)</f>
        <v>60.66</v>
      </c>
      <c r="G28" s="109">
        <f>ROUND(G22/G5*100,2)</f>
        <v>34.72</v>
      </c>
      <c r="H28" s="119">
        <f>ROUND(H22/H5*100,2)</f>
        <v>36.92</v>
      </c>
    </row>
    <row r="29" spans="1:8" ht="25.5" customHeight="1" thickBot="1">
      <c r="A29" s="23" t="s">
        <v>48</v>
      </c>
      <c r="B29" s="24" t="s">
        <v>49</v>
      </c>
      <c r="C29" s="25">
        <v>2.43</v>
      </c>
      <c r="D29" s="110">
        <v>2.25</v>
      </c>
      <c r="E29" s="110">
        <f>E15/E7</f>
        <v>2.2072603054921327</v>
      </c>
      <c r="F29" s="110">
        <f>F15/F7</f>
        <v>2.1012585901911365</v>
      </c>
      <c r="G29" s="110">
        <f>G15/G7</f>
        <v>2.08706006880127</v>
      </c>
      <c r="H29" s="120">
        <f>H15/H7</f>
        <v>2.036439680322894</v>
      </c>
    </row>
    <row r="30" spans="1:8" s="27" customFormat="1" ht="15.75" customHeight="1">
      <c r="A30" s="132" t="s">
        <v>391</v>
      </c>
      <c r="B30" s="132"/>
      <c r="C30" s="132"/>
      <c r="D30" s="132"/>
      <c r="E30" s="132"/>
      <c r="F30" s="132"/>
      <c r="G30" s="91"/>
      <c r="H30" s="26" t="s">
        <v>313</v>
      </c>
    </row>
    <row r="31" spans="1:8" s="27" customFormat="1" ht="15.75" customHeight="1">
      <c r="A31" s="283" t="s">
        <v>392</v>
      </c>
      <c r="B31" s="283"/>
      <c r="C31" s="283"/>
      <c r="D31" s="283"/>
      <c r="E31" s="283"/>
      <c r="F31" s="283"/>
      <c r="G31" s="283"/>
      <c r="H31" s="283"/>
    </row>
    <row r="32" spans="1:8" s="27" customFormat="1" ht="15.75" customHeight="1">
      <c r="A32" s="297" t="s">
        <v>393</v>
      </c>
      <c r="B32" s="297"/>
      <c r="C32" s="297"/>
      <c r="D32" s="297"/>
      <c r="E32" s="297"/>
      <c r="F32" s="297"/>
      <c r="G32" s="297"/>
      <c r="H32" s="297"/>
    </row>
    <row r="33" spans="1:8" s="27" customFormat="1" ht="15.75" customHeight="1">
      <c r="A33" s="283" t="s">
        <v>394</v>
      </c>
      <c r="B33" s="283"/>
      <c r="C33" s="283"/>
      <c r="D33" s="283"/>
      <c r="E33" s="283"/>
      <c r="F33" s="283"/>
      <c r="G33" s="283"/>
      <c r="H33" s="283"/>
    </row>
    <row r="34" spans="1:8" s="27" customFormat="1" ht="15.75" customHeight="1">
      <c r="A34" s="129" t="s">
        <v>395</v>
      </c>
      <c r="B34" s="129"/>
      <c r="C34" s="129"/>
      <c r="D34" s="129"/>
      <c r="E34" s="129"/>
      <c r="F34" s="129"/>
      <c r="G34" s="129"/>
      <c r="H34" s="129"/>
    </row>
    <row r="35" spans="1:8" s="27" customFormat="1" ht="15.75" customHeight="1">
      <c r="A35" s="283" t="s">
        <v>396</v>
      </c>
      <c r="B35" s="283"/>
      <c r="C35" s="283"/>
      <c r="D35" s="283"/>
      <c r="E35" s="283"/>
      <c r="F35" s="283"/>
      <c r="G35" s="283"/>
      <c r="H35" s="283"/>
    </row>
    <row r="36" ht="12">
      <c r="A36" s="28"/>
    </row>
  </sheetData>
  <sheetProtection/>
  <mergeCells count="13">
    <mergeCell ref="A31:H31"/>
    <mergeCell ref="A33:H33"/>
    <mergeCell ref="A32:H32"/>
    <mergeCell ref="A35:H35"/>
    <mergeCell ref="A1:H1"/>
    <mergeCell ref="A3:B3"/>
    <mergeCell ref="A4:B4"/>
    <mergeCell ref="G3:G4"/>
    <mergeCell ref="E3:E4"/>
    <mergeCell ref="D3:D4"/>
    <mergeCell ref="F3:F4"/>
    <mergeCell ref="C3:C4"/>
    <mergeCell ref="H3:H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Normal="7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E51" sqref="E51"/>
    </sheetView>
  </sheetViews>
  <sheetFormatPr defaultColWidth="9.00390625" defaultRowHeight="13.5"/>
  <cols>
    <col min="1" max="1" width="12.625" style="30" customWidth="1"/>
    <col min="2" max="2" width="1.625" style="31" customWidth="1"/>
    <col min="3" max="3" width="25.625" style="32" customWidth="1"/>
    <col min="4" max="4" width="1.625" style="32" customWidth="1"/>
    <col min="5" max="5" width="30.625" style="33" customWidth="1"/>
    <col min="6" max="6" width="0.875" style="33" customWidth="1"/>
    <col min="7" max="7" width="18.625" style="34" customWidth="1"/>
    <col min="8" max="16384" width="9.00390625" style="32" customWidth="1"/>
  </cols>
  <sheetData>
    <row r="1" spans="1:7" s="29" customFormat="1" ht="21" customHeight="1">
      <c r="A1" s="298" t="s">
        <v>322</v>
      </c>
      <c r="B1" s="298"/>
      <c r="C1" s="298"/>
      <c r="D1" s="298"/>
      <c r="E1" s="298"/>
      <c r="F1" s="298"/>
      <c r="G1" s="298"/>
    </row>
    <row r="2" ht="12.75" thickBot="1"/>
    <row r="3" spans="1:7" ht="24.75" customHeight="1">
      <c r="A3" s="164" t="s">
        <v>50</v>
      </c>
      <c r="B3" s="163" t="s">
        <v>51</v>
      </c>
      <c r="C3" s="165"/>
      <c r="D3" s="167"/>
      <c r="E3" s="166" t="s">
        <v>52</v>
      </c>
      <c r="F3" s="162"/>
      <c r="G3" s="35" t="s">
        <v>53</v>
      </c>
    </row>
    <row r="4" spans="1:7" s="41" customFormat="1" ht="19.5" customHeight="1">
      <c r="A4" s="36" t="s">
        <v>54</v>
      </c>
      <c r="B4" s="37"/>
      <c r="C4" s="38" t="s">
        <v>55</v>
      </c>
      <c r="D4" s="37"/>
      <c r="E4" s="38" t="s">
        <v>56</v>
      </c>
      <c r="F4" s="39"/>
      <c r="G4" s="40">
        <v>19082</v>
      </c>
    </row>
    <row r="5" spans="1:7" s="41" customFormat="1" ht="4.5" customHeight="1">
      <c r="A5" s="42"/>
      <c r="B5" s="43"/>
      <c r="C5" s="44"/>
      <c r="D5" s="43"/>
      <c r="E5" s="44"/>
      <c r="F5" s="45"/>
      <c r="G5" s="46"/>
    </row>
    <row r="6" spans="1:7" s="41" customFormat="1" ht="19.5" customHeight="1">
      <c r="A6" s="47" t="s">
        <v>57</v>
      </c>
      <c r="B6" s="48"/>
      <c r="C6" s="49" t="s">
        <v>58</v>
      </c>
      <c r="D6" s="48"/>
      <c r="E6" s="49" t="s">
        <v>59</v>
      </c>
      <c r="F6" s="50"/>
      <c r="G6" s="51">
        <v>24269</v>
      </c>
    </row>
    <row r="7" spans="1:7" ht="19.5" customHeight="1">
      <c r="A7" s="52" t="s">
        <v>60</v>
      </c>
      <c r="B7" s="53"/>
      <c r="C7" s="54" t="s">
        <v>61</v>
      </c>
      <c r="D7" s="53"/>
      <c r="E7" s="54" t="s">
        <v>62</v>
      </c>
      <c r="F7" s="55"/>
      <c r="G7" s="51">
        <v>30113</v>
      </c>
    </row>
    <row r="8" spans="1:7" s="41" customFormat="1" ht="19.5" customHeight="1">
      <c r="A8" s="47" t="s">
        <v>63</v>
      </c>
      <c r="B8" s="48"/>
      <c r="C8" s="49" t="s">
        <v>64</v>
      </c>
      <c r="D8" s="48"/>
      <c r="E8" s="49" t="s">
        <v>65</v>
      </c>
      <c r="F8" s="50"/>
      <c r="G8" s="51">
        <v>36864</v>
      </c>
    </row>
    <row r="9" spans="1:7" s="41" customFormat="1" ht="4.5" customHeight="1">
      <c r="A9" s="42"/>
      <c r="B9" s="43"/>
      <c r="C9" s="44"/>
      <c r="D9" s="43"/>
      <c r="E9" s="44"/>
      <c r="F9" s="45"/>
      <c r="G9" s="46"/>
    </row>
    <row r="10" spans="1:7" s="41" customFormat="1" ht="19.5" customHeight="1">
      <c r="A10" s="47" t="s">
        <v>66</v>
      </c>
      <c r="B10" s="48"/>
      <c r="C10" s="49" t="s">
        <v>67</v>
      </c>
      <c r="D10" s="48"/>
      <c r="E10" s="49" t="s">
        <v>68</v>
      </c>
      <c r="F10" s="50"/>
      <c r="G10" s="51">
        <v>13396</v>
      </c>
    </row>
    <row r="11" spans="1:7" s="41" customFormat="1" ht="19.5" customHeight="1">
      <c r="A11" s="47" t="s">
        <v>66</v>
      </c>
      <c r="B11" s="48"/>
      <c r="C11" s="49" t="s">
        <v>69</v>
      </c>
      <c r="D11" s="48"/>
      <c r="E11" s="49" t="s">
        <v>70</v>
      </c>
      <c r="F11" s="50"/>
      <c r="G11" s="51">
        <v>30105</v>
      </c>
    </row>
    <row r="12" spans="1:7" s="41" customFormat="1" ht="19.5" customHeight="1">
      <c r="A12" s="47" t="s">
        <v>66</v>
      </c>
      <c r="B12" s="48"/>
      <c r="C12" s="49" t="s">
        <v>71</v>
      </c>
      <c r="D12" s="48"/>
      <c r="E12" s="49" t="s">
        <v>72</v>
      </c>
      <c r="F12" s="50"/>
      <c r="G12" s="51">
        <v>35809</v>
      </c>
    </row>
    <row r="13" spans="1:7" s="41" customFormat="1" ht="4.5" customHeight="1">
      <c r="A13" s="42"/>
      <c r="B13" s="43"/>
      <c r="C13" s="44"/>
      <c r="D13" s="43"/>
      <c r="E13" s="44"/>
      <c r="F13" s="45"/>
      <c r="G13" s="46"/>
    </row>
    <row r="14" spans="1:7" s="41" customFormat="1" ht="19.5" customHeight="1">
      <c r="A14" s="47" t="s">
        <v>73</v>
      </c>
      <c r="B14" s="48"/>
      <c r="C14" s="49" t="s">
        <v>74</v>
      </c>
      <c r="D14" s="48"/>
      <c r="E14" s="49" t="s">
        <v>75</v>
      </c>
      <c r="F14" s="50"/>
      <c r="G14" s="51">
        <v>19533</v>
      </c>
    </row>
    <row r="15" spans="1:7" s="41" customFormat="1" ht="19.5" customHeight="1">
      <c r="A15" s="47" t="s">
        <v>73</v>
      </c>
      <c r="B15" s="48"/>
      <c r="C15" s="49" t="s">
        <v>76</v>
      </c>
      <c r="D15" s="48"/>
      <c r="E15" s="49" t="s">
        <v>77</v>
      </c>
      <c r="F15" s="50"/>
      <c r="G15" s="51">
        <v>20544</v>
      </c>
    </row>
    <row r="16" spans="1:7" ht="19.5" customHeight="1">
      <c r="A16" s="52" t="s">
        <v>78</v>
      </c>
      <c r="B16" s="53"/>
      <c r="C16" s="54" t="s">
        <v>79</v>
      </c>
      <c r="D16" s="53"/>
      <c r="E16" s="54" t="s">
        <v>62</v>
      </c>
      <c r="F16" s="55"/>
      <c r="G16" s="51">
        <v>20544</v>
      </c>
    </row>
    <row r="17" spans="1:7" ht="19.5" customHeight="1">
      <c r="A17" s="52" t="s">
        <v>78</v>
      </c>
      <c r="B17" s="53"/>
      <c r="C17" s="54" t="s">
        <v>80</v>
      </c>
      <c r="D17" s="53"/>
      <c r="E17" s="54" t="s">
        <v>62</v>
      </c>
      <c r="F17" s="55"/>
      <c r="G17" s="51">
        <v>23319</v>
      </c>
    </row>
    <row r="18" spans="1:7" s="41" customFormat="1" ht="19.5" customHeight="1">
      <c r="A18" s="47" t="s">
        <v>73</v>
      </c>
      <c r="B18" s="48"/>
      <c r="C18" s="49" t="s">
        <v>81</v>
      </c>
      <c r="D18" s="48"/>
      <c r="E18" s="49" t="s">
        <v>82</v>
      </c>
      <c r="F18" s="50"/>
      <c r="G18" s="51">
        <v>24225</v>
      </c>
    </row>
    <row r="19" spans="1:7" ht="19.5" customHeight="1">
      <c r="A19" s="52" t="s">
        <v>78</v>
      </c>
      <c r="B19" s="53"/>
      <c r="C19" s="54" t="s">
        <v>83</v>
      </c>
      <c r="D19" s="53"/>
      <c r="E19" s="54" t="s">
        <v>84</v>
      </c>
      <c r="F19" s="55"/>
      <c r="G19" s="51">
        <v>24600</v>
      </c>
    </row>
    <row r="20" spans="1:7" ht="19.5" customHeight="1">
      <c r="A20" s="52" t="s">
        <v>78</v>
      </c>
      <c r="B20" s="53"/>
      <c r="C20" s="54" t="s">
        <v>85</v>
      </c>
      <c r="D20" s="53"/>
      <c r="E20" s="54" t="s">
        <v>86</v>
      </c>
      <c r="F20" s="55"/>
      <c r="G20" s="51">
        <v>28521</v>
      </c>
    </row>
    <row r="21" spans="1:7" s="41" customFormat="1" ht="19.5" customHeight="1">
      <c r="A21" s="47" t="s">
        <v>73</v>
      </c>
      <c r="B21" s="48"/>
      <c r="C21" s="49" t="s">
        <v>87</v>
      </c>
      <c r="D21" s="48"/>
      <c r="E21" s="49" t="s">
        <v>75</v>
      </c>
      <c r="F21" s="50"/>
      <c r="G21" s="51">
        <v>28767</v>
      </c>
    </row>
    <row r="22" spans="1:7" s="41" customFormat="1" ht="19.5" customHeight="1">
      <c r="A22" s="47" t="s">
        <v>73</v>
      </c>
      <c r="B22" s="48"/>
      <c r="C22" s="49" t="s">
        <v>88</v>
      </c>
      <c r="D22" s="48"/>
      <c r="E22" s="49" t="s">
        <v>75</v>
      </c>
      <c r="F22" s="50"/>
      <c r="G22" s="51">
        <v>31005</v>
      </c>
    </row>
    <row r="23" spans="1:7" s="41" customFormat="1" ht="19.5" customHeight="1">
      <c r="A23" s="47" t="s">
        <v>73</v>
      </c>
      <c r="B23" s="48"/>
      <c r="C23" s="49" t="s">
        <v>89</v>
      </c>
      <c r="D23" s="48"/>
      <c r="E23" s="49" t="s">
        <v>75</v>
      </c>
      <c r="F23" s="50"/>
      <c r="G23" s="51">
        <v>31005</v>
      </c>
    </row>
    <row r="24" spans="1:7" s="41" customFormat="1" ht="19.5" customHeight="1">
      <c r="A24" s="47" t="s">
        <v>73</v>
      </c>
      <c r="B24" s="48"/>
      <c r="C24" s="49" t="s">
        <v>90</v>
      </c>
      <c r="D24" s="48"/>
      <c r="E24" s="49" t="s">
        <v>91</v>
      </c>
      <c r="F24" s="50"/>
      <c r="G24" s="51">
        <v>31120</v>
      </c>
    </row>
    <row r="25" spans="1:7" s="41" customFormat="1" ht="19.5" customHeight="1">
      <c r="A25" s="47" t="s">
        <v>73</v>
      </c>
      <c r="B25" s="48"/>
      <c r="C25" s="49" t="s">
        <v>90</v>
      </c>
      <c r="D25" s="48"/>
      <c r="E25" s="49" t="s">
        <v>92</v>
      </c>
      <c r="F25" s="50"/>
      <c r="G25" s="51">
        <v>31120</v>
      </c>
    </row>
    <row r="26" spans="1:7" s="41" customFormat="1" ht="24" customHeight="1">
      <c r="A26" s="47" t="s">
        <v>73</v>
      </c>
      <c r="B26" s="48"/>
      <c r="C26" s="49" t="s">
        <v>93</v>
      </c>
      <c r="D26" s="48"/>
      <c r="E26" s="50" t="s">
        <v>94</v>
      </c>
      <c r="F26" s="50"/>
      <c r="G26" s="51">
        <v>32132</v>
      </c>
    </row>
    <row r="27" spans="1:7" s="41" customFormat="1" ht="19.5" customHeight="1">
      <c r="A27" s="47" t="s">
        <v>73</v>
      </c>
      <c r="B27" s="48"/>
      <c r="C27" s="49" t="s">
        <v>95</v>
      </c>
      <c r="D27" s="48"/>
      <c r="E27" s="49" t="s">
        <v>96</v>
      </c>
      <c r="F27" s="50"/>
      <c r="G27" s="66">
        <v>33906</v>
      </c>
    </row>
    <row r="28" spans="1:7" s="41" customFormat="1" ht="19.5" customHeight="1">
      <c r="A28" s="47" t="s">
        <v>73</v>
      </c>
      <c r="B28" s="48"/>
      <c r="C28" s="49" t="s">
        <v>97</v>
      </c>
      <c r="D28" s="48"/>
      <c r="E28" s="49" t="s">
        <v>98</v>
      </c>
      <c r="F28" s="50"/>
      <c r="G28" s="66">
        <v>35569</v>
      </c>
    </row>
    <row r="29" spans="1:7" s="41" customFormat="1" ht="4.5" customHeight="1">
      <c r="A29" s="42"/>
      <c r="B29" s="43"/>
      <c r="C29" s="44"/>
      <c r="D29" s="43"/>
      <c r="E29" s="44"/>
      <c r="F29" s="45"/>
      <c r="G29" s="46"/>
    </row>
    <row r="30" spans="1:7" s="3" customFormat="1" ht="19.5" customHeight="1">
      <c r="A30" s="56" t="s">
        <v>99</v>
      </c>
      <c r="B30" s="53"/>
      <c r="C30" s="54" t="s">
        <v>100</v>
      </c>
      <c r="D30" s="53"/>
      <c r="E30" s="54" t="s">
        <v>101</v>
      </c>
      <c r="F30" s="55"/>
      <c r="G30" s="51">
        <v>25321</v>
      </c>
    </row>
    <row r="31" spans="1:7" ht="4.5" customHeight="1">
      <c r="A31" s="57"/>
      <c r="B31" s="58"/>
      <c r="C31" s="59"/>
      <c r="D31" s="58"/>
      <c r="E31" s="59"/>
      <c r="F31" s="60"/>
      <c r="G31" s="46"/>
    </row>
    <row r="32" spans="1:7" s="41" customFormat="1" ht="19.5" customHeight="1">
      <c r="A32" s="47" t="s">
        <v>102</v>
      </c>
      <c r="B32" s="48"/>
      <c r="C32" s="49" t="s">
        <v>103</v>
      </c>
      <c r="D32" s="48"/>
      <c r="E32" s="49" t="s">
        <v>104</v>
      </c>
      <c r="F32" s="50"/>
      <c r="G32" s="51">
        <v>19750</v>
      </c>
    </row>
    <row r="33" spans="1:7" s="41" customFormat="1" ht="19.5" customHeight="1">
      <c r="A33" s="47" t="s">
        <v>102</v>
      </c>
      <c r="B33" s="48"/>
      <c r="C33" s="49" t="s">
        <v>105</v>
      </c>
      <c r="D33" s="48"/>
      <c r="E33" s="49"/>
      <c r="F33" s="50"/>
      <c r="G33" s="51">
        <v>25321</v>
      </c>
    </row>
    <row r="34" spans="1:7" s="41" customFormat="1" ht="19.5" customHeight="1">
      <c r="A34" s="47"/>
      <c r="B34" s="48"/>
      <c r="C34" s="49" t="s">
        <v>106</v>
      </c>
      <c r="D34" s="48"/>
      <c r="E34" s="49" t="s">
        <v>107</v>
      </c>
      <c r="F34" s="50"/>
      <c r="G34" s="61"/>
    </row>
    <row r="35" spans="1:7" s="41" customFormat="1" ht="19.5" customHeight="1">
      <c r="A35" s="47"/>
      <c r="B35" s="48"/>
      <c r="C35" s="49" t="s">
        <v>108</v>
      </c>
      <c r="D35" s="48"/>
      <c r="E35" s="49" t="s">
        <v>109</v>
      </c>
      <c r="F35" s="50"/>
      <c r="G35" s="61"/>
    </row>
    <row r="36" spans="1:7" s="41" customFormat="1" ht="19.5" customHeight="1">
      <c r="A36" s="47"/>
      <c r="B36" s="48"/>
      <c r="C36" s="49" t="s">
        <v>110</v>
      </c>
      <c r="D36" s="48"/>
      <c r="E36" s="49" t="s">
        <v>111</v>
      </c>
      <c r="F36" s="50"/>
      <c r="G36" s="61"/>
    </row>
    <row r="37" spans="1:7" s="41" customFormat="1" ht="19.5" customHeight="1">
      <c r="A37" s="47"/>
      <c r="B37" s="48"/>
      <c r="C37" s="49" t="s">
        <v>112</v>
      </c>
      <c r="D37" s="48"/>
      <c r="E37" s="49" t="s">
        <v>113</v>
      </c>
      <c r="F37" s="50"/>
      <c r="G37" s="61"/>
    </row>
    <row r="38" spans="1:7" s="41" customFormat="1" ht="4.5" customHeight="1">
      <c r="A38" s="42"/>
      <c r="B38" s="43"/>
      <c r="C38" s="44"/>
      <c r="D38" s="43"/>
      <c r="E38" s="44"/>
      <c r="F38" s="45"/>
      <c r="G38" s="62"/>
    </row>
    <row r="39" spans="1:7" ht="19.5" customHeight="1">
      <c r="A39" s="52" t="s">
        <v>114</v>
      </c>
      <c r="B39" s="53"/>
      <c r="C39" s="54" t="s">
        <v>115</v>
      </c>
      <c r="D39" s="53"/>
      <c r="E39" s="54" t="s">
        <v>116</v>
      </c>
      <c r="F39" s="55"/>
      <c r="G39" s="51">
        <v>18724</v>
      </c>
    </row>
    <row r="40" spans="1:7" ht="19.5" customHeight="1">
      <c r="A40" s="52" t="s">
        <v>114</v>
      </c>
      <c r="B40" s="53"/>
      <c r="C40" s="54" t="s">
        <v>117</v>
      </c>
      <c r="D40" s="53"/>
      <c r="E40" s="54" t="s">
        <v>118</v>
      </c>
      <c r="F40" s="55"/>
      <c r="G40" s="51">
        <v>20360</v>
      </c>
    </row>
    <row r="41" spans="1:7" s="41" customFormat="1" ht="19.5" customHeight="1">
      <c r="A41" s="47" t="s">
        <v>119</v>
      </c>
      <c r="B41" s="48"/>
      <c r="C41" s="49" t="s">
        <v>120</v>
      </c>
      <c r="D41" s="48"/>
      <c r="E41" s="49" t="s">
        <v>75</v>
      </c>
      <c r="F41" s="50"/>
      <c r="G41" s="51">
        <v>30238</v>
      </c>
    </row>
    <row r="42" spans="1:7" ht="19.5" customHeight="1">
      <c r="A42" s="52" t="s">
        <v>114</v>
      </c>
      <c r="B42" s="53"/>
      <c r="C42" s="54" t="s">
        <v>121</v>
      </c>
      <c r="D42" s="53"/>
      <c r="E42" s="54" t="s">
        <v>122</v>
      </c>
      <c r="F42" s="55"/>
      <c r="G42" s="51">
        <v>31005</v>
      </c>
    </row>
    <row r="43" spans="1:7" ht="19.5" customHeight="1">
      <c r="A43" s="52" t="s">
        <v>114</v>
      </c>
      <c r="B43" s="53"/>
      <c r="C43" s="54" t="s">
        <v>123</v>
      </c>
      <c r="D43" s="53"/>
      <c r="E43" s="54" t="s">
        <v>84</v>
      </c>
      <c r="F43" s="55"/>
      <c r="G43" s="51">
        <v>32132</v>
      </c>
    </row>
    <row r="44" spans="1:7" ht="19.5" customHeight="1" thickBot="1">
      <c r="A44" s="68" t="s">
        <v>114</v>
      </c>
      <c r="B44" s="69"/>
      <c r="C44" s="70" t="s">
        <v>124</v>
      </c>
      <c r="D44" s="69"/>
      <c r="E44" s="70" t="s">
        <v>125</v>
      </c>
      <c r="F44" s="71"/>
      <c r="G44" s="121">
        <v>32132</v>
      </c>
    </row>
    <row r="45" spans="1:7" s="65" customFormat="1" ht="16.5" customHeight="1">
      <c r="A45" s="63"/>
      <c r="B45" s="64"/>
      <c r="E45" s="299" t="s">
        <v>410</v>
      </c>
      <c r="F45" s="299"/>
      <c r="G45" s="299"/>
    </row>
  </sheetData>
  <sheetProtection/>
  <mergeCells count="2">
    <mergeCell ref="A1:G1"/>
    <mergeCell ref="E45:G45"/>
  </mergeCells>
  <printOptions/>
  <pageMargins left="0.5905511811023623" right="0.5905511811023623" top="0.5905511811023623" bottom="0.5905511811023623" header="0.5118110236220472" footer="0.5118110236220472"/>
  <pageSetup firstPageNumber="112" useFirstPageNumber="1" fitToHeight="4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Normal="7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F43" sqref="E43:F43"/>
    </sheetView>
  </sheetViews>
  <sheetFormatPr defaultColWidth="9.00390625" defaultRowHeight="13.5"/>
  <cols>
    <col min="1" max="1" width="12.625" style="30" customWidth="1"/>
    <col min="2" max="2" width="1.625" style="31" customWidth="1"/>
    <col min="3" max="3" width="25.625" style="32" customWidth="1"/>
    <col min="4" max="4" width="1.625" style="32" customWidth="1"/>
    <col min="5" max="5" width="22.625" style="33" customWidth="1"/>
    <col min="6" max="6" width="0.875" style="33" customWidth="1"/>
    <col min="7" max="7" width="26.875" style="34" customWidth="1"/>
    <col min="8" max="16384" width="9.00390625" style="32" customWidth="1"/>
  </cols>
  <sheetData>
    <row r="1" spans="1:7" s="29" customFormat="1" ht="21" customHeight="1">
      <c r="A1" s="298" t="s">
        <v>321</v>
      </c>
      <c r="B1" s="298"/>
      <c r="C1" s="298"/>
      <c r="D1" s="298"/>
      <c r="E1" s="298"/>
      <c r="F1" s="298"/>
      <c r="G1" s="298"/>
    </row>
    <row r="2" ht="12.75" thickBot="1"/>
    <row r="3" spans="1:7" ht="24.75" customHeight="1">
      <c r="A3" s="164" t="s">
        <v>126</v>
      </c>
      <c r="B3" s="168" t="s">
        <v>51</v>
      </c>
      <c r="C3" s="169"/>
      <c r="D3" s="162"/>
      <c r="E3" s="166" t="s">
        <v>52</v>
      </c>
      <c r="F3" s="162"/>
      <c r="G3" s="35" t="s">
        <v>453</v>
      </c>
    </row>
    <row r="4" spans="1:7" ht="21" customHeight="1">
      <c r="A4" s="52" t="s">
        <v>127</v>
      </c>
      <c r="B4" s="53"/>
      <c r="C4" s="54" t="s">
        <v>128</v>
      </c>
      <c r="D4" s="53"/>
      <c r="E4" s="54" t="s">
        <v>62</v>
      </c>
      <c r="F4" s="55"/>
      <c r="G4" s="66">
        <v>26619</v>
      </c>
    </row>
    <row r="5" spans="1:7" ht="24">
      <c r="A5" s="52" t="s">
        <v>127</v>
      </c>
      <c r="B5" s="53"/>
      <c r="C5" s="54" t="s">
        <v>129</v>
      </c>
      <c r="D5" s="53"/>
      <c r="E5" s="54" t="s">
        <v>130</v>
      </c>
      <c r="F5" s="55"/>
      <c r="G5" s="67" t="s">
        <v>266</v>
      </c>
    </row>
    <row r="6" spans="1:7" ht="21" customHeight="1">
      <c r="A6" s="52" t="s">
        <v>127</v>
      </c>
      <c r="B6" s="53"/>
      <c r="C6" s="54" t="s">
        <v>131</v>
      </c>
      <c r="D6" s="53"/>
      <c r="E6" s="54" t="s">
        <v>132</v>
      </c>
      <c r="F6" s="55"/>
      <c r="G6" s="66">
        <v>26971</v>
      </c>
    </row>
    <row r="7" spans="1:7" ht="24">
      <c r="A7" s="52" t="s">
        <v>127</v>
      </c>
      <c r="B7" s="53"/>
      <c r="C7" s="54" t="s">
        <v>133</v>
      </c>
      <c r="D7" s="53"/>
      <c r="E7" s="54" t="s">
        <v>122</v>
      </c>
      <c r="F7" s="55"/>
      <c r="G7" s="67" t="s">
        <v>267</v>
      </c>
    </row>
    <row r="8" spans="1:7" s="41" customFormat="1" ht="21" customHeight="1">
      <c r="A8" s="47" t="s">
        <v>134</v>
      </c>
      <c r="B8" s="48"/>
      <c r="C8" s="49" t="s">
        <v>135</v>
      </c>
      <c r="D8" s="48"/>
      <c r="E8" s="49" t="s">
        <v>136</v>
      </c>
      <c r="F8" s="50"/>
      <c r="G8" s="66">
        <v>28809</v>
      </c>
    </row>
    <row r="9" spans="1:7" s="48" customFormat="1" ht="21" customHeight="1">
      <c r="A9" s="47" t="s">
        <v>134</v>
      </c>
      <c r="C9" s="49" t="s">
        <v>137</v>
      </c>
      <c r="E9" s="49" t="s">
        <v>91</v>
      </c>
      <c r="F9" s="50"/>
      <c r="G9" s="66">
        <v>28809</v>
      </c>
    </row>
    <row r="10" spans="1:7" s="48" customFormat="1" ht="21" customHeight="1">
      <c r="A10" s="47" t="s">
        <v>134</v>
      </c>
      <c r="C10" s="49" t="s">
        <v>138</v>
      </c>
      <c r="E10" s="49" t="s">
        <v>98</v>
      </c>
      <c r="F10" s="50"/>
      <c r="G10" s="66">
        <v>28809</v>
      </c>
    </row>
    <row r="11" spans="1:7" s="48" customFormat="1" ht="21" customHeight="1">
      <c r="A11" s="47" t="s">
        <v>134</v>
      </c>
      <c r="C11" s="49" t="s">
        <v>139</v>
      </c>
      <c r="E11" s="49" t="s">
        <v>140</v>
      </c>
      <c r="F11" s="50"/>
      <c r="G11" s="66">
        <v>28809</v>
      </c>
    </row>
    <row r="12" spans="1:7" s="41" customFormat="1" ht="21" customHeight="1">
      <c r="A12" s="47" t="s">
        <v>134</v>
      </c>
      <c r="B12" s="48"/>
      <c r="C12" s="49" t="s">
        <v>74</v>
      </c>
      <c r="D12" s="48"/>
      <c r="E12" s="49" t="s">
        <v>141</v>
      </c>
      <c r="F12" s="50"/>
      <c r="G12" s="66">
        <v>28809</v>
      </c>
    </row>
    <row r="13" spans="1:7" s="41" customFormat="1" ht="21" customHeight="1">
      <c r="A13" s="47" t="s">
        <v>134</v>
      </c>
      <c r="B13" s="48"/>
      <c r="C13" s="49" t="s">
        <v>142</v>
      </c>
      <c r="D13" s="48"/>
      <c r="E13" s="49" t="s">
        <v>143</v>
      </c>
      <c r="F13" s="50"/>
      <c r="G13" s="66">
        <v>30093</v>
      </c>
    </row>
    <row r="14" spans="1:7" s="41" customFormat="1" ht="21" customHeight="1">
      <c r="A14" s="47" t="s">
        <v>134</v>
      </c>
      <c r="B14" s="48"/>
      <c r="C14" s="49" t="s">
        <v>144</v>
      </c>
      <c r="D14" s="48"/>
      <c r="E14" s="49" t="s">
        <v>136</v>
      </c>
      <c r="F14" s="50"/>
      <c r="G14" s="66">
        <v>30093</v>
      </c>
    </row>
    <row r="15" spans="1:7" s="41" customFormat="1" ht="21" customHeight="1">
      <c r="A15" s="300" t="s">
        <v>134</v>
      </c>
      <c r="B15" s="48"/>
      <c r="C15" s="301" t="s">
        <v>145</v>
      </c>
      <c r="D15" s="48"/>
      <c r="E15" s="49" t="s">
        <v>146</v>
      </c>
      <c r="F15" s="50"/>
      <c r="G15" s="66">
        <v>30093</v>
      </c>
    </row>
    <row r="16" spans="1:7" s="41" customFormat="1" ht="21" customHeight="1">
      <c r="A16" s="300"/>
      <c r="B16" s="48"/>
      <c r="C16" s="301"/>
      <c r="D16" s="48"/>
      <c r="E16" s="49" t="s">
        <v>147</v>
      </c>
      <c r="F16" s="50"/>
      <c r="G16" s="66">
        <v>30093</v>
      </c>
    </row>
    <row r="17" spans="1:7" ht="24">
      <c r="A17" s="52" t="s">
        <v>127</v>
      </c>
      <c r="B17" s="53"/>
      <c r="C17" s="54" t="s">
        <v>148</v>
      </c>
      <c r="D17" s="53"/>
      <c r="E17" s="54" t="s">
        <v>62</v>
      </c>
      <c r="F17" s="55"/>
      <c r="G17" s="67" t="s">
        <v>265</v>
      </c>
    </row>
    <row r="18" spans="1:7" ht="21" customHeight="1">
      <c r="A18" s="52" t="s">
        <v>127</v>
      </c>
      <c r="B18" s="53"/>
      <c r="C18" s="54" t="s">
        <v>149</v>
      </c>
      <c r="D18" s="53"/>
      <c r="E18" s="54" t="s">
        <v>62</v>
      </c>
      <c r="F18" s="55"/>
      <c r="G18" s="66">
        <v>32331</v>
      </c>
    </row>
    <row r="19" spans="1:7" ht="24">
      <c r="A19" s="52" t="s">
        <v>127</v>
      </c>
      <c r="B19" s="53"/>
      <c r="C19" s="54" t="s">
        <v>150</v>
      </c>
      <c r="D19" s="53"/>
      <c r="E19" s="54" t="s">
        <v>62</v>
      </c>
      <c r="F19" s="55"/>
      <c r="G19" s="67" t="s">
        <v>264</v>
      </c>
    </row>
    <row r="20" spans="1:7" ht="24">
      <c r="A20" s="52" t="s">
        <v>127</v>
      </c>
      <c r="B20" s="53"/>
      <c r="C20" s="54" t="s">
        <v>151</v>
      </c>
      <c r="D20" s="53"/>
      <c r="E20" s="54" t="s">
        <v>62</v>
      </c>
      <c r="F20" s="55"/>
      <c r="G20" s="67" t="s">
        <v>265</v>
      </c>
    </row>
    <row r="21" spans="1:7" ht="21" customHeight="1">
      <c r="A21" s="52" t="s">
        <v>127</v>
      </c>
      <c r="B21" s="53"/>
      <c r="C21" s="54" t="s">
        <v>152</v>
      </c>
      <c r="D21" s="53"/>
      <c r="E21" s="54" t="s">
        <v>153</v>
      </c>
      <c r="F21" s="55"/>
      <c r="G21" s="66">
        <v>32331</v>
      </c>
    </row>
    <row r="22" spans="1:7" ht="21" customHeight="1">
      <c r="A22" s="52" t="s">
        <v>127</v>
      </c>
      <c r="B22" s="53"/>
      <c r="C22" s="54" t="s">
        <v>154</v>
      </c>
      <c r="D22" s="53"/>
      <c r="E22" s="54" t="s">
        <v>155</v>
      </c>
      <c r="F22" s="55"/>
      <c r="G22" s="66">
        <v>32331</v>
      </c>
    </row>
    <row r="23" spans="1:7" ht="24">
      <c r="A23" s="52" t="s">
        <v>127</v>
      </c>
      <c r="B23" s="53"/>
      <c r="C23" s="54" t="s">
        <v>156</v>
      </c>
      <c r="D23" s="53"/>
      <c r="E23" s="54" t="s">
        <v>157</v>
      </c>
      <c r="F23" s="55"/>
      <c r="G23" s="67" t="s">
        <v>265</v>
      </c>
    </row>
    <row r="24" spans="1:7" ht="21" customHeight="1">
      <c r="A24" s="47" t="s">
        <v>134</v>
      </c>
      <c r="B24" s="48"/>
      <c r="C24" s="49" t="s">
        <v>158</v>
      </c>
      <c r="D24" s="48"/>
      <c r="E24" s="49" t="s">
        <v>159</v>
      </c>
      <c r="F24" s="50"/>
      <c r="G24" s="66">
        <v>33407</v>
      </c>
    </row>
    <row r="25" spans="1:7" ht="21" customHeight="1">
      <c r="A25" s="47" t="s">
        <v>134</v>
      </c>
      <c r="B25" s="48"/>
      <c r="C25" s="49" t="s">
        <v>160</v>
      </c>
      <c r="D25" s="48"/>
      <c r="E25" s="49" t="s">
        <v>161</v>
      </c>
      <c r="F25" s="50"/>
      <c r="G25" s="66">
        <v>34047</v>
      </c>
    </row>
    <row r="26" spans="1:7" ht="21" customHeight="1">
      <c r="A26" s="47" t="s">
        <v>134</v>
      </c>
      <c r="B26" s="48"/>
      <c r="C26" s="49" t="s">
        <v>74</v>
      </c>
      <c r="D26" s="48"/>
      <c r="E26" s="49" t="s">
        <v>162</v>
      </c>
      <c r="F26" s="50"/>
      <c r="G26" s="66">
        <v>35235</v>
      </c>
    </row>
    <row r="27" spans="1:7" ht="21" customHeight="1">
      <c r="A27" s="52" t="s">
        <v>127</v>
      </c>
      <c r="B27" s="53"/>
      <c r="C27" s="54" t="s">
        <v>163</v>
      </c>
      <c r="D27" s="53"/>
      <c r="E27" s="54" t="s">
        <v>62</v>
      </c>
      <c r="F27" s="55"/>
      <c r="G27" s="66">
        <v>35339</v>
      </c>
    </row>
    <row r="28" spans="1:7" ht="26.25" customHeight="1">
      <c r="A28" s="52" t="s">
        <v>127</v>
      </c>
      <c r="B28" s="53"/>
      <c r="C28" s="54" t="s">
        <v>164</v>
      </c>
      <c r="D28" s="53"/>
      <c r="E28" s="54" t="s">
        <v>84</v>
      </c>
      <c r="F28" s="55"/>
      <c r="G28" s="67" t="s">
        <v>268</v>
      </c>
    </row>
    <row r="29" spans="1:7" s="41" customFormat="1" ht="21" customHeight="1">
      <c r="A29" s="52" t="s">
        <v>127</v>
      </c>
      <c r="B29" s="53"/>
      <c r="C29" s="54" t="s">
        <v>165</v>
      </c>
      <c r="D29" s="53"/>
      <c r="E29" s="54" t="s">
        <v>166</v>
      </c>
      <c r="F29" s="55"/>
      <c r="G29" s="66">
        <v>35488</v>
      </c>
    </row>
    <row r="30" spans="1:7" s="41" customFormat="1" ht="21" customHeight="1">
      <c r="A30" s="52" t="s">
        <v>127</v>
      </c>
      <c r="B30" s="53"/>
      <c r="C30" s="54" t="s">
        <v>167</v>
      </c>
      <c r="D30" s="53"/>
      <c r="E30" s="54" t="s">
        <v>168</v>
      </c>
      <c r="F30" s="55"/>
      <c r="G30" s="66">
        <v>35488</v>
      </c>
    </row>
    <row r="31" spans="1:7" ht="21" customHeight="1">
      <c r="A31" s="52" t="s">
        <v>127</v>
      </c>
      <c r="B31" s="53"/>
      <c r="C31" s="54" t="s">
        <v>169</v>
      </c>
      <c r="D31" s="53"/>
      <c r="E31" s="54" t="s">
        <v>170</v>
      </c>
      <c r="F31" s="55"/>
      <c r="G31" s="66">
        <v>35488</v>
      </c>
    </row>
    <row r="32" spans="1:7" ht="21" customHeight="1">
      <c r="A32" s="47" t="s">
        <v>134</v>
      </c>
      <c r="B32" s="48"/>
      <c r="C32" s="49" t="s">
        <v>171</v>
      </c>
      <c r="D32" s="48"/>
      <c r="E32" s="49" t="s">
        <v>172</v>
      </c>
      <c r="F32" s="50"/>
      <c r="G32" s="66">
        <v>35871</v>
      </c>
    </row>
    <row r="33" spans="1:7" s="41" customFormat="1" ht="21" customHeight="1">
      <c r="A33" s="47" t="s">
        <v>134</v>
      </c>
      <c r="B33" s="48"/>
      <c r="C33" s="49" t="s">
        <v>173</v>
      </c>
      <c r="D33" s="48"/>
      <c r="E33" s="49" t="s">
        <v>172</v>
      </c>
      <c r="F33" s="50"/>
      <c r="G33" s="66">
        <v>35871</v>
      </c>
    </row>
    <row r="34" spans="1:7" ht="21" customHeight="1">
      <c r="A34" s="47" t="s">
        <v>174</v>
      </c>
      <c r="B34" s="48"/>
      <c r="C34" s="49" t="s">
        <v>175</v>
      </c>
      <c r="D34" s="48"/>
      <c r="E34" s="49" t="s">
        <v>91</v>
      </c>
      <c r="F34" s="50"/>
      <c r="G34" s="66">
        <v>36209</v>
      </c>
    </row>
    <row r="35" spans="1:7" ht="21" customHeight="1">
      <c r="A35" s="47" t="s">
        <v>174</v>
      </c>
      <c r="B35" s="48"/>
      <c r="C35" s="49" t="s">
        <v>176</v>
      </c>
      <c r="D35" s="48"/>
      <c r="E35" s="49" t="s">
        <v>91</v>
      </c>
      <c r="F35" s="50"/>
      <c r="G35" s="66">
        <v>36209</v>
      </c>
    </row>
    <row r="36" spans="1:7" ht="21" customHeight="1" thickBot="1">
      <c r="A36" s="68" t="s">
        <v>127</v>
      </c>
      <c r="B36" s="69"/>
      <c r="C36" s="70" t="s">
        <v>177</v>
      </c>
      <c r="D36" s="69"/>
      <c r="E36" s="70" t="s">
        <v>178</v>
      </c>
      <c r="F36" s="71"/>
      <c r="G36" s="72">
        <v>36949</v>
      </c>
    </row>
    <row r="37" spans="1:7" s="65" customFormat="1" ht="15.75" customHeight="1">
      <c r="A37" s="63"/>
      <c r="B37" s="64"/>
      <c r="F37" s="73"/>
      <c r="G37" s="170" t="s">
        <v>411</v>
      </c>
    </row>
    <row r="38" spans="5:7" ht="15" customHeight="1">
      <c r="E38" s="32"/>
      <c r="G38" s="74"/>
    </row>
  </sheetData>
  <sheetProtection/>
  <mergeCells count="3">
    <mergeCell ref="A1:G1"/>
    <mergeCell ref="A15:A16"/>
    <mergeCell ref="C15:C16"/>
  </mergeCells>
  <printOptions/>
  <pageMargins left="0.5905511811023623" right="0.5905511811023623" top="0.5905511811023623" bottom="0.5905511811023623" header="0.5118110236220472" footer="0.5118110236220472"/>
  <pageSetup firstPageNumber="112" useFirstPageNumber="1" fitToHeight="4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Normal="7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E51" sqref="E51"/>
    </sheetView>
  </sheetViews>
  <sheetFormatPr defaultColWidth="9.00390625" defaultRowHeight="13.5"/>
  <cols>
    <col min="1" max="1" width="12.625" style="30" customWidth="1"/>
    <col min="2" max="2" width="1.625" style="31" customWidth="1"/>
    <col min="3" max="3" width="25.625" style="32" customWidth="1"/>
    <col min="4" max="4" width="1.625" style="32" customWidth="1"/>
    <col min="5" max="5" width="22.625" style="33" customWidth="1"/>
    <col min="6" max="6" width="0.875" style="33" customWidth="1"/>
    <col min="7" max="7" width="26.875" style="34" customWidth="1"/>
    <col min="8" max="16384" width="9.00390625" style="32" customWidth="1"/>
  </cols>
  <sheetData>
    <row r="1" spans="1:7" s="29" customFormat="1" ht="21" customHeight="1">
      <c r="A1" s="298" t="s">
        <v>320</v>
      </c>
      <c r="B1" s="298"/>
      <c r="C1" s="298"/>
      <c r="D1" s="298"/>
      <c r="E1" s="298"/>
      <c r="F1" s="298"/>
      <c r="G1" s="298"/>
    </row>
    <row r="2" spans="1:7" s="65" customFormat="1" ht="12.75" thickBot="1">
      <c r="A2" s="63"/>
      <c r="B2" s="64"/>
      <c r="E2" s="73"/>
      <c r="F2" s="73"/>
      <c r="G2" s="176"/>
    </row>
    <row r="3" spans="1:8" ht="24.75" customHeight="1">
      <c r="A3" s="185" t="s">
        <v>419</v>
      </c>
      <c r="B3" s="165" t="s">
        <v>51</v>
      </c>
      <c r="C3" s="163"/>
      <c r="D3" s="167"/>
      <c r="E3" s="162" t="s">
        <v>52</v>
      </c>
      <c r="F3" s="167"/>
      <c r="G3" s="35" t="s">
        <v>453</v>
      </c>
      <c r="H3" s="197"/>
    </row>
    <row r="4" spans="1:7" s="197" customFormat="1" ht="15.75" customHeight="1">
      <c r="A4" s="52" t="s">
        <v>127</v>
      </c>
      <c r="B4" s="53"/>
      <c r="C4" s="55" t="s">
        <v>179</v>
      </c>
      <c r="D4" s="53"/>
      <c r="E4" s="54" t="s">
        <v>168</v>
      </c>
      <c r="F4" s="55"/>
      <c r="G4" s="66">
        <v>37070</v>
      </c>
    </row>
    <row r="5" spans="1:7" s="197" customFormat="1" ht="15.75" customHeight="1">
      <c r="A5" s="52" t="s">
        <v>127</v>
      </c>
      <c r="B5" s="53"/>
      <c r="C5" s="55" t="s">
        <v>180</v>
      </c>
      <c r="D5" s="53"/>
      <c r="E5" s="54" t="s">
        <v>181</v>
      </c>
      <c r="F5" s="55"/>
      <c r="G5" s="66">
        <v>37070</v>
      </c>
    </row>
    <row r="6" spans="1:7" s="197" customFormat="1" ht="15.75" customHeight="1">
      <c r="A6" s="52" t="s">
        <v>127</v>
      </c>
      <c r="B6" s="53"/>
      <c r="C6" s="55" t="s">
        <v>182</v>
      </c>
      <c r="D6" s="53"/>
      <c r="E6" s="54" t="s">
        <v>183</v>
      </c>
      <c r="F6" s="55"/>
      <c r="G6" s="66">
        <v>37070</v>
      </c>
    </row>
    <row r="7" spans="1:7" s="197" customFormat="1" ht="15.75" customHeight="1">
      <c r="A7" s="52" t="s">
        <v>127</v>
      </c>
      <c r="B7" s="53"/>
      <c r="C7" s="55" t="s">
        <v>184</v>
      </c>
      <c r="D7" s="53"/>
      <c r="E7" s="54" t="s">
        <v>185</v>
      </c>
      <c r="F7" s="55"/>
      <c r="G7" s="66">
        <v>38474</v>
      </c>
    </row>
    <row r="8" spans="1:7" s="197" customFormat="1" ht="15.75" customHeight="1">
      <c r="A8" s="52" t="s">
        <v>127</v>
      </c>
      <c r="B8" s="53"/>
      <c r="C8" s="55" t="s">
        <v>260</v>
      </c>
      <c r="D8" s="53"/>
      <c r="E8" s="54" t="s">
        <v>261</v>
      </c>
      <c r="F8" s="55"/>
      <c r="G8" s="66">
        <v>41746</v>
      </c>
    </row>
    <row r="9" spans="1:7" s="197" customFormat="1" ht="15.75" customHeight="1">
      <c r="A9" s="52" t="s">
        <v>127</v>
      </c>
      <c r="B9" s="53"/>
      <c r="C9" s="55" t="s">
        <v>278</v>
      </c>
      <c r="D9" s="53"/>
      <c r="E9" s="54" t="s">
        <v>185</v>
      </c>
      <c r="F9" s="55"/>
      <c r="G9" s="66">
        <v>42110</v>
      </c>
    </row>
    <row r="10" spans="1:7" s="197" customFormat="1" ht="15.75" customHeight="1">
      <c r="A10" s="52" t="s">
        <v>127</v>
      </c>
      <c r="B10" s="53"/>
      <c r="C10" s="55" t="s">
        <v>279</v>
      </c>
      <c r="D10" s="53"/>
      <c r="E10" s="54" t="s">
        <v>280</v>
      </c>
      <c r="F10" s="55"/>
      <c r="G10" s="66">
        <v>42110</v>
      </c>
    </row>
    <row r="11" spans="1:7" s="197" customFormat="1" ht="15.75" customHeight="1">
      <c r="A11" s="52" t="s">
        <v>127</v>
      </c>
      <c r="B11" s="53"/>
      <c r="C11" s="55" t="s">
        <v>380</v>
      </c>
      <c r="D11" s="53"/>
      <c r="E11" s="54" t="s">
        <v>382</v>
      </c>
      <c r="F11" s="55"/>
      <c r="G11" s="66" t="s">
        <v>383</v>
      </c>
    </row>
    <row r="12" spans="1:8" s="197" customFormat="1" ht="15.75" customHeight="1">
      <c r="A12" s="52" t="s">
        <v>127</v>
      </c>
      <c r="B12" s="31"/>
      <c r="C12" s="32" t="s">
        <v>381</v>
      </c>
      <c r="D12" s="32"/>
      <c r="E12" s="184" t="s">
        <v>185</v>
      </c>
      <c r="F12" s="33"/>
      <c r="G12" s="66" t="s">
        <v>383</v>
      </c>
      <c r="H12" s="76"/>
    </row>
    <row r="13" spans="1:8" s="197" customFormat="1" ht="15.75" customHeight="1">
      <c r="A13" s="52" t="s">
        <v>127</v>
      </c>
      <c r="B13" s="31"/>
      <c r="C13" s="32" t="s">
        <v>412</v>
      </c>
      <c r="D13" s="32"/>
      <c r="E13" s="184" t="s">
        <v>185</v>
      </c>
      <c r="F13" s="33"/>
      <c r="G13" s="66" t="s">
        <v>416</v>
      </c>
      <c r="H13" s="76"/>
    </row>
    <row r="14" spans="1:8" s="197" customFormat="1" ht="15.75" customHeight="1">
      <c r="A14" s="52" t="s">
        <v>127</v>
      </c>
      <c r="B14" s="31"/>
      <c r="C14" s="32" t="s">
        <v>413</v>
      </c>
      <c r="D14" s="32"/>
      <c r="E14" s="198" t="s">
        <v>415</v>
      </c>
      <c r="F14" s="33"/>
      <c r="G14" s="66" t="s">
        <v>417</v>
      </c>
      <c r="H14" s="76"/>
    </row>
    <row r="15" spans="1:8" s="197" customFormat="1" ht="15.75" customHeight="1">
      <c r="A15" s="52" t="s">
        <v>127</v>
      </c>
      <c r="B15" s="31"/>
      <c r="C15" s="32" t="s">
        <v>414</v>
      </c>
      <c r="D15" s="32"/>
      <c r="E15" s="198" t="s">
        <v>415</v>
      </c>
      <c r="F15" s="33"/>
      <c r="G15" s="66" t="s">
        <v>417</v>
      </c>
      <c r="H15" s="76"/>
    </row>
    <row r="16" spans="1:7" s="197" customFormat="1" ht="4.5" customHeight="1">
      <c r="A16" s="52"/>
      <c r="B16" s="53"/>
      <c r="C16" s="55"/>
      <c r="D16" s="53"/>
      <c r="E16" s="54"/>
      <c r="F16" s="55"/>
      <c r="G16" s="66"/>
    </row>
    <row r="17" spans="1:7" s="197" customFormat="1" ht="25.5" customHeight="1">
      <c r="A17" s="177" t="s">
        <v>186</v>
      </c>
      <c r="B17" s="178"/>
      <c r="C17" s="179" t="s">
        <v>187</v>
      </c>
      <c r="D17" s="178"/>
      <c r="E17" s="183" t="s">
        <v>155</v>
      </c>
      <c r="F17" s="179"/>
      <c r="G17" s="180">
        <v>27364</v>
      </c>
    </row>
    <row r="18" spans="1:7" s="197" customFormat="1" ht="25.5" customHeight="1">
      <c r="A18" s="181" t="s">
        <v>186</v>
      </c>
      <c r="B18" s="53"/>
      <c r="C18" s="55" t="s">
        <v>188</v>
      </c>
      <c r="D18" s="53"/>
      <c r="E18" s="54" t="s">
        <v>189</v>
      </c>
      <c r="F18" s="55"/>
      <c r="G18" s="67" t="s">
        <v>269</v>
      </c>
    </row>
    <row r="19" spans="1:7" s="41" customFormat="1" ht="25.5" customHeight="1">
      <c r="A19" s="181" t="s">
        <v>186</v>
      </c>
      <c r="B19" s="53"/>
      <c r="C19" s="55" t="s">
        <v>190</v>
      </c>
      <c r="D19" s="53"/>
      <c r="E19" s="54" t="s">
        <v>86</v>
      </c>
      <c r="F19" s="55"/>
      <c r="G19" s="66">
        <v>33202</v>
      </c>
    </row>
    <row r="20" spans="1:7" s="41" customFormat="1" ht="25.5" customHeight="1">
      <c r="A20" s="181" t="s">
        <v>186</v>
      </c>
      <c r="B20" s="53"/>
      <c r="C20" s="54" t="s">
        <v>191</v>
      </c>
      <c r="D20" s="53"/>
      <c r="E20" s="54" t="s">
        <v>192</v>
      </c>
      <c r="F20" s="55"/>
      <c r="G20" s="66">
        <v>33202</v>
      </c>
    </row>
    <row r="21" spans="1:7" s="41" customFormat="1" ht="5.25" customHeight="1">
      <c r="A21" s="57"/>
      <c r="B21" s="58"/>
      <c r="C21" s="60"/>
      <c r="D21" s="58"/>
      <c r="E21" s="59"/>
      <c r="F21" s="60"/>
      <c r="G21" s="182"/>
    </row>
    <row r="22" spans="1:7" s="41" customFormat="1" ht="15.75" customHeight="1">
      <c r="A22" s="52" t="s">
        <v>193</v>
      </c>
      <c r="B22" s="53"/>
      <c r="C22" s="55" t="s">
        <v>194</v>
      </c>
      <c r="D22" s="53"/>
      <c r="E22" s="54" t="s">
        <v>195</v>
      </c>
      <c r="F22" s="55"/>
      <c r="G22" s="66">
        <v>26971</v>
      </c>
    </row>
    <row r="23" spans="1:7" s="197" customFormat="1" ht="15.75" customHeight="1">
      <c r="A23" s="47" t="s">
        <v>196</v>
      </c>
      <c r="B23" s="48"/>
      <c r="C23" s="50" t="s">
        <v>197</v>
      </c>
      <c r="D23" s="48"/>
      <c r="E23" s="49" t="s">
        <v>198</v>
      </c>
      <c r="F23" s="50"/>
      <c r="G23" s="66">
        <v>28809</v>
      </c>
    </row>
    <row r="24" spans="1:7" s="197" customFormat="1" ht="15.75" customHeight="1">
      <c r="A24" s="47" t="s">
        <v>196</v>
      </c>
      <c r="B24" s="48"/>
      <c r="C24" s="50" t="s">
        <v>199</v>
      </c>
      <c r="D24" s="48"/>
      <c r="E24" s="49" t="s">
        <v>200</v>
      </c>
      <c r="F24" s="50"/>
      <c r="G24" s="66">
        <v>28809</v>
      </c>
    </row>
    <row r="25" spans="1:7" s="197" customFormat="1" ht="15.75" customHeight="1">
      <c r="A25" s="47" t="s">
        <v>196</v>
      </c>
      <c r="B25" s="48"/>
      <c r="C25" s="50" t="s">
        <v>201</v>
      </c>
      <c r="D25" s="48"/>
      <c r="E25" s="49" t="s">
        <v>202</v>
      </c>
      <c r="F25" s="50"/>
      <c r="G25" s="66">
        <v>28809</v>
      </c>
    </row>
    <row r="26" spans="1:7" s="197" customFormat="1" ht="15.75" customHeight="1">
      <c r="A26" s="47" t="s">
        <v>196</v>
      </c>
      <c r="B26" s="48"/>
      <c r="C26" s="50" t="s">
        <v>203</v>
      </c>
      <c r="D26" s="48"/>
      <c r="E26" s="49" t="s">
        <v>204</v>
      </c>
      <c r="F26" s="50"/>
      <c r="G26" s="66">
        <v>28809</v>
      </c>
    </row>
    <row r="27" spans="1:7" s="197" customFormat="1" ht="15.75" customHeight="1">
      <c r="A27" s="47" t="s">
        <v>196</v>
      </c>
      <c r="B27" s="48"/>
      <c r="C27" s="50" t="s">
        <v>205</v>
      </c>
      <c r="D27" s="48"/>
      <c r="E27" s="49" t="s">
        <v>96</v>
      </c>
      <c r="F27" s="50"/>
      <c r="G27" s="66">
        <v>28809</v>
      </c>
    </row>
    <row r="28" spans="1:7" s="197" customFormat="1" ht="15.75" customHeight="1">
      <c r="A28" s="47" t="s">
        <v>196</v>
      </c>
      <c r="B28" s="48"/>
      <c r="C28" s="50" t="s">
        <v>206</v>
      </c>
      <c r="D28" s="48"/>
      <c r="E28" s="49" t="s">
        <v>207</v>
      </c>
      <c r="F28" s="50"/>
      <c r="G28" s="66">
        <v>28809</v>
      </c>
    </row>
    <row r="29" spans="1:7" s="197" customFormat="1" ht="15.75" customHeight="1">
      <c r="A29" s="47" t="s">
        <v>196</v>
      </c>
      <c r="B29" s="48"/>
      <c r="C29" s="50" t="s">
        <v>208</v>
      </c>
      <c r="D29" s="48"/>
      <c r="E29" s="49" t="s">
        <v>209</v>
      </c>
      <c r="F29" s="50"/>
      <c r="G29" s="66">
        <v>28809</v>
      </c>
    </row>
    <row r="30" spans="1:7" s="197" customFormat="1" ht="15.75" customHeight="1">
      <c r="A30" s="52" t="s">
        <v>193</v>
      </c>
      <c r="B30" s="53"/>
      <c r="C30" s="55" t="s">
        <v>210</v>
      </c>
      <c r="D30" s="53"/>
      <c r="E30" s="54" t="s">
        <v>211</v>
      </c>
      <c r="F30" s="55"/>
      <c r="G30" s="66">
        <v>29528</v>
      </c>
    </row>
    <row r="31" spans="1:7" s="197" customFormat="1" ht="15.75" customHeight="1">
      <c r="A31" s="47" t="s">
        <v>196</v>
      </c>
      <c r="B31" s="48"/>
      <c r="C31" s="50" t="s">
        <v>212</v>
      </c>
      <c r="D31" s="48"/>
      <c r="E31" s="49" t="s">
        <v>92</v>
      </c>
      <c r="F31" s="50"/>
      <c r="G31" s="66">
        <v>30093</v>
      </c>
    </row>
    <row r="32" spans="1:7" s="197" customFormat="1" ht="15.75" customHeight="1">
      <c r="A32" s="52" t="s">
        <v>193</v>
      </c>
      <c r="B32" s="53"/>
      <c r="C32" s="55" t="s">
        <v>213</v>
      </c>
      <c r="D32" s="53"/>
      <c r="E32" s="54" t="s">
        <v>214</v>
      </c>
      <c r="F32" s="55"/>
      <c r="G32" s="66">
        <v>30322</v>
      </c>
    </row>
    <row r="33" spans="1:7" s="197" customFormat="1" ht="15.75" customHeight="1">
      <c r="A33" s="52" t="s">
        <v>193</v>
      </c>
      <c r="B33" s="53"/>
      <c r="C33" s="55" t="s">
        <v>215</v>
      </c>
      <c r="D33" s="53"/>
      <c r="E33" s="54" t="s">
        <v>216</v>
      </c>
      <c r="F33" s="55"/>
      <c r="G33" s="66">
        <v>30322</v>
      </c>
    </row>
    <row r="34" spans="1:7" s="197" customFormat="1" ht="15.75" customHeight="1">
      <c r="A34" s="52" t="s">
        <v>193</v>
      </c>
      <c r="B34" s="53"/>
      <c r="C34" s="54" t="s">
        <v>217</v>
      </c>
      <c r="D34" s="53"/>
      <c r="E34" s="54" t="s">
        <v>218</v>
      </c>
      <c r="F34" s="55"/>
      <c r="G34" s="66">
        <v>37302</v>
      </c>
    </row>
    <row r="35" spans="1:7" s="41" customFormat="1" ht="15.75" customHeight="1">
      <c r="A35" s="57" t="s">
        <v>193</v>
      </c>
      <c r="B35" s="58"/>
      <c r="C35" s="60" t="s">
        <v>219</v>
      </c>
      <c r="D35" s="58"/>
      <c r="E35" s="59" t="s">
        <v>220</v>
      </c>
      <c r="F35" s="60"/>
      <c r="G35" s="182">
        <v>38474</v>
      </c>
    </row>
    <row r="36" spans="1:7" s="41" customFormat="1" ht="15.75" customHeight="1">
      <c r="A36" s="52" t="s">
        <v>221</v>
      </c>
      <c r="B36" s="53"/>
      <c r="C36" s="55" t="s">
        <v>222</v>
      </c>
      <c r="D36" s="53"/>
      <c r="E36" s="54" t="s">
        <v>223</v>
      </c>
      <c r="F36" s="55"/>
      <c r="G36" s="66">
        <v>27454</v>
      </c>
    </row>
    <row r="37" spans="1:7" s="41" customFormat="1" ht="15.75" customHeight="1">
      <c r="A37" s="52" t="s">
        <v>221</v>
      </c>
      <c r="B37" s="53"/>
      <c r="C37" s="55" t="s">
        <v>454</v>
      </c>
      <c r="D37" s="53"/>
      <c r="E37" s="54" t="s">
        <v>224</v>
      </c>
      <c r="F37" s="55"/>
      <c r="G37" s="66">
        <v>28222</v>
      </c>
    </row>
    <row r="38" spans="1:7" s="41" customFormat="1" ht="27.75" customHeight="1">
      <c r="A38" s="52" t="s">
        <v>221</v>
      </c>
      <c r="B38" s="53"/>
      <c r="C38" s="55" t="s">
        <v>225</v>
      </c>
      <c r="D38" s="53"/>
      <c r="E38" s="54" t="s">
        <v>226</v>
      </c>
      <c r="F38" s="55"/>
      <c r="G38" s="67" t="s">
        <v>270</v>
      </c>
    </row>
    <row r="39" spans="1:7" s="41" customFormat="1" ht="15.75" customHeight="1">
      <c r="A39" s="52" t="s">
        <v>221</v>
      </c>
      <c r="B39" s="53"/>
      <c r="C39" s="55" t="s">
        <v>227</v>
      </c>
      <c r="D39" s="53"/>
      <c r="E39" s="54" t="s">
        <v>192</v>
      </c>
      <c r="F39" s="55"/>
      <c r="G39" s="66">
        <v>30834</v>
      </c>
    </row>
    <row r="40" spans="1:7" s="41" customFormat="1" ht="15.75" customHeight="1">
      <c r="A40" s="52" t="s">
        <v>221</v>
      </c>
      <c r="B40" s="53"/>
      <c r="C40" s="55" t="s">
        <v>228</v>
      </c>
      <c r="D40" s="53"/>
      <c r="E40" s="54" t="s">
        <v>229</v>
      </c>
      <c r="F40" s="55"/>
      <c r="G40" s="66">
        <v>31100</v>
      </c>
    </row>
    <row r="41" spans="1:7" s="41" customFormat="1" ht="15.75" customHeight="1">
      <c r="A41" s="47" t="s">
        <v>230</v>
      </c>
      <c r="B41" s="48"/>
      <c r="C41" s="50" t="s">
        <v>231</v>
      </c>
      <c r="D41" s="48"/>
      <c r="E41" s="49" t="s">
        <v>232</v>
      </c>
      <c r="F41" s="50"/>
      <c r="G41" s="66">
        <v>31486</v>
      </c>
    </row>
    <row r="42" spans="1:7" s="197" customFormat="1" ht="15.75" customHeight="1">
      <c r="A42" s="47" t="s">
        <v>230</v>
      </c>
      <c r="B42" s="48"/>
      <c r="C42" s="50" t="s">
        <v>233</v>
      </c>
      <c r="D42" s="48"/>
      <c r="E42" s="49" t="s">
        <v>234</v>
      </c>
      <c r="F42" s="50"/>
      <c r="G42" s="66">
        <v>31486</v>
      </c>
    </row>
    <row r="43" spans="1:7" s="41" customFormat="1" ht="15.75" customHeight="1">
      <c r="A43" s="47" t="s">
        <v>230</v>
      </c>
      <c r="B43" s="48"/>
      <c r="C43" s="50" t="s">
        <v>235</v>
      </c>
      <c r="D43" s="48"/>
      <c r="E43" s="49" t="s">
        <v>236</v>
      </c>
      <c r="F43" s="50"/>
      <c r="G43" s="66">
        <v>31486</v>
      </c>
    </row>
    <row r="44" spans="1:7" s="197" customFormat="1" ht="27.75" customHeight="1">
      <c r="A44" s="52" t="s">
        <v>221</v>
      </c>
      <c r="B44" s="53"/>
      <c r="C44" s="55" t="s">
        <v>455</v>
      </c>
      <c r="D44" s="53"/>
      <c r="E44" s="54" t="s">
        <v>237</v>
      </c>
      <c r="F44" s="55"/>
      <c r="G44" s="67" t="s">
        <v>271</v>
      </c>
    </row>
    <row r="45" spans="1:7" s="197" customFormat="1" ht="15.75" customHeight="1">
      <c r="A45" s="47" t="s">
        <v>230</v>
      </c>
      <c r="B45" s="48"/>
      <c r="C45" s="50" t="s">
        <v>238</v>
      </c>
      <c r="D45" s="48"/>
      <c r="E45" s="49" t="s">
        <v>239</v>
      </c>
      <c r="F45" s="50"/>
      <c r="G45" s="66">
        <v>35871</v>
      </c>
    </row>
    <row r="46" spans="1:7" s="197" customFormat="1" ht="15.75" customHeight="1">
      <c r="A46" s="52" t="s">
        <v>221</v>
      </c>
      <c r="B46" s="53"/>
      <c r="C46" s="55" t="s">
        <v>240</v>
      </c>
      <c r="D46" s="53"/>
      <c r="E46" s="54" t="s">
        <v>241</v>
      </c>
      <c r="F46" s="55"/>
      <c r="G46" s="66">
        <v>36976</v>
      </c>
    </row>
    <row r="47" spans="1:7" s="197" customFormat="1" ht="24">
      <c r="A47" s="52" t="s">
        <v>221</v>
      </c>
      <c r="B47" s="53"/>
      <c r="C47" s="55" t="s">
        <v>242</v>
      </c>
      <c r="D47" s="53"/>
      <c r="E47" s="54" t="s">
        <v>243</v>
      </c>
      <c r="F47" s="55"/>
      <c r="G47" s="67" t="s">
        <v>272</v>
      </c>
    </row>
    <row r="48" spans="1:7" s="197" customFormat="1" ht="4.5" customHeight="1" thickBot="1">
      <c r="A48" s="68"/>
      <c r="B48" s="69"/>
      <c r="C48" s="71"/>
      <c r="D48" s="69"/>
      <c r="E48" s="70"/>
      <c r="F48" s="71"/>
      <c r="G48" s="72"/>
    </row>
    <row r="49" spans="1:7" s="197" customFormat="1" ht="14.25" customHeight="1">
      <c r="A49" s="186"/>
      <c r="B49" s="187"/>
      <c r="C49" s="187"/>
      <c r="D49" s="187"/>
      <c r="E49" s="187"/>
      <c r="F49" s="188"/>
      <c r="G49" s="199" t="s">
        <v>411</v>
      </c>
    </row>
    <row r="50" spans="5:7" s="197" customFormat="1" ht="14.25" customHeight="1">
      <c r="E50" s="32"/>
      <c r="G50" s="74"/>
    </row>
    <row r="51" spans="1:7" s="197" customFormat="1" ht="14.25" customHeight="1">
      <c r="A51" s="82"/>
      <c r="B51" s="48"/>
      <c r="C51" s="50"/>
      <c r="D51" s="48"/>
      <c r="E51" s="49"/>
      <c r="F51" s="50"/>
      <c r="G51" s="66"/>
    </row>
    <row r="52" spans="1:7" s="197" customFormat="1" ht="14.25" customHeight="1">
      <c r="A52" s="82"/>
      <c r="B52" s="48"/>
      <c r="C52" s="50"/>
      <c r="D52" s="48"/>
      <c r="E52" s="49"/>
      <c r="F52" s="50"/>
      <c r="G52" s="66"/>
    </row>
    <row r="53" spans="1:7" s="197" customFormat="1" ht="24" customHeight="1">
      <c r="A53" s="82"/>
      <c r="B53" s="48"/>
      <c r="C53" s="50"/>
      <c r="D53" s="48"/>
      <c r="E53" s="49"/>
      <c r="F53" s="50"/>
      <c r="G53" s="66"/>
    </row>
    <row r="54" spans="1:7" s="81" customFormat="1" ht="15.75" customHeight="1">
      <c r="A54" s="175"/>
      <c r="B54" s="174"/>
      <c r="C54" s="174"/>
      <c r="D54" s="174"/>
      <c r="E54" s="174"/>
      <c r="F54" s="173"/>
      <c r="G54" s="200"/>
    </row>
    <row r="55" spans="1:7" ht="15" customHeight="1">
      <c r="A55" s="201"/>
      <c r="B55" s="201"/>
      <c r="C55" s="201"/>
      <c r="D55" s="201"/>
      <c r="E55" s="172"/>
      <c r="F55" s="201"/>
      <c r="G55" s="201"/>
    </row>
    <row r="60" ht="12">
      <c r="E60" s="73"/>
    </row>
  </sheetData>
  <sheetProtection/>
  <mergeCells count="1">
    <mergeCell ref="A1:G1"/>
  </mergeCells>
  <printOptions/>
  <pageMargins left="0.5905511811023623" right="0.5905511811023623" top="0.5905511811023623" bottom="0.5905511811023623" header="0.5118110236220472" footer="0.5118110236220472"/>
  <pageSetup firstPageNumber="112" useFirstPageNumber="1" fitToHeight="4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Normal="7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E59" sqref="E59"/>
    </sheetView>
  </sheetViews>
  <sheetFormatPr defaultColWidth="9.00390625" defaultRowHeight="13.5"/>
  <cols>
    <col min="1" max="1" width="12.625" style="103" customWidth="1"/>
    <col min="2" max="2" width="1.625" style="31" customWidth="1"/>
    <col min="3" max="3" width="25.625" style="31" customWidth="1"/>
    <col min="4" max="4" width="1.625" style="32" customWidth="1"/>
    <col min="5" max="5" width="22.625" style="33" customWidth="1"/>
    <col min="6" max="6" width="0.875" style="33" customWidth="1"/>
    <col min="7" max="7" width="26.875" style="34" customWidth="1"/>
    <col min="8" max="16384" width="9.00390625" style="32" customWidth="1"/>
  </cols>
  <sheetData>
    <row r="1" spans="1:7" s="29" customFormat="1" ht="21" customHeight="1">
      <c r="A1" s="298" t="s">
        <v>324</v>
      </c>
      <c r="B1" s="298"/>
      <c r="C1" s="298"/>
      <c r="D1" s="298"/>
      <c r="E1" s="298"/>
      <c r="F1" s="298"/>
      <c r="G1" s="298"/>
    </row>
    <row r="2" spans="1:7" s="65" customFormat="1" ht="12.75" thickBot="1">
      <c r="A2" s="193"/>
      <c r="B2" s="64"/>
      <c r="C2" s="64"/>
      <c r="E2" s="73"/>
      <c r="F2" s="73"/>
      <c r="G2" s="176"/>
    </row>
    <row r="3" spans="1:7" ht="24.75" customHeight="1">
      <c r="A3" s="185" t="s">
        <v>419</v>
      </c>
      <c r="B3" s="171"/>
      <c r="C3" s="185" t="s">
        <v>365</v>
      </c>
      <c r="D3" s="167"/>
      <c r="E3" s="162" t="s">
        <v>52</v>
      </c>
      <c r="F3" s="167"/>
      <c r="G3" s="35" t="s">
        <v>453</v>
      </c>
    </row>
    <row r="4" spans="1:7" s="197" customFormat="1" ht="14.25" customHeight="1">
      <c r="A4" s="82" t="s">
        <v>244</v>
      </c>
      <c r="B4" s="48"/>
      <c r="C4" s="50" t="s">
        <v>245</v>
      </c>
      <c r="D4" s="48"/>
      <c r="E4" s="49" t="s">
        <v>246</v>
      </c>
      <c r="F4" s="50"/>
      <c r="G4" s="66">
        <v>35676</v>
      </c>
    </row>
    <row r="5" spans="1:7" s="197" customFormat="1" ht="14.25" customHeight="1">
      <c r="A5" s="82" t="s">
        <v>244</v>
      </c>
      <c r="B5" s="48"/>
      <c r="C5" s="50" t="s">
        <v>247</v>
      </c>
      <c r="D5" s="48"/>
      <c r="E5" s="49" t="s">
        <v>248</v>
      </c>
      <c r="F5" s="50"/>
      <c r="G5" s="66">
        <v>36040</v>
      </c>
    </row>
    <row r="6" spans="1:7" s="197" customFormat="1" ht="14.25" customHeight="1">
      <c r="A6" s="82" t="s">
        <v>244</v>
      </c>
      <c r="B6" s="48"/>
      <c r="C6" s="50" t="s">
        <v>249</v>
      </c>
      <c r="D6" s="48"/>
      <c r="E6" s="49" t="s">
        <v>250</v>
      </c>
      <c r="F6" s="50"/>
      <c r="G6" s="66">
        <v>36349</v>
      </c>
    </row>
    <row r="7" spans="1:7" s="197" customFormat="1" ht="14.25" customHeight="1">
      <c r="A7" s="82" t="s">
        <v>244</v>
      </c>
      <c r="B7" s="48"/>
      <c r="C7" s="50" t="s">
        <v>251</v>
      </c>
      <c r="D7" s="48"/>
      <c r="E7" s="49" t="s">
        <v>252</v>
      </c>
      <c r="F7" s="50"/>
      <c r="G7" s="66">
        <v>36644</v>
      </c>
    </row>
    <row r="8" spans="1:8" s="197" customFormat="1" ht="30" customHeight="1">
      <c r="A8" s="82" t="s">
        <v>244</v>
      </c>
      <c r="B8" s="48"/>
      <c r="C8" s="50" t="s">
        <v>253</v>
      </c>
      <c r="D8" s="48"/>
      <c r="E8" s="49" t="s">
        <v>254</v>
      </c>
      <c r="F8" s="50"/>
      <c r="G8" s="66">
        <v>39217</v>
      </c>
      <c r="H8" s="201"/>
    </row>
    <row r="9" spans="1:7" s="197" customFormat="1" ht="14.25" customHeight="1">
      <c r="A9" s="82" t="s">
        <v>244</v>
      </c>
      <c r="B9" s="48"/>
      <c r="C9" s="50" t="s">
        <v>255</v>
      </c>
      <c r="D9" s="48"/>
      <c r="E9" s="49" t="s">
        <v>256</v>
      </c>
      <c r="F9" s="50"/>
      <c r="G9" s="66">
        <v>39421</v>
      </c>
    </row>
    <row r="10" spans="1:7" s="197" customFormat="1" ht="14.25" customHeight="1">
      <c r="A10" s="82" t="s">
        <v>244</v>
      </c>
      <c r="B10" s="48"/>
      <c r="C10" s="50" t="s">
        <v>257</v>
      </c>
      <c r="D10" s="48"/>
      <c r="E10" s="49" t="s">
        <v>250</v>
      </c>
      <c r="F10" s="50"/>
      <c r="G10" s="66">
        <v>41134</v>
      </c>
    </row>
    <row r="11" spans="1:7" s="197" customFormat="1" ht="14.25" customHeight="1">
      <c r="A11" s="82" t="s">
        <v>244</v>
      </c>
      <c r="B11" s="48"/>
      <c r="C11" s="50" t="s">
        <v>258</v>
      </c>
      <c r="D11" s="48"/>
      <c r="E11" s="49" t="s">
        <v>250</v>
      </c>
      <c r="F11" s="50"/>
      <c r="G11" s="66">
        <v>41134</v>
      </c>
    </row>
    <row r="12" spans="1:7" s="197" customFormat="1" ht="14.25" customHeight="1">
      <c r="A12" s="82" t="s">
        <v>244</v>
      </c>
      <c r="B12" s="48"/>
      <c r="C12" s="50" t="s">
        <v>259</v>
      </c>
      <c r="D12" s="48"/>
      <c r="E12" s="49" t="s">
        <v>250</v>
      </c>
      <c r="F12" s="50"/>
      <c r="G12" s="66">
        <v>41134</v>
      </c>
    </row>
    <row r="13" spans="1:7" s="197" customFormat="1" ht="14.25" customHeight="1">
      <c r="A13" s="56" t="s">
        <v>325</v>
      </c>
      <c r="B13" s="53"/>
      <c r="C13" s="55" t="s">
        <v>326</v>
      </c>
      <c r="D13" s="53"/>
      <c r="E13" s="54" t="s">
        <v>357</v>
      </c>
      <c r="F13" s="55"/>
      <c r="G13" s="66" t="s">
        <v>363</v>
      </c>
    </row>
    <row r="14" spans="1:8" s="197" customFormat="1" ht="14.25" customHeight="1">
      <c r="A14" s="56" t="s">
        <v>325</v>
      </c>
      <c r="B14" s="53"/>
      <c r="C14" s="55" t="s">
        <v>327</v>
      </c>
      <c r="D14" s="53"/>
      <c r="E14" s="54" t="s">
        <v>357</v>
      </c>
      <c r="F14" s="55"/>
      <c r="G14" s="66" t="s">
        <v>363</v>
      </c>
      <c r="H14" s="76"/>
    </row>
    <row r="15" spans="1:7" s="197" customFormat="1" ht="14.25" customHeight="1">
      <c r="A15" s="56" t="s">
        <v>325</v>
      </c>
      <c r="B15" s="53"/>
      <c r="C15" s="55" t="s">
        <v>366</v>
      </c>
      <c r="D15" s="53"/>
      <c r="E15" s="54" t="s">
        <v>357</v>
      </c>
      <c r="F15" s="55"/>
      <c r="G15" s="66" t="s">
        <v>363</v>
      </c>
    </row>
    <row r="16" spans="1:7" s="41" customFormat="1" ht="14.25" customHeight="1">
      <c r="A16" s="56" t="s">
        <v>325</v>
      </c>
      <c r="B16" s="53"/>
      <c r="C16" s="55" t="s">
        <v>328</v>
      </c>
      <c r="D16" s="53"/>
      <c r="E16" s="54" t="s">
        <v>357</v>
      </c>
      <c r="F16" s="55"/>
      <c r="G16" s="66" t="s">
        <v>363</v>
      </c>
    </row>
    <row r="17" spans="1:8" s="41" customFormat="1" ht="14.25" customHeight="1">
      <c r="A17" s="56" t="s">
        <v>325</v>
      </c>
      <c r="B17" s="53"/>
      <c r="C17" s="55" t="s">
        <v>329</v>
      </c>
      <c r="D17" s="53"/>
      <c r="E17" s="54" t="s">
        <v>357</v>
      </c>
      <c r="F17" s="55"/>
      <c r="G17" s="66" t="s">
        <v>363</v>
      </c>
      <c r="H17" s="197"/>
    </row>
    <row r="18" spans="1:8" s="41" customFormat="1" ht="14.25" customHeight="1">
      <c r="A18" s="56" t="s">
        <v>325</v>
      </c>
      <c r="B18" s="53"/>
      <c r="C18" s="55" t="s">
        <v>330</v>
      </c>
      <c r="D18" s="53"/>
      <c r="E18" s="54" t="s">
        <v>357</v>
      </c>
      <c r="F18" s="55"/>
      <c r="G18" s="66" t="s">
        <v>363</v>
      </c>
      <c r="H18" s="197"/>
    </row>
    <row r="19" spans="1:8" s="197" customFormat="1" ht="14.25" customHeight="1">
      <c r="A19" s="56" t="s">
        <v>325</v>
      </c>
      <c r="B19" s="53"/>
      <c r="C19" s="55" t="s">
        <v>331</v>
      </c>
      <c r="D19" s="53"/>
      <c r="E19" s="54" t="s">
        <v>357</v>
      </c>
      <c r="F19" s="55"/>
      <c r="G19" s="66" t="s">
        <v>363</v>
      </c>
      <c r="H19" s="76"/>
    </row>
    <row r="20" spans="1:7" s="197" customFormat="1" ht="14.25" customHeight="1">
      <c r="A20" s="56" t="s">
        <v>325</v>
      </c>
      <c r="B20" s="53"/>
      <c r="C20" s="55" t="s">
        <v>332</v>
      </c>
      <c r="D20" s="53"/>
      <c r="E20" s="54" t="s">
        <v>357</v>
      </c>
      <c r="F20" s="55"/>
      <c r="G20" s="66" t="s">
        <v>363</v>
      </c>
    </row>
    <row r="21" spans="1:8" s="197" customFormat="1" ht="14.25" customHeight="1">
      <c r="A21" s="56" t="s">
        <v>325</v>
      </c>
      <c r="B21" s="53"/>
      <c r="C21" s="55" t="s">
        <v>367</v>
      </c>
      <c r="D21" s="53"/>
      <c r="E21" s="54" t="s">
        <v>357</v>
      </c>
      <c r="F21" s="55"/>
      <c r="G21" s="66" t="s">
        <v>363</v>
      </c>
      <c r="H21" s="41"/>
    </row>
    <row r="22" spans="1:8" s="197" customFormat="1" ht="14.25" customHeight="1">
      <c r="A22" s="56" t="s">
        <v>325</v>
      </c>
      <c r="B22" s="53"/>
      <c r="C22" s="55" t="s">
        <v>333</v>
      </c>
      <c r="D22" s="53"/>
      <c r="E22" s="54" t="s">
        <v>357</v>
      </c>
      <c r="F22" s="55"/>
      <c r="G22" s="66" t="s">
        <v>363</v>
      </c>
      <c r="H22" s="41"/>
    </row>
    <row r="23" spans="1:8" s="197" customFormat="1" ht="14.25" customHeight="1">
      <c r="A23" s="56" t="s">
        <v>325</v>
      </c>
      <c r="B23" s="53"/>
      <c r="C23" s="55" t="s">
        <v>334</v>
      </c>
      <c r="D23" s="53"/>
      <c r="E23" s="54" t="s">
        <v>357</v>
      </c>
      <c r="F23" s="55"/>
      <c r="G23" s="66" t="s">
        <v>363</v>
      </c>
      <c r="H23" s="41"/>
    </row>
    <row r="24" spans="1:7" s="197" customFormat="1" ht="14.25" customHeight="1">
      <c r="A24" s="56" t="s">
        <v>325</v>
      </c>
      <c r="B24" s="48"/>
      <c r="C24" s="55" t="s">
        <v>335</v>
      </c>
      <c r="D24" s="48"/>
      <c r="E24" s="54" t="s">
        <v>357</v>
      </c>
      <c r="F24" s="50"/>
      <c r="G24" s="66" t="s">
        <v>363</v>
      </c>
    </row>
    <row r="25" spans="1:7" s="197" customFormat="1" ht="14.25" customHeight="1">
      <c r="A25" s="56" t="s">
        <v>325</v>
      </c>
      <c r="B25" s="48"/>
      <c r="C25" s="55" t="s">
        <v>336</v>
      </c>
      <c r="D25" s="48"/>
      <c r="E25" s="54" t="s">
        <v>357</v>
      </c>
      <c r="F25" s="50"/>
      <c r="G25" s="66" t="s">
        <v>363</v>
      </c>
    </row>
    <row r="26" spans="1:7" s="197" customFormat="1" ht="14.25" customHeight="1">
      <c r="A26" s="56" t="s">
        <v>325</v>
      </c>
      <c r="B26" s="48"/>
      <c r="C26" s="55" t="s">
        <v>368</v>
      </c>
      <c r="D26" s="48"/>
      <c r="E26" s="54" t="s">
        <v>357</v>
      </c>
      <c r="F26" s="50"/>
      <c r="G26" s="66" t="s">
        <v>363</v>
      </c>
    </row>
    <row r="27" spans="1:7" s="197" customFormat="1" ht="14.25" customHeight="1">
      <c r="A27" s="56" t="s">
        <v>325</v>
      </c>
      <c r="B27" s="48"/>
      <c r="C27" s="55" t="s">
        <v>369</v>
      </c>
      <c r="D27" s="48"/>
      <c r="E27" s="54" t="s">
        <v>358</v>
      </c>
      <c r="F27" s="50"/>
      <c r="G27" s="66" t="s">
        <v>363</v>
      </c>
    </row>
    <row r="28" spans="1:7" s="197" customFormat="1" ht="14.25" customHeight="1">
      <c r="A28" s="56" t="s">
        <v>325</v>
      </c>
      <c r="B28" s="48"/>
      <c r="C28" s="55" t="s">
        <v>337</v>
      </c>
      <c r="D28" s="48"/>
      <c r="E28" s="49" t="s">
        <v>358</v>
      </c>
      <c r="F28" s="50"/>
      <c r="G28" s="66" t="s">
        <v>363</v>
      </c>
    </row>
    <row r="29" spans="1:8" s="41" customFormat="1" ht="14.25" customHeight="1">
      <c r="A29" s="56" t="s">
        <v>325</v>
      </c>
      <c r="B29" s="53"/>
      <c r="C29" s="55" t="s">
        <v>360</v>
      </c>
      <c r="D29" s="53"/>
      <c r="E29" s="49" t="s">
        <v>358</v>
      </c>
      <c r="F29" s="55"/>
      <c r="G29" s="66" t="s">
        <v>363</v>
      </c>
      <c r="H29" s="197"/>
    </row>
    <row r="30" spans="1:8" s="41" customFormat="1" ht="14.25" customHeight="1">
      <c r="A30" s="56" t="s">
        <v>325</v>
      </c>
      <c r="B30" s="48"/>
      <c r="C30" s="55" t="s">
        <v>370</v>
      </c>
      <c r="D30" s="48"/>
      <c r="E30" s="49" t="s">
        <v>358</v>
      </c>
      <c r="F30" s="50"/>
      <c r="G30" s="66" t="s">
        <v>363</v>
      </c>
      <c r="H30" s="197"/>
    </row>
    <row r="31" spans="1:8" s="41" customFormat="1" ht="14.25" customHeight="1">
      <c r="A31" s="56" t="s">
        <v>325</v>
      </c>
      <c r="B31" s="53"/>
      <c r="C31" s="55" t="s">
        <v>361</v>
      </c>
      <c r="D31" s="53"/>
      <c r="E31" s="49" t="s">
        <v>358</v>
      </c>
      <c r="F31" s="55"/>
      <c r="G31" s="66" t="s">
        <v>363</v>
      </c>
      <c r="H31" s="197"/>
    </row>
    <row r="32" spans="1:8" s="41" customFormat="1" ht="14.25" customHeight="1">
      <c r="A32" s="56" t="s">
        <v>325</v>
      </c>
      <c r="B32" s="53"/>
      <c r="C32" s="55" t="s">
        <v>338</v>
      </c>
      <c r="D32" s="53"/>
      <c r="E32" s="49" t="s">
        <v>358</v>
      </c>
      <c r="F32" s="55"/>
      <c r="G32" s="66" t="s">
        <v>363</v>
      </c>
      <c r="H32" s="197"/>
    </row>
    <row r="33" spans="1:7" s="41" customFormat="1" ht="14.25" customHeight="1">
      <c r="A33" s="56" t="s">
        <v>325</v>
      </c>
      <c r="B33" s="53"/>
      <c r="C33" s="55" t="s">
        <v>339</v>
      </c>
      <c r="D33" s="53"/>
      <c r="E33" s="49" t="s">
        <v>358</v>
      </c>
      <c r="F33" s="55"/>
      <c r="G33" s="66" t="s">
        <v>363</v>
      </c>
    </row>
    <row r="34" spans="1:7" s="41" customFormat="1" ht="14.25" customHeight="1">
      <c r="A34" s="56" t="s">
        <v>325</v>
      </c>
      <c r="B34" s="53"/>
      <c r="C34" s="55" t="s">
        <v>340</v>
      </c>
      <c r="D34" s="53"/>
      <c r="E34" s="49" t="s">
        <v>358</v>
      </c>
      <c r="F34" s="55"/>
      <c r="G34" s="66" t="s">
        <v>363</v>
      </c>
    </row>
    <row r="35" spans="1:7" s="197" customFormat="1" ht="14.25" customHeight="1">
      <c r="A35" s="56" t="s">
        <v>325</v>
      </c>
      <c r="B35" s="53"/>
      <c r="C35" s="55" t="s">
        <v>341</v>
      </c>
      <c r="D35" s="53"/>
      <c r="E35" s="49" t="s">
        <v>358</v>
      </c>
      <c r="F35" s="55"/>
      <c r="G35" s="66" t="s">
        <v>363</v>
      </c>
    </row>
    <row r="36" spans="1:7" s="41" customFormat="1" ht="14.25" customHeight="1">
      <c r="A36" s="56" t="s">
        <v>325</v>
      </c>
      <c r="B36" s="53"/>
      <c r="C36" s="194" t="s">
        <v>342</v>
      </c>
      <c r="D36" s="53"/>
      <c r="E36" s="49" t="s">
        <v>358</v>
      </c>
      <c r="F36" s="55"/>
      <c r="G36" s="66" t="s">
        <v>363</v>
      </c>
    </row>
    <row r="37" spans="1:7" s="197" customFormat="1" ht="14.25" customHeight="1">
      <c r="A37" s="56" t="s">
        <v>325</v>
      </c>
      <c r="B37" s="53"/>
      <c r="C37" s="194" t="s">
        <v>362</v>
      </c>
      <c r="D37" s="53"/>
      <c r="E37" s="49" t="s">
        <v>358</v>
      </c>
      <c r="F37" s="55"/>
      <c r="G37" s="66" t="s">
        <v>363</v>
      </c>
    </row>
    <row r="38" spans="1:7" s="197" customFormat="1" ht="14.25" customHeight="1">
      <c r="A38" s="56" t="s">
        <v>325</v>
      </c>
      <c r="B38" s="53"/>
      <c r="C38" s="194" t="s">
        <v>343</v>
      </c>
      <c r="D38" s="53"/>
      <c r="E38" s="49" t="s">
        <v>358</v>
      </c>
      <c r="F38" s="55"/>
      <c r="G38" s="66" t="s">
        <v>363</v>
      </c>
    </row>
    <row r="39" spans="1:7" s="197" customFormat="1" ht="14.25" customHeight="1">
      <c r="A39" s="56" t="s">
        <v>325</v>
      </c>
      <c r="B39" s="48"/>
      <c r="C39" s="194" t="s">
        <v>344</v>
      </c>
      <c r="D39" s="48"/>
      <c r="E39" s="49" t="s">
        <v>358</v>
      </c>
      <c r="F39" s="50"/>
      <c r="G39" s="66" t="s">
        <v>363</v>
      </c>
    </row>
    <row r="40" spans="1:7" s="197" customFormat="1" ht="14.25" customHeight="1">
      <c r="A40" s="56" t="s">
        <v>325</v>
      </c>
      <c r="B40" s="48"/>
      <c r="C40" s="194" t="s">
        <v>345</v>
      </c>
      <c r="D40" s="48"/>
      <c r="E40" s="49" t="s">
        <v>358</v>
      </c>
      <c r="F40" s="50"/>
      <c r="G40" s="66" t="s">
        <v>363</v>
      </c>
    </row>
    <row r="41" spans="1:7" s="197" customFormat="1" ht="14.25" customHeight="1">
      <c r="A41" s="56" t="s">
        <v>325</v>
      </c>
      <c r="B41" s="48"/>
      <c r="C41" s="50" t="s">
        <v>346</v>
      </c>
      <c r="D41" s="48"/>
      <c r="E41" s="49" t="s">
        <v>357</v>
      </c>
      <c r="F41" s="50"/>
      <c r="G41" s="66" t="s">
        <v>363</v>
      </c>
    </row>
    <row r="42" spans="1:7" s="197" customFormat="1" ht="14.25" customHeight="1">
      <c r="A42" s="56" t="s">
        <v>325</v>
      </c>
      <c r="B42" s="53"/>
      <c r="C42" s="50" t="s">
        <v>347</v>
      </c>
      <c r="D42" s="53"/>
      <c r="E42" s="49" t="s">
        <v>357</v>
      </c>
      <c r="F42" s="55"/>
      <c r="G42" s="66" t="s">
        <v>363</v>
      </c>
    </row>
    <row r="43" spans="1:7" s="197" customFormat="1" ht="14.25" customHeight="1">
      <c r="A43" s="56" t="s">
        <v>325</v>
      </c>
      <c r="B43" s="48"/>
      <c r="C43" s="50" t="s">
        <v>348</v>
      </c>
      <c r="D43" s="48"/>
      <c r="E43" s="49" t="s">
        <v>357</v>
      </c>
      <c r="F43" s="50"/>
      <c r="G43" s="66" t="s">
        <v>363</v>
      </c>
    </row>
    <row r="44" spans="1:7" s="197" customFormat="1" ht="14.25" customHeight="1">
      <c r="A44" s="56" t="s">
        <v>325</v>
      </c>
      <c r="B44" s="53"/>
      <c r="C44" s="50" t="s">
        <v>349</v>
      </c>
      <c r="D44" s="53"/>
      <c r="E44" s="49" t="s">
        <v>357</v>
      </c>
      <c r="F44" s="55"/>
      <c r="G44" s="66" t="s">
        <v>363</v>
      </c>
    </row>
    <row r="45" spans="1:7" s="197" customFormat="1" ht="14.25" customHeight="1">
      <c r="A45" s="56" t="s">
        <v>325</v>
      </c>
      <c r="B45" s="53"/>
      <c r="C45" s="50" t="s">
        <v>350</v>
      </c>
      <c r="D45" s="53"/>
      <c r="E45" s="49" t="s">
        <v>357</v>
      </c>
      <c r="F45" s="55"/>
      <c r="G45" s="66" t="s">
        <v>363</v>
      </c>
    </row>
    <row r="46" spans="1:7" s="197" customFormat="1" ht="14.25" customHeight="1">
      <c r="A46" s="56" t="s">
        <v>325</v>
      </c>
      <c r="B46" s="48"/>
      <c r="C46" s="50" t="s">
        <v>351</v>
      </c>
      <c r="D46" s="48"/>
      <c r="E46" s="49" t="s">
        <v>357</v>
      </c>
      <c r="F46" s="50"/>
      <c r="G46" s="66" t="s">
        <v>363</v>
      </c>
    </row>
    <row r="47" spans="1:7" s="197" customFormat="1" ht="14.25" customHeight="1">
      <c r="A47" s="56" t="s">
        <v>325</v>
      </c>
      <c r="B47" s="48"/>
      <c r="C47" s="50" t="s">
        <v>371</v>
      </c>
      <c r="D47" s="48"/>
      <c r="E47" s="49" t="s">
        <v>357</v>
      </c>
      <c r="F47" s="50"/>
      <c r="G47" s="66" t="s">
        <v>363</v>
      </c>
    </row>
    <row r="48" spans="1:7" s="197" customFormat="1" ht="14.25" customHeight="1">
      <c r="A48" s="56" t="s">
        <v>325</v>
      </c>
      <c r="B48" s="48"/>
      <c r="C48" s="50" t="s">
        <v>372</v>
      </c>
      <c r="D48" s="48"/>
      <c r="E48" s="49" t="s">
        <v>357</v>
      </c>
      <c r="F48" s="50"/>
      <c r="G48" s="66" t="s">
        <v>363</v>
      </c>
    </row>
    <row r="49" spans="1:7" s="197" customFormat="1" ht="14.25" customHeight="1">
      <c r="A49" s="56" t="s">
        <v>325</v>
      </c>
      <c r="B49" s="48"/>
      <c r="C49" s="50" t="s">
        <v>373</v>
      </c>
      <c r="D49" s="48"/>
      <c r="E49" s="49" t="s">
        <v>357</v>
      </c>
      <c r="F49" s="50"/>
      <c r="G49" s="66" t="s">
        <v>363</v>
      </c>
    </row>
    <row r="50" spans="1:7" s="197" customFormat="1" ht="14.25" customHeight="1">
      <c r="A50" s="56" t="s">
        <v>325</v>
      </c>
      <c r="B50" s="48"/>
      <c r="C50" s="50" t="s">
        <v>374</v>
      </c>
      <c r="D50" s="48"/>
      <c r="E50" s="49" t="s">
        <v>357</v>
      </c>
      <c r="F50" s="50"/>
      <c r="G50" s="66" t="s">
        <v>363</v>
      </c>
    </row>
    <row r="51" spans="1:7" s="197" customFormat="1" ht="14.25" customHeight="1">
      <c r="A51" s="56" t="s">
        <v>325</v>
      </c>
      <c r="B51" s="48"/>
      <c r="C51" s="50" t="s">
        <v>375</v>
      </c>
      <c r="D51" s="48"/>
      <c r="E51" s="49" t="s">
        <v>357</v>
      </c>
      <c r="F51" s="50"/>
      <c r="G51" s="66" t="s">
        <v>363</v>
      </c>
    </row>
    <row r="52" spans="1:7" s="81" customFormat="1" ht="14.25" customHeight="1">
      <c r="A52" s="56" t="s">
        <v>325</v>
      </c>
      <c r="B52" s="48"/>
      <c r="C52" s="50" t="s">
        <v>352</v>
      </c>
      <c r="D52" s="48"/>
      <c r="E52" s="49" t="s">
        <v>357</v>
      </c>
      <c r="F52" s="50"/>
      <c r="G52" s="66" t="s">
        <v>363</v>
      </c>
    </row>
    <row r="53" spans="1:7" ht="14.25" customHeight="1">
      <c r="A53" s="56" t="s">
        <v>325</v>
      </c>
      <c r="B53" s="48"/>
      <c r="C53" s="50" t="s">
        <v>353</v>
      </c>
      <c r="D53" s="48"/>
      <c r="E53" s="49" t="s">
        <v>357</v>
      </c>
      <c r="F53" s="50"/>
      <c r="G53" s="66" t="s">
        <v>363</v>
      </c>
    </row>
    <row r="54" spans="1:7" ht="14.25" customHeight="1">
      <c r="A54" s="56" t="s">
        <v>325</v>
      </c>
      <c r="B54" s="48"/>
      <c r="C54" s="50" t="s">
        <v>354</v>
      </c>
      <c r="D54" s="48"/>
      <c r="E54" s="49" t="s">
        <v>357</v>
      </c>
      <c r="F54" s="50"/>
      <c r="G54" s="66" t="s">
        <v>363</v>
      </c>
    </row>
    <row r="55" spans="1:7" ht="5.25" customHeight="1" thickBot="1">
      <c r="A55" s="196"/>
      <c r="B55" s="189"/>
      <c r="C55" s="190"/>
      <c r="D55" s="189"/>
      <c r="E55" s="192"/>
      <c r="F55" s="190"/>
      <c r="G55" s="72"/>
    </row>
    <row r="56" spans="1:7" ht="17.25" customHeight="1">
      <c r="A56" s="193"/>
      <c r="B56" s="81"/>
      <c r="C56" s="81"/>
      <c r="D56" s="81"/>
      <c r="E56" s="81"/>
      <c r="F56" s="191"/>
      <c r="G56" s="202" t="s">
        <v>411</v>
      </c>
    </row>
    <row r="57" spans="1:7" ht="13.5">
      <c r="A57" s="197"/>
      <c r="B57" s="197"/>
      <c r="C57" s="197"/>
      <c r="D57" s="197"/>
      <c r="E57" s="32"/>
      <c r="F57" s="197"/>
      <c r="G57" s="74"/>
    </row>
    <row r="58" ht="12">
      <c r="E58" s="73"/>
    </row>
    <row r="62" spans="1:7" ht="13.5">
      <c r="A62" s="197"/>
      <c r="B62" s="197"/>
      <c r="C62" s="197"/>
      <c r="D62" s="197"/>
      <c r="E62" s="73"/>
      <c r="F62" s="197"/>
      <c r="G62" s="197"/>
    </row>
  </sheetData>
  <sheetProtection/>
  <mergeCells count="1">
    <mergeCell ref="A1:G1"/>
  </mergeCells>
  <printOptions/>
  <pageMargins left="0.5905511811023623" right="0.5905511811023623" top="0.5905511811023623" bottom="0.5905511811023623" header="0.5118110236220472" footer="0.5118110236220472"/>
  <pageSetup firstPageNumber="112" useFirstPageNumber="1" fitToHeight="4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G45" sqref="G45"/>
    </sheetView>
  </sheetViews>
  <sheetFormatPr defaultColWidth="9.00390625" defaultRowHeight="13.5"/>
  <cols>
    <col min="1" max="1" width="12.625" style="197" customWidth="1"/>
    <col min="2" max="2" width="1.625" style="197" customWidth="1"/>
    <col min="3" max="3" width="25.625" style="197" customWidth="1"/>
    <col min="4" max="4" width="1.625" style="197" customWidth="1"/>
    <col min="5" max="5" width="22.625" style="197" customWidth="1"/>
    <col min="6" max="6" width="0.875" style="197" customWidth="1"/>
    <col min="7" max="7" width="26.875" style="197" customWidth="1"/>
    <col min="8" max="16384" width="9.00390625" style="197" customWidth="1"/>
  </cols>
  <sheetData>
    <row r="1" spans="1:7" ht="21" customHeight="1">
      <c r="A1" s="298" t="s">
        <v>418</v>
      </c>
      <c r="B1" s="298"/>
      <c r="C1" s="298"/>
      <c r="D1" s="298"/>
      <c r="E1" s="298"/>
      <c r="F1" s="298"/>
      <c r="G1" s="298"/>
    </row>
    <row r="2" spans="1:7" ht="12" customHeight="1" thickBot="1">
      <c r="A2" s="193"/>
      <c r="B2" s="64"/>
      <c r="C2" s="64"/>
      <c r="D2" s="65"/>
      <c r="E2" s="73"/>
      <c r="F2" s="73"/>
      <c r="G2" s="176"/>
    </row>
    <row r="3" spans="1:7" ht="24.75" customHeight="1">
      <c r="A3" s="185" t="s">
        <v>419</v>
      </c>
      <c r="B3" s="171"/>
      <c r="C3" s="185" t="s">
        <v>365</v>
      </c>
      <c r="D3" s="167"/>
      <c r="E3" s="162" t="s">
        <v>52</v>
      </c>
      <c r="F3" s="167"/>
      <c r="G3" s="35" t="s">
        <v>453</v>
      </c>
    </row>
    <row r="4" spans="1:7" ht="17.25" customHeight="1">
      <c r="A4" s="206" t="s">
        <v>325</v>
      </c>
      <c r="B4" s="48"/>
      <c r="C4" s="50" t="s">
        <v>420</v>
      </c>
      <c r="D4" s="32"/>
      <c r="E4" s="48" t="s">
        <v>421</v>
      </c>
      <c r="F4" s="50"/>
      <c r="G4" s="66" t="s">
        <v>422</v>
      </c>
    </row>
    <row r="5" spans="1:7" ht="17.25" customHeight="1">
      <c r="A5" s="206" t="s">
        <v>325</v>
      </c>
      <c r="B5" s="48"/>
      <c r="C5" s="50" t="s">
        <v>423</v>
      </c>
      <c r="D5" s="32"/>
      <c r="E5" s="48" t="s">
        <v>421</v>
      </c>
      <c r="F5" s="50"/>
      <c r="G5" s="66" t="s">
        <v>422</v>
      </c>
    </row>
    <row r="6" spans="1:7" ht="17.25" customHeight="1">
      <c r="A6" s="206" t="s">
        <v>325</v>
      </c>
      <c r="B6" s="48"/>
      <c r="C6" s="50" t="s">
        <v>424</v>
      </c>
      <c r="D6" s="32"/>
      <c r="E6" s="48" t="s">
        <v>421</v>
      </c>
      <c r="F6" s="50"/>
      <c r="G6" s="66" t="s">
        <v>422</v>
      </c>
    </row>
    <row r="7" spans="1:7" ht="17.25" customHeight="1">
      <c r="A7" s="206" t="s">
        <v>325</v>
      </c>
      <c r="B7" s="48"/>
      <c r="C7" s="50" t="s">
        <v>425</v>
      </c>
      <c r="D7" s="32"/>
      <c r="E7" s="48" t="s">
        <v>421</v>
      </c>
      <c r="F7" s="50"/>
      <c r="G7" s="66" t="s">
        <v>422</v>
      </c>
    </row>
    <row r="8" spans="1:7" ht="17.25" customHeight="1">
      <c r="A8" s="206" t="s">
        <v>325</v>
      </c>
      <c r="B8" s="48"/>
      <c r="C8" s="50" t="s">
        <v>426</v>
      </c>
      <c r="D8" s="32"/>
      <c r="E8" s="48" t="s">
        <v>421</v>
      </c>
      <c r="F8" s="50"/>
      <c r="G8" s="66" t="s">
        <v>422</v>
      </c>
    </row>
    <row r="9" spans="1:7" ht="17.25" customHeight="1">
      <c r="A9" s="206" t="s">
        <v>325</v>
      </c>
      <c r="B9" s="48"/>
      <c r="C9" s="50" t="s">
        <v>427</v>
      </c>
      <c r="D9" s="32"/>
      <c r="E9" s="48" t="s">
        <v>421</v>
      </c>
      <c r="F9" s="50"/>
      <c r="G9" s="66" t="s">
        <v>422</v>
      </c>
    </row>
    <row r="10" spans="1:7" ht="17.25" customHeight="1">
      <c r="A10" s="206" t="s">
        <v>325</v>
      </c>
      <c r="B10" s="48"/>
      <c r="C10" s="50" t="s">
        <v>428</v>
      </c>
      <c r="D10" s="32"/>
      <c r="E10" s="48" t="s">
        <v>421</v>
      </c>
      <c r="F10" s="50"/>
      <c r="G10" s="66" t="s">
        <v>422</v>
      </c>
    </row>
    <row r="11" spans="1:7" ht="17.25" customHeight="1">
      <c r="A11" s="206" t="s">
        <v>325</v>
      </c>
      <c r="B11" s="48"/>
      <c r="C11" s="50" t="s">
        <v>429</v>
      </c>
      <c r="D11" s="32"/>
      <c r="E11" s="48" t="s">
        <v>421</v>
      </c>
      <c r="F11" s="50"/>
      <c r="G11" s="66" t="s">
        <v>422</v>
      </c>
    </row>
    <row r="12" spans="1:7" ht="17.25" customHeight="1">
      <c r="A12" s="206" t="s">
        <v>325</v>
      </c>
      <c r="B12" s="48"/>
      <c r="C12" s="50" t="s">
        <v>430</v>
      </c>
      <c r="D12" s="32"/>
      <c r="E12" s="48" t="s">
        <v>421</v>
      </c>
      <c r="F12" s="50"/>
      <c r="G12" s="66" t="s">
        <v>422</v>
      </c>
    </row>
    <row r="13" spans="1:7" ht="17.25" customHeight="1">
      <c r="A13" s="206" t="s">
        <v>325</v>
      </c>
      <c r="B13" s="48"/>
      <c r="C13" s="50" t="s">
        <v>431</v>
      </c>
      <c r="D13" s="32"/>
      <c r="E13" s="48" t="s">
        <v>421</v>
      </c>
      <c r="F13" s="50"/>
      <c r="G13" s="66" t="s">
        <v>422</v>
      </c>
    </row>
    <row r="14" spans="1:7" ht="17.25" customHeight="1">
      <c r="A14" s="206" t="s">
        <v>325</v>
      </c>
      <c r="B14" s="48"/>
      <c r="C14" s="50" t="s">
        <v>432</v>
      </c>
      <c r="D14" s="32"/>
      <c r="E14" s="48" t="s">
        <v>421</v>
      </c>
      <c r="F14" s="50"/>
      <c r="G14" s="66" t="s">
        <v>422</v>
      </c>
    </row>
    <row r="15" spans="1:7" ht="17.25" customHeight="1">
      <c r="A15" s="206" t="s">
        <v>325</v>
      </c>
      <c r="B15" s="48"/>
      <c r="C15" s="50" t="s">
        <v>433</v>
      </c>
      <c r="D15" s="32"/>
      <c r="E15" s="48" t="s">
        <v>421</v>
      </c>
      <c r="F15" s="50"/>
      <c r="G15" s="66" t="s">
        <v>422</v>
      </c>
    </row>
    <row r="16" spans="1:7" ht="17.25" customHeight="1">
      <c r="A16" s="206" t="s">
        <v>325</v>
      </c>
      <c r="B16" s="48"/>
      <c r="C16" s="50" t="s">
        <v>434</v>
      </c>
      <c r="D16" s="32"/>
      <c r="E16" s="48" t="s">
        <v>421</v>
      </c>
      <c r="F16" s="50"/>
      <c r="G16" s="66" t="s">
        <v>422</v>
      </c>
    </row>
    <row r="17" spans="1:7" ht="17.25" customHeight="1">
      <c r="A17" s="206" t="s">
        <v>325</v>
      </c>
      <c r="B17" s="48"/>
      <c r="C17" s="50" t="s">
        <v>435</v>
      </c>
      <c r="D17" s="32"/>
      <c r="E17" s="48" t="s">
        <v>421</v>
      </c>
      <c r="F17" s="50"/>
      <c r="G17" s="66" t="s">
        <v>422</v>
      </c>
    </row>
    <row r="18" spans="1:7" ht="17.25" customHeight="1">
      <c r="A18" s="206" t="s">
        <v>325</v>
      </c>
      <c r="B18" s="48"/>
      <c r="C18" s="50" t="s">
        <v>436</v>
      </c>
      <c r="D18" s="32"/>
      <c r="E18" s="48" t="s">
        <v>421</v>
      </c>
      <c r="F18" s="50"/>
      <c r="G18" s="66" t="s">
        <v>422</v>
      </c>
    </row>
    <row r="19" spans="1:7" ht="17.25" customHeight="1">
      <c r="A19" s="206" t="s">
        <v>325</v>
      </c>
      <c r="B19" s="48"/>
      <c r="C19" s="50" t="s">
        <v>437</v>
      </c>
      <c r="D19" s="32"/>
      <c r="E19" s="48" t="s">
        <v>421</v>
      </c>
      <c r="F19" s="50"/>
      <c r="G19" s="66" t="s">
        <v>422</v>
      </c>
    </row>
    <row r="20" spans="1:7" ht="17.25" customHeight="1">
      <c r="A20" s="206" t="s">
        <v>325</v>
      </c>
      <c r="B20" s="48"/>
      <c r="C20" s="50" t="s">
        <v>438</v>
      </c>
      <c r="D20" s="32"/>
      <c r="E20" s="48" t="s">
        <v>421</v>
      </c>
      <c r="F20" s="50"/>
      <c r="G20" s="66" t="s">
        <v>422</v>
      </c>
    </row>
    <row r="21" spans="1:7" ht="17.25" customHeight="1">
      <c r="A21" s="206" t="s">
        <v>325</v>
      </c>
      <c r="B21" s="48"/>
      <c r="C21" s="50" t="s">
        <v>439</v>
      </c>
      <c r="D21" s="32"/>
      <c r="E21" s="48" t="s">
        <v>421</v>
      </c>
      <c r="F21" s="50"/>
      <c r="G21" s="66" t="s">
        <v>422</v>
      </c>
    </row>
    <row r="22" spans="1:7" ht="17.25" customHeight="1">
      <c r="A22" s="206" t="s">
        <v>325</v>
      </c>
      <c r="B22" s="48"/>
      <c r="C22" s="50" t="s">
        <v>440</v>
      </c>
      <c r="D22" s="32"/>
      <c r="E22" s="48" t="s">
        <v>421</v>
      </c>
      <c r="F22" s="50"/>
      <c r="G22" s="66" t="s">
        <v>422</v>
      </c>
    </row>
    <row r="23" spans="1:7" ht="17.25" customHeight="1">
      <c r="A23" s="206" t="s">
        <v>325</v>
      </c>
      <c r="B23" s="48"/>
      <c r="C23" s="50" t="s">
        <v>441</v>
      </c>
      <c r="D23" s="32"/>
      <c r="E23" s="48" t="s">
        <v>421</v>
      </c>
      <c r="F23" s="50"/>
      <c r="G23" s="66" t="s">
        <v>422</v>
      </c>
    </row>
    <row r="24" spans="1:7" ht="17.25" customHeight="1">
      <c r="A24" s="206" t="s">
        <v>325</v>
      </c>
      <c r="B24" s="48"/>
      <c r="C24" s="50" t="s">
        <v>442</v>
      </c>
      <c r="D24" s="32"/>
      <c r="E24" s="48" t="s">
        <v>421</v>
      </c>
      <c r="F24" s="50"/>
      <c r="G24" s="66" t="s">
        <v>422</v>
      </c>
    </row>
    <row r="25" spans="1:7" ht="17.25" customHeight="1">
      <c r="A25" s="206" t="s">
        <v>325</v>
      </c>
      <c r="B25" s="48"/>
      <c r="C25" s="50" t="s">
        <v>443</v>
      </c>
      <c r="D25" s="32"/>
      <c r="E25" s="48" t="s">
        <v>421</v>
      </c>
      <c r="F25" s="50"/>
      <c r="G25" s="66" t="s">
        <v>422</v>
      </c>
    </row>
    <row r="26" spans="1:7" ht="17.25" customHeight="1">
      <c r="A26" s="206" t="s">
        <v>325</v>
      </c>
      <c r="B26" s="48"/>
      <c r="C26" s="50" t="s">
        <v>444</v>
      </c>
      <c r="D26" s="32"/>
      <c r="E26" s="48" t="s">
        <v>421</v>
      </c>
      <c r="F26" s="50"/>
      <c r="G26" s="66" t="s">
        <v>422</v>
      </c>
    </row>
    <row r="27" spans="1:7" ht="17.25" customHeight="1">
      <c r="A27" s="206" t="s">
        <v>325</v>
      </c>
      <c r="B27" s="48"/>
      <c r="C27" s="50" t="s">
        <v>445</v>
      </c>
      <c r="D27" s="32"/>
      <c r="E27" s="48" t="s">
        <v>421</v>
      </c>
      <c r="F27" s="50"/>
      <c r="G27" s="66" t="s">
        <v>422</v>
      </c>
    </row>
    <row r="28" spans="1:7" ht="17.25" customHeight="1">
      <c r="A28" s="206" t="s">
        <v>325</v>
      </c>
      <c r="B28" s="48"/>
      <c r="C28" s="50" t="s">
        <v>446</v>
      </c>
      <c r="D28" s="32"/>
      <c r="E28" s="48" t="s">
        <v>421</v>
      </c>
      <c r="F28" s="50"/>
      <c r="G28" s="66" t="s">
        <v>422</v>
      </c>
    </row>
    <row r="29" spans="1:7" ht="17.25" customHeight="1">
      <c r="A29" s="206" t="s">
        <v>325</v>
      </c>
      <c r="B29" s="48"/>
      <c r="C29" s="50" t="s">
        <v>447</v>
      </c>
      <c r="D29" s="32"/>
      <c r="E29" s="48" t="s">
        <v>421</v>
      </c>
      <c r="F29" s="50"/>
      <c r="G29" s="66" t="s">
        <v>422</v>
      </c>
    </row>
    <row r="30" spans="1:7" ht="17.25" customHeight="1">
      <c r="A30" s="206" t="s">
        <v>325</v>
      </c>
      <c r="B30" s="48"/>
      <c r="C30" s="50" t="s">
        <v>448</v>
      </c>
      <c r="D30" s="32"/>
      <c r="E30" s="48" t="s">
        <v>421</v>
      </c>
      <c r="F30" s="50"/>
      <c r="G30" s="66" t="s">
        <v>422</v>
      </c>
    </row>
    <row r="31" spans="1:7" ht="17.25" customHeight="1">
      <c r="A31" s="206" t="s">
        <v>325</v>
      </c>
      <c r="B31" s="48"/>
      <c r="C31" s="50" t="s">
        <v>449</v>
      </c>
      <c r="D31" s="32"/>
      <c r="E31" s="48" t="s">
        <v>421</v>
      </c>
      <c r="F31" s="50"/>
      <c r="G31" s="66" t="s">
        <v>422</v>
      </c>
    </row>
    <row r="32" spans="1:7" ht="17.25" customHeight="1">
      <c r="A32" s="206" t="s">
        <v>325</v>
      </c>
      <c r="B32" s="48"/>
      <c r="C32" s="50" t="s">
        <v>450</v>
      </c>
      <c r="D32" s="32"/>
      <c r="E32" s="48" t="s">
        <v>421</v>
      </c>
      <c r="F32" s="50"/>
      <c r="G32" s="66" t="s">
        <v>422</v>
      </c>
    </row>
    <row r="33" spans="1:7" ht="17.25" customHeight="1">
      <c r="A33" s="206" t="s">
        <v>325</v>
      </c>
      <c r="B33" s="48"/>
      <c r="C33" s="50" t="s">
        <v>451</v>
      </c>
      <c r="D33" s="32"/>
      <c r="E33" s="48" t="s">
        <v>421</v>
      </c>
      <c r="F33" s="50"/>
      <c r="G33" s="66" t="s">
        <v>452</v>
      </c>
    </row>
    <row r="34" spans="1:7" ht="4.5" customHeight="1">
      <c r="A34" s="204"/>
      <c r="B34" s="43"/>
      <c r="C34" s="45"/>
      <c r="D34" s="205"/>
      <c r="E34" s="43"/>
      <c r="F34" s="45"/>
      <c r="G34" s="182"/>
    </row>
    <row r="35" spans="1:7" ht="17.25" customHeight="1">
      <c r="A35" s="203" t="s">
        <v>355</v>
      </c>
      <c r="B35" s="48"/>
      <c r="C35" s="50" t="s">
        <v>356</v>
      </c>
      <c r="D35" s="32"/>
      <c r="E35" s="48" t="s">
        <v>359</v>
      </c>
      <c r="F35" s="50"/>
      <c r="G35" s="66" t="s">
        <v>364</v>
      </c>
    </row>
    <row r="36" spans="1:7" ht="4.5" customHeight="1" thickBot="1">
      <c r="A36" s="195"/>
      <c r="B36" s="189"/>
      <c r="C36" s="190"/>
      <c r="D36" s="189"/>
      <c r="E36" s="192"/>
      <c r="F36" s="190"/>
      <c r="G36" s="72"/>
    </row>
    <row r="37" spans="1:8" ht="13.5">
      <c r="A37" s="193"/>
      <c r="B37" s="81"/>
      <c r="C37" s="81"/>
      <c r="D37" s="81"/>
      <c r="E37" s="81"/>
      <c r="F37" s="191"/>
      <c r="G37" s="202" t="s">
        <v>411</v>
      </c>
      <c r="H37" s="81"/>
    </row>
    <row r="38" spans="5:7" ht="13.5">
      <c r="E38" s="32"/>
      <c r="G38" s="74"/>
    </row>
    <row r="43" spans="1:8" ht="13.5">
      <c r="A43" s="103"/>
      <c r="B43" s="31"/>
      <c r="C43" s="31"/>
      <c r="D43" s="32"/>
      <c r="E43" s="73"/>
      <c r="F43" s="33"/>
      <c r="G43" s="34"/>
      <c r="H43" s="32"/>
    </row>
  </sheetData>
  <sheetProtection/>
  <mergeCells count="1">
    <mergeCell ref="A1:G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2017-12-12T10:04:49Z</cp:lastPrinted>
  <dcterms:created xsi:type="dcterms:W3CDTF">1998-07-03T14:24:00Z</dcterms:created>
  <dcterms:modified xsi:type="dcterms:W3CDTF">2017-12-18T07:37:40Z</dcterms:modified>
  <cp:category/>
  <cp:version/>
  <cp:contentType/>
  <cp:contentStatus/>
</cp:coreProperties>
</file>