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6.7.64\01財政課\共用\11　他機関からの通知・照会　　　（保存年限／H40.5）\02　県からの通知・照会\[財政状況資料集関係]\070930【広島県：事務連絡】令和５年度財政状況資料集の公表について\"/>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W38" i="10"/>
  <c r="BW39" i="10" s="1"/>
  <c r="CO34" i="10" s="1"/>
  <c r="CO35" i="10" s="1"/>
  <c r="CO36" i="10" s="1"/>
  <c r="CO37" i="10" s="1"/>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<sst xmlns="http://schemas.openxmlformats.org/spreadsheetml/2006/main" count="1069" uniqueCount="578">
  <si>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</si>
  <si>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</si>
  <si>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</si>
  <si>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</si>
  <si>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</si>
  <si>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</si>
  <si>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</si>
  <si>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</si>
  <si>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</si>
  <si>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</si>
  <si>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</si>
  <si>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</si>
  <si>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</si>
  <si>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</si>
  <si>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</si>
  <si>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</si>
  <si>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</si>
  <si>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</si>
  <si>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</si>
  <si>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</si>
  <si>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</si>
  <si>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</si>
  <si>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</si>
  <si>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</si>
  <si>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</si>
  <si>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</si>
  <si>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</si>
  <si>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</si>
  <si>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</si>
  <si>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</si>
  <si>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</si>
  <si>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</si>
  <si>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</si>
  <si>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</si>
  <si>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</si>
  <si>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</si>
  <si>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</si>
  <si>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</si>
  <si>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</si>
  <si>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</si>
  <si>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</si>
  <si>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</si>
  <si>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</si>
  <si>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</si>
  <si>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</si>
  <si>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</si>
  <si>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</si>
  <si>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</si>
  <si>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</si>
  <si>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</si>
  <si>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</si>
  <si>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</si>
  <si>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</si>
  <si>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</si>
  <si>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</si>
  <si>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</si>
  <si>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</si>
  <si>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</si>
  <si>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</si>
  <si>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</si>
  <si>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</si>
  <si>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</si>
  <si>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</si>
  <si>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</si>
  <si>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</si>
  <si>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</si>
  <si>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</si>
  <si>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</si>
  <si>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</si>
  <si>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</si>
  <si>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</si>
  <si>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</si>
  <si>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</si>
  <si>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</si>
  <si>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</si>
  <si>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</si>
  <si>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</si>
  <si>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</si>
  <si>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</si>
  <si>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</si>
  <si>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</si>
  <si>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</si>
  <si>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</si>
  <si>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</si>
  <si>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</si>
  <si>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</si>
  <si>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</si>
  <si>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</si>
  <si>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</si>
  <si>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</si>
  <si>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</si>
  <si>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</si>
  <si>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</si>
  <si>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</si>
  <si>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東広島市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</si>
  <si>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</si>
  <si>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</si>
  <si>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</si>
  <si>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</si>
  <si>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</si>
  <si>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</si>
  <si>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</si>
  <si>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</si>
  <si>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</si>
  <si>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</si>
  <si>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</si>
  <si>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</si>
  <si>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</si>
  <si>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</si>
  <si>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</si>
  <si>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</si>
  <si>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</si>
  <si>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</si>
  <si>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</si>
  <si>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</si>
  <si>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</si>
  <si>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</si>
  <si>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</si>
  <si>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</si>
  <si>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</si>
  <si>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</si>
  <si>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</si>
  <si>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</si>
  <si>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</si>
  <si>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</si>
  <si>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</si>
  <si>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</si>
  <si>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</si>
  <si>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</si>
  <si>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</si>
  <si>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</si>
  <si>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</si>
  <si>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</si>
  <si>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</si>
  <si>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</si>
  <si>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</si>
  <si>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</si>
  <si>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</si>
  <si>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</si>
  <si>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</si>
  <si>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</si>
  <si>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</si>
  <si>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</si>
  <si>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</si>
  <si>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</si>
  <si>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</si>
  <si>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</si>
  <si>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</si>
  <si>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</si>
  <si>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</si>
  <si>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</si>
  <si>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</si>
  <si>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</si>
  <si>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</si>
  <si>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</si>
  <si>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</si>
  <si>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</si>
  <si>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</si>
  <si>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</si>
  <si>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</si>
  <si>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</si>
  <si>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</si>
  <si>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</si>
  <si>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</si>
  <si>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</si>
  <si>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</si>
  <si>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</si>
  <si>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</si>
  <si>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</si>
  <si>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</si>
  <si>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</si>
  <si>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</si>
  <si>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</si>
  <si>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</si>
  <si>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</si>
  <si>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</si>
  <si>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</si>
  <si>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</si>
  <si>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</si>
  <si>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</si>
  <si>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</si>
  <si>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</si>
  <si>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</si>
  <si>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</si>
  <si>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</si>
  <si>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</si>
  <si>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</si>
  <si>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</si>
  <si>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</si>
  <si>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</si>
  <si>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</si>
  <si>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</si>
  <si>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</si>
  <si>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</si>
  <si>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</si>
  <si>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</si>
  <si>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</si>
  <si>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</si>
  <si>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</si>
  <si>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</si>
  <si>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</si>
  <si>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</si>
  <si>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</si>
  <si>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広島県東広島市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</si>
  <si>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</si>
  <si>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</si>
  <si>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</si>
  <si>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</si>
  <si>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</si>
  <si>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</si>
  <si>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</si>
  <si>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</si>
  <si>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</si>
  <si>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</si>
  <si>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</si>
  <si>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</si>
  <si>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</si>
  <si>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</si>
  <si>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</si>
  <si>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</si>
  <si>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</si>
  <si>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</si>
  <si>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</si>
  <si>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</si>
  <si>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</si>
  <si>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</si>
  <si>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</si>
  <si>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</si>
  <si>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</si>
  <si>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</si>
  <si>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</si>
  <si>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</si>
  <si>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</si>
  <si>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</si>
  <si>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</si>
  <si>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</si>
  <si>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</si>
  <si>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</si>
  <si>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</si>
  <si>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</si>
  <si>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</si>
  <si>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</si>
  <si>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</si>
  <si>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</si>
  <si>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</si>
  <si>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</si>
  <si>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</si>
  <si>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</si>
  <si>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</si>
  <si>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</si>
  <si>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</si>
  <si>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</si>
  <si>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</si>
  <si>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</si>
  <si>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</si>
  <si>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</si>
  <si>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</si>
  <si>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</si>
  <si>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</si>
  <si>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</si>
  <si>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</si>
  <si>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</si>
  <si>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</si>
  <si>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</si>
  <si>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</si>
  <si>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</si>
  <si>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</si>
  <si>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</si>
  <si>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</si>
  <si>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</si>
  <si>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</si>
  <si>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</si>
  <si>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</si>
  <si>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</si>
  <si>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</si>
  <si>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</si>
  <si>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</si>
  <si>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</si>
  <si>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</si>
  <si>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</si>
  <si>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</si>
  <si>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</si>
  <si>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</si>
  <si>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</si>
  <si>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</si>
  <si>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</si>
  <si>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</si>
  <si>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</si>
  <si>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</si>
  <si>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</si>
  <si>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</si>
  <si>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</si>
  <si>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</si>
  <si>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</si>
  <si>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</si>
  <si>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</si>
  <si>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</si>
  <si>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</si>
  <si>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</si>
  <si>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</si>
  <si>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</si>
  <si>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</si>
  <si>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</si>
  <si>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</si>
  <si>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</si>
  <si>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</si>
  <si>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</si>
  <si>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</si>
  <si>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</si>
  <si>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</si>
  <si>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</si>
  <si>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</si>
  <si>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</si>
  <si>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</si>
  <si>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</si>
  <si>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</si>
  <si>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</si>
  <si>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</si>
  <si>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</si>
  <si>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</si>
  <si>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</si>
  <si>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</si>
  <si>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</si>
  <si>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</si>
  <si>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</si>
  <si>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</si>
  <si>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</si>
  <si>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</si>
  <si>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</si>
  <si>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</si>
  <si>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</si>
  <si>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</si>
  <si>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</si>
  <si>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</si>
  <si>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</si>
  <si>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</si>
  <si>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</si>
  <si>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</si>
  <si>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</si>
  <si>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</si>
  <si>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</si>
  <si>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</si>
  <si>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</si>
  <si>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</si>
  <si>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</si>
  <si>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</si>
  <si>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</si>
  <si>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</si>
  <si>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</si>
  <si>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</si>
  <si>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</si>
  <si>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</si>
  <si>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</si>
  <si>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広島県東広島市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</si>
  <si>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</si>
  <si>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</si>
  <si>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</si>
  <si>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</si>
  <si>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</si>
  <si>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</si>
  <si>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</si>
  <si>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</si>
  <si>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</si>
  <si>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</si>
  <si>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</si>
  <si>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</si>
  <si>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</si>
  <si>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</si>
  <si>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</si>
  <si>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</si>
  <si>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</si>
  <si>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</si>
  <si>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</si>
  <si>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</si>
  <si>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ひがしひろしま墓園管理事業特別会計</t>
    <phoneticPr fontId="5"/>
  </si>
  <si>
    <t>八本松駅前土地区画整理事業特別会計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</si>
  <si>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</si>
  <si>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</si>
  <si>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</si>
  <si>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</si>
  <si>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</si>
  <si>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</si>
  <si>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</si>
  <si>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</si>
  <si>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</si>
  <si>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</si>
  <si>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</si>
  <si>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</si>
  <si>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</si>
  <si>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</si>
  <si>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</si>
  <si>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</si>
  <si>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下水道事業会計</t>
    <phoneticPr fontId="5"/>
  </si>
  <si>
    <t>法適用企業</t>
    <phoneticPr fontId="5"/>
  </si>
  <si>
    <t>特定地域生活排水処理事業特別会計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</si>
  <si>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</si>
  <si>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</si>
  <si>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</si>
  <si>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</si>
  <si>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</si>
  <si>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</si>
  <si>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</si>
  <si>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</si>
  <si>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</si>
  <si>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</si>
  <si>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</si>
  <si>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</si>
  <si>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</si>
  <si>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</si>
  <si>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</si>
  <si>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</si>
  <si>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</si>
  <si>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</si>
  <si>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</si>
  <si>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</si>
  <si>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</si>
  <si>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</si>
  <si>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</si>
  <si>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</si>
  <si>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</si>
  <si>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</si>
  <si>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</si>
  <si>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</si>
  <si>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</si>
  <si>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</si>
  <si>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</si>
  <si>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</si>
  <si>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</si>
  <si>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</si>
  <si>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</si>
  <si>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</si>
  <si>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</si>
  <si>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</si>
  <si>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</si>
  <si>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</si>
  <si>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</si>
  <si>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</si>
  <si>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</si>
  <si>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</si>
  <si>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</si>
  <si>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</si>
  <si>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</si>
  <si>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</si>
  <si>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</si>
  <si>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</si>
  <si>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</si>
  <si>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</si>
  <si>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</si>
  <si>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</si>
  <si>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</si>
  <si>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</si>
  <si>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</si>
  <si>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</si>
  <si>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</si>
  <si>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</si>
  <si>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</si>
  <si>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</si>
  <si>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</si>
  <si>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</si>
  <si>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</si>
  <si>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</si>
  <si>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</si>
  <si>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</si>
  <si>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</si>
  <si>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</si>
  <si>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</si>
  <si>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</si>
  <si>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</si>
  <si>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</si>
  <si>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</si>
  <si>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</si>
  <si>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</si>
  <si>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</si>
  <si>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</si>
  <si>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</si>
  <si>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</si>
  <si>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</si>
  <si>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</si>
  <si>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</si>
  <si>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</si>
  <si>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</si>
  <si>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</si>
  <si>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</si>
  <si>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</si>
  <si>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</si>
  <si>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</si>
  <si>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</si>
  <si>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</si>
  <si>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</si>
  <si>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</si>
  <si>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</si>
  <si>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</si>
  <si>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</si>
  <si>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</si>
  <si>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</si>
  <si>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</si>
  <si>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</si>
  <si>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</si>
  <si>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</si>
  <si>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</si>
  <si>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</si>
  <si>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</si>
  <si>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</si>
  <si>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</si>
  <si>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</si>
  <si>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</si>
  <si>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</si>
  <si>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</si>
  <si>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</si>
  <si>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</si>
  <si>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</si>
  <si>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</si>
  <si>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</si>
  <si>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</si>
  <si>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</si>
  <si>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</si>
  <si>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</si>
  <si>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</si>
  <si>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</si>
  <si>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</si>
  <si>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</si>
  <si>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</si>
  <si>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</si>
  <si>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</si>
  <si>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</si>
  <si>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</si>
  <si>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</si>
  <si>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</si>
  <si>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</si>
  <si>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</si>
  <si>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</si>
  <si>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0.02</t>
  </si>
  <si>
    <t>▲ 3.35</t>
  </si>
  <si>
    <t>下水道事業会計</t>
  </si>
  <si>
    <t>一般会計</t>
  </si>
  <si>
    <t>介護保険特別会計(保険事業勘定)</t>
  </si>
  <si>
    <t>国民健康保険特別会計</t>
  </si>
  <si>
    <t>後期高齢者医療特別会計</t>
  </si>
  <si>
    <t>八本松駅前土地区画整理事業特別会計</t>
  </si>
  <si>
    <t>ひがしひろしま墓園管理事業特別会計</t>
  </si>
  <si>
    <t>特定地域生活排水処理事業特別会計</t>
  </si>
  <si>
    <t>その他会計（赤字）</t>
  </si>
  <si>
    <t>その他会計（黒字）</t>
  </si>
  <si>
    <t>R01</t>
    <phoneticPr fontId="5"/>
  </si>
  <si>
    <t>R02</t>
    <phoneticPr fontId="5"/>
  </si>
  <si>
    <t>R03</t>
    <phoneticPr fontId="5"/>
  </si>
  <si>
    <t>R04</t>
    <phoneticPr fontId="5"/>
  </si>
  <si>
    <t>R05</t>
    <phoneticPr fontId="5"/>
  </si>
  <si>
    <t>-</t>
    <phoneticPr fontId="2"/>
  </si>
  <si>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</si>
  <si>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5">
      <t>シマチ</t>
    </rPh>
    <rPh sb="5" eb="7">
      <t>ソウゴウ</t>
    </rPh>
    <rPh sb="7" eb="9">
      <t>ジム</t>
    </rPh>
    <rPh sb="9" eb="11">
      <t>クミアイ</t>
    </rPh>
    <phoneticPr fontId="2"/>
  </si>
  <si>
    <t>広島県後期高齢者医療広域連合（一般会計）</t>
    <rPh sb="0" eb="3">
      <t>ヒロシマケン</t>
    </rPh>
    <rPh sb="3" eb="8">
      <t>コウキコウレイシャ</t>
    </rPh>
    <rPh sb="8" eb="10">
      <t>イリョウ</t>
    </rPh>
    <rPh sb="10" eb="14">
      <t>コウイキレンゴウ</t>
    </rPh>
    <rPh sb="15" eb="17">
      <t>イッパン</t>
    </rPh>
    <rPh sb="17" eb="19">
      <t>カイケイ</t>
    </rPh>
    <phoneticPr fontId="2"/>
  </si>
  <si>
    <t>広島県後期高齢者医療広域連合（特別会計）</t>
    <rPh sb="0" eb="3">
      <t>ヒロシマケン</t>
    </rPh>
    <rPh sb="3" eb="8">
      <t>コウキコウレイシャ</t>
    </rPh>
    <rPh sb="8" eb="10">
      <t>イリョウ</t>
    </rPh>
    <rPh sb="10" eb="12">
      <t>コウイキ</t>
    </rPh>
    <rPh sb="12" eb="14">
      <t>レンゴウ</t>
    </rPh>
    <rPh sb="15" eb="19">
      <t>トクベツカイケイ</t>
    </rPh>
    <phoneticPr fontId="2"/>
  </si>
  <si>
    <t>東広島流通センター</t>
    <rPh sb="0" eb="3">
      <t>ヒガシヒロシマ</t>
    </rPh>
    <rPh sb="3" eb="5">
      <t>リュウツウ</t>
    </rPh>
    <phoneticPr fontId="2"/>
  </si>
  <si>
    <t>東広島市土地開発公社</t>
    <rPh sb="0" eb="4">
      <t>ヒガシヒロシマシ</t>
    </rPh>
    <rPh sb="4" eb="6">
      <t>トチ</t>
    </rPh>
    <rPh sb="6" eb="8">
      <t>カイハツ</t>
    </rPh>
    <rPh sb="8" eb="10">
      <t>コウシャ</t>
    </rPh>
    <phoneticPr fontId="2"/>
  </si>
  <si>
    <t>東広島市教育文化振興事業団</t>
    <rPh sb="0" eb="4">
      <t>ヒガシヒロシマシ</t>
    </rPh>
    <rPh sb="4" eb="6">
      <t>キョウイク</t>
    </rPh>
    <rPh sb="6" eb="8">
      <t>ブンカ</t>
    </rPh>
    <rPh sb="8" eb="13">
      <t>シンコウジギョウダン</t>
    </rPh>
    <phoneticPr fontId="2"/>
  </si>
  <si>
    <t>東広島スマートエネルギー株式会社</t>
    <rPh sb="0" eb="3">
      <t>ヒガシヒロシマ</t>
    </rPh>
    <rPh sb="12" eb="16">
      <t>カブシキガイシャ</t>
    </rPh>
    <phoneticPr fontId="2"/>
  </si>
  <si>
    <t>法適用企業</t>
    <rPh sb="0" eb="5">
      <t>ホウテキヨウキギョウ</t>
    </rPh>
    <phoneticPr fontId="2"/>
  </si>
  <si>
    <t>-</t>
    <phoneticPr fontId="2"/>
  </si>
  <si>
    <t>－</t>
    <phoneticPr fontId="2"/>
  </si>
  <si>
    <t>地域振興基金</t>
    <rPh sb="0" eb="6">
      <t>チイキシンコウキキン</t>
    </rPh>
    <phoneticPr fontId="5"/>
  </si>
  <si>
    <t>水道事業整備基金</t>
    <rPh sb="0" eb="2">
      <t>スイドウ</t>
    </rPh>
    <rPh sb="2" eb="4">
      <t>ジギョウ</t>
    </rPh>
    <rPh sb="4" eb="6">
      <t>セイビ</t>
    </rPh>
    <rPh sb="6" eb="8">
      <t>キキン</t>
    </rPh>
    <phoneticPr fontId="2"/>
  </si>
  <si>
    <t>公共施設総合管理基金</t>
    <rPh sb="0" eb="4">
      <t>コウキョウシセツ</t>
    </rPh>
    <rPh sb="4" eb="6">
      <t>ソウゴウ</t>
    </rPh>
    <rPh sb="6" eb="8">
      <t>カンリ</t>
    </rPh>
    <rPh sb="8" eb="10">
      <t>キキン</t>
    </rPh>
    <phoneticPr fontId="2"/>
  </si>
  <si>
    <t>文化体育施設建設基金</t>
    <rPh sb="0" eb="4">
      <t>ブンカタイイク</t>
    </rPh>
    <rPh sb="4" eb="6">
      <t>シセツ</t>
    </rPh>
    <rPh sb="6" eb="8">
      <t>ケンセツ</t>
    </rPh>
    <rPh sb="8" eb="10">
      <t>キキン</t>
    </rPh>
    <phoneticPr fontId="2"/>
  </si>
  <si>
    <t>都市基盤整備基金</t>
    <rPh sb="0" eb="4">
      <t>トシキバン</t>
    </rPh>
    <rPh sb="4" eb="6">
      <t>セイビ</t>
    </rPh>
    <rPh sb="6" eb="8">
      <t>キキン</t>
    </rPh>
    <phoneticPr fontId="2"/>
  </si>
  <si>
    <t>広島県水道広域連合企業団（水道事業会計）</t>
    <rPh sb="0" eb="3">
      <t>ヒロシマケン</t>
    </rPh>
    <rPh sb="3" eb="5">
      <t>スイドウ</t>
    </rPh>
    <rPh sb="5" eb="9">
      <t>コウイキレンゴウ</t>
    </rPh>
    <rPh sb="9" eb="12">
      <t>キギョウダン</t>
    </rPh>
    <rPh sb="13" eb="15">
      <t>スイドウ</t>
    </rPh>
    <rPh sb="15" eb="17">
      <t>ジギョウ</t>
    </rPh>
    <rPh sb="17" eb="19">
      <t>カイケイ</t>
    </rPh>
    <phoneticPr fontId="2"/>
  </si>
  <si>
    <t>広島県水道広域連合企業団（工業用水道事業会計）</t>
    <rPh sb="0" eb="3">
      <t>ヒロシマケン</t>
    </rPh>
    <rPh sb="3" eb="5">
      <t>スイドウ</t>
    </rPh>
    <rPh sb="5" eb="9">
      <t>コウイキレンゴウ</t>
    </rPh>
    <rPh sb="9" eb="12">
      <t>キギョウダン</t>
    </rPh>
    <rPh sb="13" eb="15">
      <t>コウギョウ</t>
    </rPh>
    <rPh sb="15" eb="16">
      <t>ヨウ</t>
    </rPh>
    <rPh sb="16" eb="18">
      <t>スイドウ</t>
    </rPh>
    <rPh sb="18" eb="20">
      <t>ジギョウ</t>
    </rPh>
    <rPh sb="20" eb="22">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</si>
  <si>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</si>
  <si>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</si>
  <si>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前年度に引き続き、充当可能財源等が将来負担額を上回っており、算出されていない。有形固定資産減価償却率は類似団体の平均を下回っている。今後、施設等の老朽化が進むことにより、一時的に財政負担が集中することも考えられるため、第２次東広島市公共施設等総合管理計画に基づき、施設の予防保全や長寿命化対策を実施し、財政負担の軽減及び平準化に努める。</t>
    <rPh sb="117" eb="118">
      <t>ダイ</t>
    </rPh>
    <rPh sb="119" eb="120">
      <t>ジ</t>
    </rPh>
    <rPh sb="120" eb="124">
      <t>ヒガシヒロシマシ</t>
    </rPh>
    <rPh sb="140" eb="142">
      <t>シセツ</t>
    </rPh>
    <rPh sb="143" eb="145">
      <t>ヨボウ</t>
    </rPh>
    <rPh sb="145" eb="147">
      <t>ホゼン</t>
    </rPh>
    <rPh sb="148" eb="152">
      <t>チョウジュミョウカ</t>
    </rPh>
    <rPh sb="152" eb="154">
      <t>タイサク</t>
    </rPh>
    <rPh sb="155" eb="157">
      <t>ジッシ</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</si>
  <si>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</si>
  <si>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</si>
  <si>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</si>
  <si>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</si>
  <si>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</si>
  <si>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</si>
  <si>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前年度に引き続き、充当可能財源等が将来負担額を上回っており、算出されていない。実質公債費比率は、合併特例債の残高減少に伴い、合併特例債償還費に係る基準財政需要額が減少したことによって、一般財源を充当する公債費等が増加したことから、単年度の比率は上昇し、３年間平均でも0.6ポイント上昇し、2.9%となった。今後も将来への負担を考慮した地方債の発行に努める。</t>
    <rPh sb="56" eb="61">
      <t>ガッペイトクレイサイ</t>
    </rPh>
    <rPh sb="62" eb="64">
      <t>ザンダカ</t>
    </rPh>
    <rPh sb="64" eb="66">
      <t>ゲンショウ</t>
    </rPh>
    <rPh sb="67" eb="68">
      <t>トモナ</t>
    </rPh>
    <rPh sb="70" eb="75">
      <t>ガッペイトクレイサイ</t>
    </rPh>
    <rPh sb="75" eb="78">
      <t>ショウカンヒ</t>
    </rPh>
    <rPh sb="79" eb="80">
      <t>カカ</t>
    </rPh>
    <rPh sb="81" eb="88">
      <t>キジュンザイセイジュヨウガク</t>
    </rPh>
    <rPh sb="89" eb="91">
      <t>ゲンショウ</t>
    </rPh>
    <rPh sb="112" eb="113">
      <t>ナド</t>
    </rPh>
    <rPh sb="114" eb="116">
      <t>ゾウカ</t>
    </rPh>
    <rPh sb="148" eb="150">
      <t>ジョウショウ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</si>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</sst>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56662</c:v>
                </c:pt>
                <c:pt idx="1">
                  <c:v>60285</c:v>
                </c:pt>
                <c:pt idx="2">
                  <c:v>52714</c:v>
                </c:pt>
                <c:pt idx="3">
                  <c:v>46001</c:v>
                </c:pt>
                <c:pt idx="4">
                  <c:v>52878</c:v>
                </c:pt>
              </c:numCache>
            </c:numRef>
          </c:val>
          <c:smooth val="0"/>
          <c:extLst>
            <c:ext xmlns:c16="http://schemas.microsoft.com/office/drawing/2014/chart" uri="{C3380CC4-5D6E-409C-BE32-E72D297353CC}">
              <c16:uniqueId val="{00000000-17BA-47AD-AA6E-C4296FF848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46426</c:v>
                </c:pt>
                <c:pt idx="1">
                  <c:v>59986</c:v>
                </c:pt>
                <c:pt idx="2">
                  <c:v>49009</c:v>
                </c:pt>
                <c:pt idx="3">
                  <c:v>67625</c:v>
                </c:pt>
                <c:pt idx="4">
                  <c:v>65738</c:v>
                </c:pt>
              </c:numCache>
            </c:numRef>
          </c:val>
          <c:smooth val="0"/>
          <c:extLst>
            <c:ext xmlns:c16="http://schemas.microsoft.com/office/drawing/2014/chart" uri="{C3380CC4-5D6E-409C-BE32-E72D297353CC}">
              <c16:uniqueId val="{00000001-17BA-47AD-AA6E-C4296FF848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7.86</c:v>
                </c:pt>
                <c:pt idx="1">
                  <c:v>5.24</c:v>
                </c:pt>
                <c:pt idx="2">
                  <c:v>5.04</c:v>
                </c:pt>
                <c:pt idx="3">
                  <c:v>0.77</c:v>
                </c:pt>
                <c:pt idx="4">
                  <c:v>1.72</c:v>
                </c:pt>
              </c:numCache>
            </c:numRef>
          </c:val>
          <c:extLst>
            <c:ext xmlns:c16="http://schemas.microsoft.com/office/drawing/2014/chart" uri="{C3380CC4-5D6E-409C-BE32-E72D297353CC}">
              <c16:uniqueId val="{00000000-66E6-49BC-A2AA-CA66FF6410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29.58</c:v>
                </c:pt>
                <c:pt idx="1">
                  <c:v>32.49</c:v>
                </c:pt>
                <c:pt idx="2">
                  <c:v>31.51</c:v>
                </c:pt>
                <c:pt idx="3">
                  <c:v>33.61</c:v>
                </c:pt>
                <c:pt idx="4">
                  <c:v>33.06</c:v>
                </c:pt>
              </c:numCache>
            </c:numRef>
          </c:val>
          <c:extLst>
            <c:ext xmlns:c16="http://schemas.microsoft.com/office/drawing/2014/chart" uri="{C3380CC4-5D6E-409C-BE32-E72D297353CC}">
              <c16:uniqueId val="{00000001-66E6-49BC-A2AA-CA66FF64106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c:v>
                </c:pt>
                <c:pt idx="1">
                  <c:v>2.13</c:v>
                </c:pt>
                <c:pt idx="2">
                  <c:v>-0.02</c:v>
                </c:pt>
                <c:pt idx="3">
                  <c:v>-3.35</c:v>
                </c:pt>
                <c:pt idx="4">
                  <c:v>1.97</c:v>
                </c:pt>
              </c:numCache>
            </c:numRef>
          </c:val>
          <c:smooth val="0"/>
          <c:extLst>
            <c:ext xmlns:c16="http://schemas.microsoft.com/office/drawing/2014/chart" uri="{C3380CC4-5D6E-409C-BE32-E72D297353CC}">
              <c16:uniqueId val="{00000002-66E6-49BC-A2AA-CA66FF64106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14.66</c:v>
                </c:pt>
                <c:pt idx="2">
                  <c:v>#N/A</c:v>
                </c:pt>
                <c:pt idx="3">
                  <c:v>14.86</c:v>
                </c:pt>
                <c:pt idx="4">
                  <c:v>#N/A</c:v>
                </c:pt>
                <c:pt idx="5">
                  <c:v>14.78</c:v>
                </c:pt>
                <c:pt idx="6">
                  <c:v>#N/A</c:v>
                </c:pt>
                <c:pt idx="7">
                  <c:v>4.96</c:v>
                </c:pt>
                <c:pt idx="8">
                  <c:v>0</c:v>
                </c:pt>
                <c:pt idx="9">
                  <c:v>0</c:v>
                </c:pt>
              </c:numCache>
            </c:numRef>
          </c:val>
          <c:extLst>
            <c:ext xmlns:c16="http://schemas.microsoft.com/office/drawing/2014/chart" uri="{C3380CC4-5D6E-409C-BE32-E72D297353CC}">
              <c16:uniqueId val="{00000000-6EB5-4A4E-94F5-D47B1FB46A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B5-4A4E-94F5-D47B1FB46A6C}"/>
            </c:ext>
          </c:extLst>
        </c:ser>
        <c:ser>
          <c:idx val="2"/>
          <c:order val="2"/>
          <c:tx>
            <c:strRef>
              <c:f>データシート!$A$29</c:f>
              <c:strCache>
                <c:ptCount val="1"/>
                <c:pt idx="0">
                  <c:v>特定地域生活排水処理事業特別会計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EB5-4A4E-94F5-D47B1FB46A6C}"/>
            </c:ext>
          </c:extLst>
        </c:ser>
        <c:ser>
          <c:idx val="3"/>
          <c:order val="3"/>
          <c:tx>
            <c:strRef>
              <c:f>データシート!$A$30</c:f>
              <c:strCache>
                <c:ptCount val="1"/>
                <c:pt idx="0">
                  <c:v>ひがしひろしま墓園管理事業特別会計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EB5-4A4E-94F5-D47B1FB46A6C}"/>
            </c:ext>
          </c:extLst>
        </c:ser>
        <c:ser>
          <c:idx val="4"/>
          <c:order val="4"/>
          <c:tx>
            <c:strRef>
              <c:f>データシート!$A$31</c:f>
              <c:strCache>
                <c:ptCount val="1"/>
                <c:pt idx="0">
                  <c:v>八本松駅前土地区画整理事業特別会計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c:v>
                </c:pt>
                <c:pt idx="4">
                  <c:v>#N/A</c:v>
                </c:pt>
                <c:pt idx="5">
                  <c:v>0.04</c:v>
                </c:pt>
                <c:pt idx="6">
                  <c:v>#N/A</c:v>
                </c:pt>
                <c:pt idx="7">
                  <c:v>0.02</c:v>
                </c:pt>
                <c:pt idx="8">
                  <c:v>#N/A</c:v>
                </c:pt>
                <c:pt idx="9">
                  <c:v>0.01</c:v>
                </c:pt>
              </c:numCache>
            </c:numRef>
          </c:val>
          <c:extLst>
            <c:ext xmlns:c16="http://schemas.microsoft.com/office/drawing/2014/chart" uri="{C3380CC4-5D6E-409C-BE32-E72D297353CC}">
              <c16:uniqueId val="{00000004-6EB5-4A4E-94F5-D47B1FB46A6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0.05</c:v>
                </c:pt>
                <c:pt idx="2">
                  <c:v>#N/A</c:v>
                </c:pt>
                <c:pt idx="3">
                  <c:v>0.04</c:v>
                </c:pt>
                <c:pt idx="4">
                  <c:v>#N/A</c:v>
                </c:pt>
                <c:pt idx="5">
                  <c:v>0.04</c:v>
                </c:pt>
                <c:pt idx="6">
                  <c:v>#N/A</c:v>
                </c:pt>
                <c:pt idx="7">
                  <c:v>0.06</c:v>
                </c:pt>
                <c:pt idx="8">
                  <c:v>#N/A</c:v>
                </c:pt>
                <c:pt idx="9">
                  <c:v>0.02</c:v>
                </c:pt>
              </c:numCache>
            </c:numRef>
          </c:val>
          <c:extLst>
            <c:ext xmlns:c16="http://schemas.microsoft.com/office/drawing/2014/chart" uri="{C3380CC4-5D6E-409C-BE32-E72D297353CC}">
              <c16:uniqueId val="{00000005-6EB5-4A4E-94F5-D47B1FB46A6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0.05</c:v>
                </c:pt>
                <c:pt idx="2">
                  <c:v>#N/A</c:v>
                </c:pt>
                <c:pt idx="3">
                  <c:v>0.32</c:v>
                </c:pt>
                <c:pt idx="4">
                  <c:v>#N/A</c:v>
                </c:pt>
                <c:pt idx="5">
                  <c:v>0.27</c:v>
                </c:pt>
                <c:pt idx="6">
                  <c:v>#N/A</c:v>
                </c:pt>
                <c:pt idx="7">
                  <c:v>0.15</c:v>
                </c:pt>
                <c:pt idx="8">
                  <c:v>#N/A</c:v>
                </c:pt>
                <c:pt idx="9">
                  <c:v>0.11</c:v>
                </c:pt>
              </c:numCache>
            </c:numRef>
          </c:val>
          <c:extLst>
            <c:ext xmlns:c16="http://schemas.microsoft.com/office/drawing/2014/chart" uri="{C3380CC4-5D6E-409C-BE32-E72D297353CC}">
              <c16:uniqueId val="{00000006-6EB5-4A4E-94F5-D47B1FB46A6C}"/>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0.06</c:v>
                </c:pt>
                <c:pt idx="2">
                  <c:v>#N/A</c:v>
                </c:pt>
                <c:pt idx="3">
                  <c:v>0.62</c:v>
                </c:pt>
                <c:pt idx="4">
                  <c:v>#N/A</c:v>
                </c:pt>
                <c:pt idx="5">
                  <c:v>0.39</c:v>
                </c:pt>
                <c:pt idx="6">
                  <c:v>#N/A</c:v>
                </c:pt>
                <c:pt idx="7">
                  <c:v>0.86</c:v>
                </c:pt>
                <c:pt idx="8">
                  <c:v>#N/A</c:v>
                </c:pt>
                <c:pt idx="9">
                  <c:v>0.61</c:v>
                </c:pt>
              </c:numCache>
            </c:numRef>
          </c:val>
          <c:extLst>
            <c:ext xmlns:c16="http://schemas.microsoft.com/office/drawing/2014/chart" uri="{C3380CC4-5D6E-409C-BE32-E72D297353CC}">
              <c16:uniqueId val="{00000007-6EB5-4A4E-94F5-D47B1FB46A6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7.86</c:v>
                </c:pt>
                <c:pt idx="2">
                  <c:v>#N/A</c:v>
                </c:pt>
                <c:pt idx="3">
                  <c:v>5.23</c:v>
                </c:pt>
                <c:pt idx="4">
                  <c:v>#N/A</c:v>
                </c:pt>
                <c:pt idx="5">
                  <c:v>4.99</c:v>
                </c:pt>
                <c:pt idx="6">
                  <c:v>#N/A</c:v>
                </c:pt>
                <c:pt idx="7">
                  <c:v>0.74</c:v>
                </c:pt>
                <c:pt idx="8">
                  <c:v>#N/A</c:v>
                </c:pt>
                <c:pt idx="9">
                  <c:v>1.7</c:v>
                </c:pt>
              </c:numCache>
            </c:numRef>
          </c:val>
          <c:extLst>
            <c:ext xmlns:c16="http://schemas.microsoft.com/office/drawing/2014/chart" uri="{C3380CC4-5D6E-409C-BE32-E72D297353CC}">
              <c16:uniqueId val="{00000008-6EB5-4A4E-94F5-D47B1FB46A6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1.46</c:v>
                </c:pt>
                <c:pt idx="2">
                  <c:v>#N/A</c:v>
                </c:pt>
                <c:pt idx="3">
                  <c:v>1.99</c:v>
                </c:pt>
                <c:pt idx="4">
                  <c:v>#N/A</c:v>
                </c:pt>
                <c:pt idx="5">
                  <c:v>3.07</c:v>
                </c:pt>
                <c:pt idx="6">
                  <c:v>#N/A</c:v>
                </c:pt>
                <c:pt idx="7">
                  <c:v>4.07</c:v>
                </c:pt>
                <c:pt idx="8">
                  <c:v>#N/A</c:v>
                </c:pt>
                <c:pt idx="9">
                  <c:v>4.9400000000000004</c:v>
                </c:pt>
              </c:numCache>
            </c:numRef>
          </c:val>
          <c:extLst>
            <c:ext xmlns:c16="http://schemas.microsoft.com/office/drawing/2014/chart" uri="{C3380CC4-5D6E-409C-BE32-E72D297353CC}">
              <c16:uniqueId val="{00000009-6EB5-4A4E-94F5-D47B1FB46A6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9346</c:v>
                </c:pt>
                <c:pt idx="5">
                  <c:v>9089</c:v>
                </c:pt>
                <c:pt idx="8">
                  <c:v>8857</c:v>
                </c:pt>
                <c:pt idx="11">
                  <c:v>8605</c:v>
                </c:pt>
                <c:pt idx="14">
                  <c:v>8336</c:v>
                </c:pt>
              </c:numCache>
            </c:numRef>
          </c:val>
          <c:extLst>
            <c:ext xmlns:c16="http://schemas.microsoft.com/office/drawing/2014/chart" uri="{C3380CC4-5D6E-409C-BE32-E72D297353CC}">
              <c16:uniqueId val="{00000000-64E1-422E-91A5-7CB0FF1B17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E1-422E-91A5-7CB0FF1B17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110</c:v>
                </c:pt>
                <c:pt idx="6">
                  <c:v>73</c:v>
                </c:pt>
                <c:pt idx="9">
                  <c:v>72</c:v>
                </c:pt>
                <c:pt idx="12">
                  <c:v>72</c:v>
                </c:pt>
              </c:numCache>
            </c:numRef>
          </c:val>
          <c:extLst>
            <c:ext xmlns:c16="http://schemas.microsoft.com/office/drawing/2014/chart" uri="{C3380CC4-5D6E-409C-BE32-E72D297353CC}">
              <c16:uniqueId val="{00000002-64E1-422E-91A5-7CB0FF1B17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268</c:v>
                </c:pt>
                <c:pt idx="3">
                  <c:v>206</c:v>
                </c:pt>
                <c:pt idx="6">
                  <c:v>146</c:v>
                </c:pt>
                <c:pt idx="9">
                  <c:v>130</c:v>
                </c:pt>
                <c:pt idx="12">
                  <c:v>290</c:v>
                </c:pt>
              </c:numCache>
            </c:numRef>
          </c:val>
          <c:extLst>
            <c:ext xmlns:c16="http://schemas.microsoft.com/office/drawing/2014/chart" uri="{C3380CC4-5D6E-409C-BE32-E72D297353CC}">
              <c16:uniqueId val="{00000003-64E1-422E-91A5-7CB0FF1B17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585</c:v>
                </c:pt>
                <c:pt idx="3">
                  <c:v>481</c:v>
                </c:pt>
                <c:pt idx="6">
                  <c:v>466</c:v>
                </c:pt>
                <c:pt idx="9">
                  <c:v>448</c:v>
                </c:pt>
                <c:pt idx="12">
                  <c:v>372</c:v>
                </c:pt>
              </c:numCache>
            </c:numRef>
          </c:val>
          <c:extLst>
            <c:ext xmlns:c16="http://schemas.microsoft.com/office/drawing/2014/chart" uri="{C3380CC4-5D6E-409C-BE32-E72D297353CC}">
              <c16:uniqueId val="{00000004-64E1-422E-91A5-7CB0FF1B17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E1-422E-91A5-7CB0FF1B17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E1-422E-91A5-7CB0FF1B17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8861</c:v>
                </c:pt>
                <c:pt idx="3">
                  <c:v>8895</c:v>
                </c:pt>
                <c:pt idx="6">
                  <c:v>9125</c:v>
                </c:pt>
                <c:pt idx="9">
                  <c:v>9201</c:v>
                </c:pt>
                <c:pt idx="12">
                  <c:v>9033</c:v>
                </c:pt>
              </c:numCache>
            </c:numRef>
          </c:val>
          <c:extLst>
            <c:ext xmlns:c16="http://schemas.microsoft.com/office/drawing/2014/chart" uri="{C3380CC4-5D6E-409C-BE32-E72D297353CC}">
              <c16:uniqueId val="{00000007-64E1-422E-91A5-7CB0FF1B17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372</c:v>
                </c:pt>
                <c:pt idx="2">
                  <c:v>#N/A</c:v>
                </c:pt>
                <c:pt idx="3">
                  <c:v>#N/A</c:v>
                </c:pt>
                <c:pt idx="4">
                  <c:v>603</c:v>
                </c:pt>
                <c:pt idx="5">
                  <c:v>#N/A</c:v>
                </c:pt>
                <c:pt idx="6">
                  <c:v>#N/A</c:v>
                </c:pt>
                <c:pt idx="7">
                  <c:v>953</c:v>
                </c:pt>
                <c:pt idx="8">
                  <c:v>#N/A</c:v>
                </c:pt>
                <c:pt idx="9">
                  <c:v>#N/A</c:v>
                </c:pt>
                <c:pt idx="10">
                  <c:v>1246</c:v>
                </c:pt>
                <c:pt idx="11">
                  <c:v>#N/A</c:v>
                </c:pt>
                <c:pt idx="12">
                  <c:v>#N/A</c:v>
                </c:pt>
                <c:pt idx="13">
                  <c:v>1431</c:v>
                </c:pt>
                <c:pt idx="14">
                  <c:v>#N/A</c:v>
                </c:pt>
              </c:numCache>
            </c:numRef>
          </c:val>
          <c:smooth val="0"/>
          <c:extLst>
            <c:ext xmlns:c16="http://schemas.microsoft.com/office/drawing/2014/chart" uri="{C3380CC4-5D6E-409C-BE32-E72D297353CC}">
              <c16:uniqueId val="{00000008-64E1-422E-91A5-7CB0FF1B17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73558</c:v>
                </c:pt>
                <c:pt idx="5">
                  <c:v>73390</c:v>
                </c:pt>
                <c:pt idx="8">
                  <c:v>77874</c:v>
                </c:pt>
                <c:pt idx="11">
                  <c:v>77392</c:v>
                </c:pt>
                <c:pt idx="14">
                  <c:v>74638</c:v>
                </c:pt>
              </c:numCache>
            </c:numRef>
          </c:val>
          <c:extLst>
            <c:ext xmlns:c16="http://schemas.microsoft.com/office/drawing/2014/chart" uri="{C3380CC4-5D6E-409C-BE32-E72D297353CC}">
              <c16:uniqueId val="{00000000-9613-4C92-A2CE-D195B3B812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10010</c:v>
                </c:pt>
                <c:pt idx="5">
                  <c:v>8646</c:v>
                </c:pt>
                <c:pt idx="8">
                  <c:v>8006</c:v>
                </c:pt>
                <c:pt idx="11">
                  <c:v>9508</c:v>
                </c:pt>
                <c:pt idx="14">
                  <c:v>9572</c:v>
                </c:pt>
              </c:numCache>
            </c:numRef>
          </c:val>
          <c:extLst>
            <c:ext xmlns:c16="http://schemas.microsoft.com/office/drawing/2014/chart" uri="{C3380CC4-5D6E-409C-BE32-E72D297353CC}">
              <c16:uniqueId val="{00000001-9613-4C92-A2CE-D195B3B812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28189</c:v>
                </c:pt>
                <c:pt idx="5">
                  <c:v>29608</c:v>
                </c:pt>
                <c:pt idx="8">
                  <c:v>32118</c:v>
                </c:pt>
                <c:pt idx="11">
                  <c:v>36995</c:v>
                </c:pt>
                <c:pt idx="14">
                  <c:v>34900</c:v>
                </c:pt>
              </c:numCache>
            </c:numRef>
          </c:val>
          <c:extLst>
            <c:ext xmlns:c16="http://schemas.microsoft.com/office/drawing/2014/chart" uri="{C3380CC4-5D6E-409C-BE32-E72D297353CC}">
              <c16:uniqueId val="{00000002-9613-4C92-A2CE-D195B3B812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13-4C92-A2CE-D195B3B812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13-4C92-A2CE-D195B3B812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1</c:v>
                </c:pt>
                <c:pt idx="6">
                  <c:v>137</c:v>
                </c:pt>
                <c:pt idx="9">
                  <c:v>63</c:v>
                </c:pt>
                <c:pt idx="12">
                  <c:v>0</c:v>
                </c:pt>
              </c:numCache>
            </c:numRef>
          </c:val>
          <c:extLst>
            <c:ext xmlns:c16="http://schemas.microsoft.com/office/drawing/2014/chart" uri="{C3380CC4-5D6E-409C-BE32-E72D297353CC}">
              <c16:uniqueId val="{00000005-9613-4C92-A2CE-D195B3B812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8922</c:v>
                </c:pt>
                <c:pt idx="3">
                  <c:v>9001</c:v>
                </c:pt>
                <c:pt idx="6">
                  <c:v>9013</c:v>
                </c:pt>
                <c:pt idx="9">
                  <c:v>9112</c:v>
                </c:pt>
                <c:pt idx="12">
                  <c:v>9453</c:v>
                </c:pt>
              </c:numCache>
            </c:numRef>
          </c:val>
          <c:extLst>
            <c:ext xmlns:c16="http://schemas.microsoft.com/office/drawing/2014/chart" uri="{C3380CC4-5D6E-409C-BE32-E72D297353CC}">
              <c16:uniqueId val="{00000006-9613-4C92-A2CE-D195B3B812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2559</c:v>
                </c:pt>
                <c:pt idx="3">
                  <c:v>10995</c:v>
                </c:pt>
                <c:pt idx="6">
                  <c:v>14220</c:v>
                </c:pt>
                <c:pt idx="9">
                  <c:v>14132</c:v>
                </c:pt>
                <c:pt idx="12">
                  <c:v>14364</c:v>
                </c:pt>
              </c:numCache>
            </c:numRef>
          </c:val>
          <c:extLst>
            <c:ext xmlns:c16="http://schemas.microsoft.com/office/drawing/2014/chart" uri="{C3380CC4-5D6E-409C-BE32-E72D297353CC}">
              <c16:uniqueId val="{00000007-9613-4C92-A2CE-D195B3B812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8578</c:v>
                </c:pt>
                <c:pt idx="3">
                  <c:v>6853</c:v>
                </c:pt>
                <c:pt idx="6">
                  <c:v>6161</c:v>
                </c:pt>
                <c:pt idx="9">
                  <c:v>6002</c:v>
                </c:pt>
                <c:pt idx="12">
                  <c:v>5329</c:v>
                </c:pt>
              </c:numCache>
            </c:numRef>
          </c:val>
          <c:extLst>
            <c:ext xmlns:c16="http://schemas.microsoft.com/office/drawing/2014/chart" uri="{C3380CC4-5D6E-409C-BE32-E72D297353CC}">
              <c16:uniqueId val="{00000008-9613-4C92-A2CE-D195B3B812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4080</c:v>
                </c:pt>
                <c:pt idx="3">
                  <c:v>1768</c:v>
                </c:pt>
                <c:pt idx="6">
                  <c:v>1453</c:v>
                </c:pt>
                <c:pt idx="9">
                  <c:v>1305</c:v>
                </c:pt>
                <c:pt idx="12">
                  <c:v>1189</c:v>
                </c:pt>
              </c:numCache>
            </c:numRef>
          </c:val>
          <c:extLst>
            <c:ext xmlns:c16="http://schemas.microsoft.com/office/drawing/2014/chart" uri="{C3380CC4-5D6E-409C-BE32-E72D297353CC}">
              <c16:uniqueId val="{00000009-9613-4C92-A2CE-D195B3B812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74519</c:v>
                </c:pt>
                <c:pt idx="3">
                  <c:v>74894</c:v>
                </c:pt>
                <c:pt idx="6">
                  <c:v>75832</c:v>
                </c:pt>
                <c:pt idx="9">
                  <c:v>74680</c:v>
                </c:pt>
                <c:pt idx="12">
                  <c:v>72530</c:v>
                </c:pt>
              </c:numCache>
            </c:numRef>
          </c:val>
          <c:extLst>
            <c:ext xmlns:c16="http://schemas.microsoft.com/office/drawing/2014/chart" uri="{C3380CC4-5D6E-409C-BE32-E72D297353CC}">
              <c16:uniqueId val="{0000000A-9613-4C92-A2CE-D195B3B812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13-4C92-A2CE-D195B3B812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15274</c:v>
                </c:pt>
                <c:pt idx="1">
                  <c:v>15783</c:v>
                </c:pt>
                <c:pt idx="2">
                  <c:v>15978</c:v>
                </c:pt>
              </c:numCache>
            </c:numRef>
          </c:val>
          <c:extLst>
            <c:ext xmlns:c16="http://schemas.microsoft.com/office/drawing/2014/chart" uri="{C3380CC4-5D6E-409C-BE32-E72D297353CC}">
              <c16:uniqueId val="{00000000-0084-4155-8565-6B5028CC55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3080</c:v>
                </c:pt>
                <c:pt idx="1">
                  <c:v>2481</c:v>
                </c:pt>
                <c:pt idx="2">
                  <c:v>1024</c:v>
                </c:pt>
              </c:numCache>
            </c:numRef>
          </c:val>
          <c:extLst>
            <c:ext xmlns:c16="http://schemas.microsoft.com/office/drawing/2014/chart" uri="{C3380CC4-5D6E-409C-BE32-E72D297353CC}">
              <c16:uniqueId val="{00000001-0084-4155-8565-6B5028CC55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11973</c:v>
                </c:pt>
                <c:pt idx="1">
                  <c:v>16653</c:v>
                </c:pt>
                <c:pt idx="2">
                  <c:v>15701</c:v>
                </c:pt>
              </c:numCache>
            </c:numRef>
          </c:val>
          <c:extLst>
            <c:ext xmlns:c16="http://schemas.microsoft.com/office/drawing/2014/chart" uri="{C3380CC4-5D6E-409C-BE32-E72D297353CC}">
              <c16:uniqueId val="{00000002-0084-4155-8565-6B5028CC55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{1F33D7EC-85C7-417E-8AE9-B32C98EC3A55}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E6D-4838-B066-1AA7E3EA60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{6370F8F8-AF69-47A6-9B0E-05F4E1C418B8}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6D-4838-B066-1AA7E3EA60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{AF995BCB-5760-47CA-9E0A-EA54BC7D3402}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6D-4838-B066-1AA7E3EA60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{465FAD79-4AB5-4C09-B869-3EEA6712CF17}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6D-4838-B066-1AA7E3EA60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{5719EA9B-52AA-4E0C-9C0D-889485D543A0}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6D-4838-B066-1AA7E3EA60A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{1D1A59E7-501C-45C7-B869-B6FF64B46D8E}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E6D-4838-B066-1AA7E3EA60A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{E276E998-048E-42E6-A722-B615F08182FA}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E6D-4838-B066-1AA7E3EA60A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{C7426C40-0AB3-4F96-A575-870E6F90831D}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E6D-4838-B066-1AA7E3EA60A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{2A64EEEA-7B6B-460B-B24F-39FE67893A4E}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E6D-4838-B066-1AA7E3EA60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45.2</c:v>
                </c:pt>
                <c:pt idx="8">
                  <c:v>46.1</c:v>
                </c:pt>
                <c:pt idx="16">
                  <c:v>48.6</c:v>
                </c:pt>
                <c:pt idx="24">
                  <c:v>50</c:v>
                </c:pt>
                <c:pt idx="32">
                  <c:v>51.5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E6D-4838-B066-1AA7E3EA60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{2C5CD943-93D5-4CA4-8174-E5AFDFF0B3ED}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E6D-4838-B066-1AA7E3EA60A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{C725F89D-AC74-4274-95E0-7E0CE0680692}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6D-4838-B066-1AA7E3EA60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{D8F005A3-DEFD-4640-838F-E9CB6A824F5E}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6D-4838-B066-1AA7E3EA60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{969C22C6-9D64-400A-936F-83BF63944482}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6D-4838-B066-1AA7E3EA60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{BF7F29D0-0C07-4BC3-8FD2-46CC08D9CAAA}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6D-4838-B066-1AA7E3EA60A9}"/>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{94A39564-30BE-48F3-B967-DD1BEF419942}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E6D-4838-B066-1AA7E3EA60A9}"/>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{2B07E274-5499-4048-90A0-3467E8A5E467}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E6D-4838-B066-1AA7E3EA60A9}"/>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{DA0CFD45-E097-4B7E-92FC-F3E2AEFC5448}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E6D-4838-B066-1AA7E3EA60A9}"/>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{C5421939-8BC9-4F4E-B24C-028D16494AF7}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E6D-4838-B066-1AA7E3EA60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60.2</c:v>
                </c:pt>
                <c:pt idx="16">
                  <c:v>60.1</c:v>
                </c:pt>
                <c:pt idx="24">
                  <c:v>61.6</c:v>
                </c:pt>
                <c:pt idx="32">
                  <c:v>61.8</c:v>
                </c:pt>
              </c:numCache>
            </c:numRef>
          </c:xVal>
          <c:yVal>
            <c:numRef>
              <c:f>公会計指標分析・財政指標組合せ分析表!$BP$55:$DC$55</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AE6D-4838-B066-1AA7E3EA60A9}"/>
            </c:ext>
          </c:extLst>
        </c:ser>
        <c:dLbls>
          <c:showLegendKey val="0"/>
          <c:showVal val="1"/>
          <c:showCatName val="0"/>
          <c:showSerName val="0"/>
          <c:showPercent val="0"/>
          <c:showBubbleSize val="0"/>
        </c:dLbls>
        <c:axId val="46179840"/>
        <c:axId val="46181760"/>
      </c:scatterChart>
      <c:valAx>
        <c:axId val="46179840"/>
        <c:scaling>
          <c:orientation val="maxMin"/>
          <c:max val="6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{2609F6E6-8BF7-4141-8E70-5B05742400BC}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1B4-43E2-9CF1-69B54DD3F6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{F7449E25-9A47-46C9-AE04-977D8DAE1807}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B4-43E2-9CF1-69B54DD3F6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{8FB4A23C-13A7-4A14-9D02-5B47F4C3CD73}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B4-43E2-9CF1-69B54DD3F6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{A463C1C1-C5B0-420F-A157-13BE4E5DC62A}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B4-43E2-9CF1-69B54DD3F6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{820E49C6-F593-493F-8D41-608573AC2FF7}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B4-43E2-9CF1-69B54DD3F6B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{C7774A24-0B09-48AB-A63E-064F49067A9B}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1B4-43E2-9CF1-69B54DD3F6B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{1EA7A488-ACB6-40BE-A009-9787E0474C3F}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1B4-43E2-9CF1-69B54DD3F6B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{30236715-67AF-405C-9C87-95CAA2CBE230}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1B4-43E2-9CF1-69B54DD3F6B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{02DEAE4A-4C73-4E24-BC9A-FEFA406A12A3}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1B4-43E2-9CF1-69B54DD3F6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1</c:v>
                </c:pt>
                <c:pt idx="16">
                  <c:v>1.6</c:v>
                </c:pt>
                <c:pt idx="24">
                  <c:v>2.2999999999999998</c:v>
                </c:pt>
                <c:pt idx="32">
                  <c:v>2.9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1B4-43E2-9CF1-69B54DD3F6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{93DE1458-10EC-4104-AD2A-E47BD3C59735}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1B4-43E2-9CF1-69B54DD3F6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{46008F13-C8F4-4F5A-89E0-1D74E5EFE4FA}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B4-43E2-9CF1-69B54DD3F6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{E2F3022B-9C4E-4E5E-8123-18D339FCA56D}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B4-43E2-9CF1-69B54DD3F6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{B20BAD00-F133-4BF5-91AC-85BA7428E4FC}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B4-43E2-9CF1-69B54DD3F6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{C5B3C480-D3C1-415E-9D54-6C1E3D6AF5C7}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B4-43E2-9CF1-69B54DD3F6B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{6C7276F5-93E1-473E-9B63-672D22BD6DE1}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1B4-43E2-9CF1-69B54DD3F6B5}"/>
                </c:ext>
              </c:extLst>
            </c:dLbl>
            <c:dLbl>
              <c:idx val="16"/>
              <c:layout>
                <c:manualLayout>
                  <c:x val="-4.4905057365901176E-2"/>
                  <c:y val="-5.810472858887586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{AC9A1652-741B-4809-A566-E7CE6A2E0C9F}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1B4-43E2-9CF1-69B54DD3F6B5}"/>
                </c:ext>
              </c:extLst>
            </c:dLbl>
            <c:dLbl>
              <c:idx val="24"/>
              <c:layout>
                <c:manualLayout>
                  <c:x val="-2.5693898813626298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{4FDFA0C4-DE68-4395-9FA8-C860547D0923}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1B4-43E2-9CF1-69B54DD3F6B5}"/>
                </c:ext>
              </c:extLst>
            </c:dLbl>
            <c:dLbl>
              <c:idx val="32"/>
              <c:layout>
                <c:manualLayout>
                  <c:x val="-2.4112143789227984E-2"/>
                  <c:y val="-6.67285655867120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{0380996E-1584-4657-ABB5-99DB8A5F81DF}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1B4-43E2-9CF1-69B54DD3F6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4.3</c:v>
                </c:pt>
                <c:pt idx="16">
                  <c:v>3.9</c:v>
                </c:pt>
                <c:pt idx="24">
                  <c:v>3.8</c:v>
                </c:pt>
                <c:pt idx="32">
                  <c:v>3.9</c:v>
                </c:pt>
              </c:numCache>
            </c:numRef>
          </c:xVal>
          <c:yVal>
            <c:numRef>
              <c:f>公会計指標分析・財政指標組合せ分析表!$BP$77:$DC$77</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81B4-43E2-9CF1-69B54DD3F6B5}"/>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実質公債費比率の分子は、前年度と比較して</a:t>
          </a:r>
          <a:r>
            <a:rPr kumimoji="1" lang="en-US" altLang="ja-JP" sz="1400">
              <a:latin typeface="ＭＳ ゴシック" pitchFamily="49" charset="-128"/>
              <a:ea typeface="ＭＳ ゴシック" pitchFamily="49" charset="-128"/>
            </a:rPr>
            <a:t>185</a:t>
          </a:r>
          <a:r>
            <a:rPr kumimoji="1" lang="ja-JP" altLang="en-US" sz="1400">
              <a:latin typeface="ＭＳ ゴシック" pitchFamily="49" charset="-128"/>
              <a:ea typeface="ＭＳ ゴシック" pitchFamily="49" charset="-128"/>
            </a:rPr>
            <a:t>百万円増加している。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主な要因は、合併特例債の残高減少により算入公債費等が減少したことと、災害復旧事業債・公共事業等債などの償還開始に伴う元利償還金等が増加したことである。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利子負担が大きくなるため、満期一括償還地方債を発行していない。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地方債残高の減少により、引き続き充当可能財源等が将来負担額を上回っていることから、比率は算出されていない。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今後も、将来世代に大きな負担を残さないよう、地方債の発行を適切に抑制するとともに、交付税算入のある地方債の発行を優先する等、財政の健全化に努める。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広島県東広島市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前年度決算剰余金の確定に伴い、財政調整基金へ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億円積み立てたが、一方で、借入金元金償還金に充てるための減債基金を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億円、庁舎管理や小中学校施設等の整備等に充てるための公共施設総合管理基金を約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財政調整基金を一定程度確保しながら、その他特定目的基金については、計画的に活用していく。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・地域振興基金：過疎地域自立促進特別事業として発行した過疎対策事業債やふるさと寄附金等を積み立て、地域振興に要する資金に充てるもの。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・水道事業整備基金：水道施設の建設改良及びその企業債の償還に要する経費の財源に充てるもの。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・公共施設総合管理基金：建築物である公共施設の整備、建替え及び修繕に要する経費の財源に充てるもの。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・文化体育施設建設基金：文化体育施設の建設に要する資金に充てるもの。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・都市基盤整備基金：公共交通網、区画整理、環境施設等の都市基盤の整備に要する資金に充てるもの。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・地域振興基金：過疎自立促進事業として発行した過疎対策事業債やふるさと寄附金等を約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億積み立てたものの、市民協働推進事業等、地域振興に係る事業に充てるため約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億取り崩したこと等による減少。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・公共施設総合管理基金：小・中学校施設整備事業や公立保育所等施設整備事業等に充てるため約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億を取り崩したこと等による減少。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過疎対策事業債により積み立てた部分については、過疎計画に基づき取り崩し、事業費に充てることとしているほか、ふるさと寄附金により積み立てたものについては、積み立てた翌年度に寄附の趣旨に応じて取り崩し、事業費に充て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・公共施設総合管理基金：増大している公共施設の整備、建替え及び修繕に要する経費に充てることとしている。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財政調整基金を一定程度確保するため、財政状況や執行状況を勘案しながら、決算剰余金の積立等を判断する。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借入金元金償還金に充てるため、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災害復旧事業債の元金償還開始により、借入金元金償還額が増加していくこと等が見込まれるため、今後の公債費負担の推移及び財政調整基金の残高を考慮しながら、計画的に運用していく。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190,516
181,738
635.15
98,636,855
96,174,292
830,676
48,333,123
72,354,608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令和５年度の有形固定資産原価償却率は</a:t>
          </a:r>
          <a:r>
            <a:rPr kumimoji="1" lang="en-US" altLang="ja-JP" sz="1100">
              <a:solidFill>
                <a:schemeClr val="dk1"/>
              </a:solidFill>
              <a:effectLst/>
              <a:latin typeface="+mn-lt"/>
              <a:ea typeface="+mn-ea"/>
              <a:cs typeface="+mn-cs"/>
            </a:rPr>
            <a:t>51.5</a:t>
          </a:r>
          <a:r>
            <a:rPr kumimoji="1" lang="ja-JP" altLang="ja-JP" sz="1100">
              <a:solidFill>
                <a:schemeClr val="dk1"/>
              </a:solidFill>
              <a:effectLst/>
              <a:latin typeface="+mn-lt"/>
              <a:ea typeface="+mn-ea"/>
              <a:cs typeface="+mn-cs"/>
            </a:rPr>
            <a:t>％で、前年度と比べて</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しており、老朽化が進んでいるものの、類似団体の中では良好な数値となっている。</a:t>
          </a:r>
          <a:endParaRPr lang="ja-JP" altLang="ja-JP">
            <a:effectLst/>
          </a:endParaRPr>
        </a:p>
        <a:p>
          <a:r>
            <a:rPr kumimoji="1" lang="ja-JP" altLang="ja-JP" sz="1100">
              <a:solidFill>
                <a:schemeClr val="dk1"/>
              </a:solidFill>
              <a:effectLst/>
              <a:latin typeface="+mn-lt"/>
              <a:ea typeface="+mn-ea"/>
              <a:cs typeface="+mn-cs"/>
            </a:rPr>
            <a:t>引き続き、第２次東広島市公共施設等総合管理計画に基づき、施設の予防保全や長寿命化対策を実施していく。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50588</xdr:rowOff>
    </xdr:to>
    <xdr:cxnSp macro="">
      <xdr:nvCxnSpPr>
        <xdr:cNvPr id="75" name="直線コネクタ 74"/>
        <xdr:cNvCxnSpPr/>
      </xdr:nvCxnSpPr>
      <xdr:spPr>
        <a:xfrm flipV="1">
          <a:off x="4760595" y="5445972"/>
          <a:ext cx="1270" cy="120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54415</xdr:rowOff>
    </xdr:from>
    <xdr:ext cx="405111" cy="259045"/>
    <xdr:sp macro="" textlink="">
      <xdr:nvSpPr>
        <xdr:cNvPr id="76" name="有形固定資産減価償却率最小値テキスト"/>
        <xdr:cNvSpPr txBox="1"/>
      </xdr:nvSpPr>
      <xdr:spPr>
        <a:xfrm>
          <a:off x="4813300" y="665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50588</xdr:rowOff>
    </xdr:from>
    <xdr:to>
      <xdr:col>23</xdr:col>
      <xdr:colOff>174625</xdr:colOff>
      <xdr:row>34</xdr:row>
      <xdr:rowOff>50588</xdr:rowOff>
    </xdr:to>
    <xdr:cxnSp macro="">
      <xdr:nvCxnSpPr>
        <xdr:cNvPr id="77" name="直線コネクタ 76"/>
        <xdr:cNvCxnSpPr/>
      </xdr:nvCxnSpPr>
      <xdr:spPr>
        <a:xfrm>
          <a:off x="4673600" y="665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109872</xdr:rowOff>
    </xdr:from>
    <xdr:ext cx="405111" cy="259045"/>
    <xdr:sp macro="" textlink="">
      <xdr:nvSpPr>
        <xdr:cNvPr id="80" name="有形固定資産減価償却率平均値テキスト"/>
        <xdr:cNvSpPr txBox="1"/>
      </xdr:nvSpPr>
      <xdr:spPr>
        <a:xfrm>
          <a:off x="4813300" y="6024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1" name="フローチャート: 判断 80"/>
        <xdr:cNvSpPr/>
      </xdr:nvSpPr>
      <xdr:spPr>
        <a:xfrm>
          <a:off x="47117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124248</xdr:rowOff>
    </xdr:from>
    <xdr:to>
      <xdr:col>19</xdr:col>
      <xdr:colOff>187325</xdr:colOff>
      <xdr:row>31</xdr:row>
      <xdr:rowOff>54398</xdr:rowOff>
    </xdr:to>
    <xdr:sp macro="" textlink="">
      <xdr:nvSpPr>
        <xdr:cNvPr id="82" name="フローチャート: 判断 81"/>
        <xdr:cNvSpPr/>
      </xdr:nvSpPr>
      <xdr:spPr>
        <a:xfrm>
          <a:off x="4000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70273</xdr:rowOff>
    </xdr:from>
    <xdr:to>
      <xdr:col>15</xdr:col>
      <xdr:colOff>187325</xdr:colOff>
      <xdr:row>31</xdr:row>
      <xdr:rowOff>423</xdr:rowOff>
    </xdr:to>
    <xdr:sp macro="" textlink="">
      <xdr:nvSpPr>
        <xdr:cNvPr id="83" name="フローチャート: 判断 82"/>
        <xdr:cNvSpPr/>
      </xdr:nvSpPr>
      <xdr:spPr>
        <a:xfrm>
          <a:off x="3238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4" name="フローチャート: 判断 83"/>
        <xdr:cNvSpPr/>
      </xdr:nvSpPr>
      <xdr:spPr>
        <a:xfrm>
          <a:off x="2476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5" name="フローチャート: 判断 84"/>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103717</xdr:rowOff>
    </xdr:from>
    <xdr:to>
      <xdr:col>23</xdr:col>
      <xdr:colOff>136525</xdr:colOff>
      <xdr:row>29</xdr:row>
      <xdr:rowOff>33867</xdr:rowOff>
    </xdr:to>
    <xdr:sp macro="" textlink="">
      <xdr:nvSpPr>
        <xdr:cNvPr id="91" name="楕円 90"/>
        <xdr:cNvSpPr/>
      </xdr:nvSpPr>
      <xdr:spPr>
        <a:xfrm>
          <a:off x="4711700" y="567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126594</xdr:rowOff>
    </xdr:from>
    <xdr:ext cx="405111" cy="259045"/>
    <xdr:sp macro="" textlink="">
      <xdr:nvSpPr>
        <xdr:cNvPr id="92" name="有形固定資産減価償却率該当値テキスト"/>
        <xdr:cNvSpPr txBox="1"/>
      </xdr:nvSpPr>
      <xdr:spPr>
        <a:xfrm>
          <a:off x="4813300" y="5527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49742</xdr:rowOff>
    </xdr:from>
    <xdr:to>
      <xdr:col>19</xdr:col>
      <xdr:colOff>187325</xdr:colOff>
      <xdr:row>28</xdr:row>
      <xdr:rowOff>151342</xdr:rowOff>
    </xdr:to>
    <xdr:sp macro="" textlink="">
      <xdr:nvSpPr>
        <xdr:cNvPr id="93" name="楕円 92"/>
        <xdr:cNvSpPr/>
      </xdr:nvSpPr>
      <xdr:spPr>
        <a:xfrm>
          <a:off x="4000500" y="56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100542</xdr:rowOff>
    </xdr:from>
    <xdr:to>
      <xdr:col>23</xdr:col>
      <xdr:colOff>85725</xdr:colOff>
      <xdr:row>28</xdr:row>
      <xdr:rowOff>154517</xdr:rowOff>
    </xdr:to>
    <xdr:cxnSp macro="">
      <xdr:nvCxnSpPr>
        <xdr:cNvPr id="94" name="直線コネクタ 93"/>
        <xdr:cNvCxnSpPr/>
      </xdr:nvCxnSpPr>
      <xdr:spPr>
        <a:xfrm>
          <a:off x="4051300" y="5672667"/>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170815</xdr:rowOff>
    </xdr:from>
    <xdr:to>
      <xdr:col>15</xdr:col>
      <xdr:colOff>187325</xdr:colOff>
      <xdr:row>28</xdr:row>
      <xdr:rowOff>100965</xdr:rowOff>
    </xdr:to>
    <xdr:sp macro="" textlink="">
      <xdr:nvSpPr>
        <xdr:cNvPr id="95" name="楕円 94"/>
        <xdr:cNvSpPr/>
      </xdr:nvSpPr>
      <xdr:spPr>
        <a:xfrm>
          <a:off x="32385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50165</xdr:rowOff>
    </xdr:from>
    <xdr:to>
      <xdr:col>19</xdr:col>
      <xdr:colOff>136525</xdr:colOff>
      <xdr:row>28</xdr:row>
      <xdr:rowOff>100542</xdr:rowOff>
    </xdr:to>
    <xdr:cxnSp macro="">
      <xdr:nvCxnSpPr>
        <xdr:cNvPr id="96" name="直線コネクタ 95"/>
        <xdr:cNvCxnSpPr/>
      </xdr:nvCxnSpPr>
      <xdr:spPr>
        <a:xfrm>
          <a:off x="3289300" y="562229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80857</xdr:rowOff>
    </xdr:from>
    <xdr:to>
      <xdr:col>11</xdr:col>
      <xdr:colOff>187325</xdr:colOff>
      <xdr:row>28</xdr:row>
      <xdr:rowOff>11007</xdr:rowOff>
    </xdr:to>
    <xdr:sp macro="" textlink="">
      <xdr:nvSpPr>
        <xdr:cNvPr id="97" name="楕円 96"/>
        <xdr:cNvSpPr/>
      </xdr:nvSpPr>
      <xdr:spPr>
        <a:xfrm>
          <a:off x="2476500" y="54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131657</xdr:rowOff>
    </xdr:from>
    <xdr:to>
      <xdr:col>15</xdr:col>
      <xdr:colOff>136525</xdr:colOff>
      <xdr:row>28</xdr:row>
      <xdr:rowOff>50165</xdr:rowOff>
    </xdr:to>
    <xdr:cxnSp macro="">
      <xdr:nvCxnSpPr>
        <xdr:cNvPr id="98" name="直線コネクタ 97"/>
        <xdr:cNvCxnSpPr/>
      </xdr:nvCxnSpPr>
      <xdr:spPr>
        <a:xfrm>
          <a:off x="2527300" y="5532332"/>
          <a:ext cx="7620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48472</xdr:rowOff>
    </xdr:from>
    <xdr:to>
      <xdr:col>7</xdr:col>
      <xdr:colOff>187325</xdr:colOff>
      <xdr:row>27</xdr:row>
      <xdr:rowOff>150072</xdr:rowOff>
    </xdr:to>
    <xdr:sp macro="" textlink="">
      <xdr:nvSpPr>
        <xdr:cNvPr id="99" name="楕円 98"/>
        <xdr:cNvSpPr/>
      </xdr:nvSpPr>
      <xdr:spPr>
        <a:xfrm>
          <a:off x="1714500" y="54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99272</xdr:rowOff>
    </xdr:from>
    <xdr:to>
      <xdr:col>11</xdr:col>
      <xdr:colOff>136525</xdr:colOff>
      <xdr:row>27</xdr:row>
      <xdr:rowOff>131657</xdr:rowOff>
    </xdr:to>
    <xdr:cxnSp macro="">
      <xdr:nvCxnSpPr>
        <xdr:cNvPr id="100" name="直線コネクタ 99"/>
        <xdr:cNvCxnSpPr/>
      </xdr:nvCxnSpPr>
      <xdr:spPr>
        <a:xfrm>
          <a:off x="1765300" y="549994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45525</xdr:rowOff>
    </xdr:from>
    <xdr:ext cx="405111" cy="259045"/>
    <xdr:sp macro="" textlink="">
      <xdr:nvSpPr>
        <xdr:cNvPr id="101" name="n_1aveValue有形固定資産減価償却率"/>
        <xdr:cNvSpPr txBox="1"/>
      </xdr:nvSpPr>
      <xdr:spPr>
        <a:xfrm>
          <a:off x="38360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163000</xdr:rowOff>
    </xdr:from>
    <xdr:ext cx="405111" cy="259045"/>
    <xdr:sp macro="" textlink="">
      <xdr:nvSpPr>
        <xdr:cNvPr id="102" name="n_2aveValue有形固定資産減価償却率"/>
        <xdr:cNvSpPr txBox="1"/>
      </xdr:nvSpPr>
      <xdr:spPr>
        <a:xfrm>
          <a:off x="30867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166599</xdr:rowOff>
    </xdr:from>
    <xdr:ext cx="405111" cy="259045"/>
    <xdr:sp macro="" textlink="">
      <xdr:nvSpPr>
        <xdr:cNvPr id="103" name="n_3aveValue有形固定資産減価償却率"/>
        <xdr:cNvSpPr txBox="1"/>
      </xdr:nvSpPr>
      <xdr:spPr>
        <a:xfrm>
          <a:off x="2324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104" name="n_4aveValue有形固定資産減価償却率"/>
        <xdr:cNvSpPr txBox="1"/>
      </xdr:nvSpPr>
      <xdr:spPr>
        <a:xfrm>
          <a:off x="1562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167869</xdr:rowOff>
    </xdr:from>
    <xdr:ext cx="405111" cy="259045"/>
    <xdr:sp macro="" textlink="">
      <xdr:nvSpPr>
        <xdr:cNvPr id="105" name="n_1mainValue有形固定資産減価償却率"/>
        <xdr:cNvSpPr txBox="1"/>
      </xdr:nvSpPr>
      <xdr:spPr>
        <a:xfrm>
          <a:off x="3836044" y="5397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117492</xdr:rowOff>
    </xdr:from>
    <xdr:ext cx="405111" cy="259045"/>
    <xdr:sp macro="" textlink="">
      <xdr:nvSpPr>
        <xdr:cNvPr id="106" name="n_2mainValue有形固定資産減価償却率"/>
        <xdr:cNvSpPr txBox="1"/>
      </xdr:nvSpPr>
      <xdr:spPr>
        <a:xfrm>
          <a:off x="3086744" y="534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27534</xdr:rowOff>
    </xdr:from>
    <xdr:ext cx="405111" cy="259045"/>
    <xdr:sp macro="" textlink="">
      <xdr:nvSpPr>
        <xdr:cNvPr id="107" name="n_3mainValue有形固定資産減価償却率"/>
        <xdr:cNvSpPr txBox="1"/>
      </xdr:nvSpPr>
      <xdr:spPr>
        <a:xfrm>
          <a:off x="2324744" y="5256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166599</xdr:rowOff>
    </xdr:from>
    <xdr:ext cx="405111" cy="259045"/>
    <xdr:sp macro="" textlink="">
      <xdr:nvSpPr>
        <xdr:cNvPr id="108" name="n_4mainValue有形固定資産減価償却率"/>
        <xdr:cNvSpPr txBox="1"/>
      </xdr:nvSpPr>
      <xdr:spPr>
        <a:xfrm>
          <a:off x="1562744" y="52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債務償還比率は類似団体平均</a:t>
          </a:r>
          <a:r>
            <a:rPr kumimoji="1" lang="ja-JP" altLang="en-US" sz="1100">
              <a:solidFill>
                <a:sysClr val="windowText" lastClr="000000"/>
              </a:solidFill>
              <a:effectLst/>
              <a:latin typeface="+mn-lt"/>
              <a:ea typeface="+mn-ea"/>
              <a:cs typeface="+mn-cs"/>
            </a:rPr>
            <a:t>と同程度である</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前年度と比べて</a:t>
          </a:r>
          <a:r>
            <a:rPr kumimoji="1" lang="en-US" altLang="ja-JP" sz="1100">
              <a:solidFill>
                <a:sysClr val="windowText" lastClr="000000"/>
              </a:solidFill>
              <a:effectLst/>
              <a:latin typeface="+mn-lt"/>
              <a:ea typeface="+mn-ea"/>
              <a:cs typeface="+mn-cs"/>
            </a:rPr>
            <a:t>0.1</a:t>
          </a:r>
          <a:r>
            <a:rPr kumimoji="1" lang="ja-JP" altLang="en-US" sz="1100">
              <a:solidFill>
                <a:sysClr val="windowText" lastClr="000000"/>
              </a:solidFill>
              <a:effectLst/>
              <a:latin typeface="+mn-lt"/>
              <a:ea typeface="+mn-ea"/>
              <a:cs typeface="+mn-cs"/>
            </a:rPr>
            <a:t>ポイント上昇しているが、これは</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合併特例事業債等の一部償還完了による地方債残高の減少により分子が減少した一方で、扶助費及び人件費等の増加による経常経費充当一般財源の増加により分母も減少したことが要因である。</a:t>
          </a:r>
          <a:endParaRPr lang="ja-JP" altLang="ja-JP" sz="110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52388</xdr:rowOff>
    </xdr:to>
    <xdr:cxnSp macro="">
      <xdr:nvCxnSpPr>
        <xdr:cNvPr id="137" name="直線コネクタ 136"/>
        <xdr:cNvCxnSpPr/>
      </xdr:nvCxnSpPr>
      <xdr:spPr>
        <a:xfrm flipV="1">
          <a:off x="14793595" y="5312833"/>
          <a:ext cx="1269" cy="1340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56215</xdr:rowOff>
    </xdr:from>
    <xdr:ext cx="469744" cy="259045"/>
    <xdr:sp macro="" textlink="">
      <xdr:nvSpPr>
        <xdr:cNvPr id="138" name="債務償還比率最小値テキスト"/>
        <xdr:cNvSpPr txBox="1"/>
      </xdr:nvSpPr>
      <xdr:spPr>
        <a:xfrm>
          <a:off x="14846300" y="665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52388</xdr:rowOff>
    </xdr:from>
    <xdr:to>
      <xdr:col>76</xdr:col>
      <xdr:colOff>111125</xdr:colOff>
      <xdr:row>34</xdr:row>
      <xdr:rowOff>52388</xdr:rowOff>
    </xdr:to>
    <xdr:cxnSp macro="">
      <xdr:nvCxnSpPr>
        <xdr:cNvPr id="139" name="直線コネクタ 138"/>
        <xdr:cNvCxnSpPr/>
      </xdr:nvCxnSpPr>
      <xdr:spPr>
        <a:xfrm>
          <a:off x="14706600" y="665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167096</xdr:rowOff>
    </xdr:from>
    <xdr:ext cx="469744" cy="259045"/>
    <xdr:sp macro="" textlink="">
      <xdr:nvSpPr>
        <xdr:cNvPr id="142" name="債務償還比率平均値テキスト"/>
        <xdr:cNvSpPr txBox="1"/>
      </xdr:nvSpPr>
      <xdr:spPr>
        <a:xfrm>
          <a:off x="14846300" y="5910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144219</xdr:rowOff>
    </xdr:from>
    <xdr:to>
      <xdr:col>76</xdr:col>
      <xdr:colOff>73025</xdr:colOff>
      <xdr:row>31</xdr:row>
      <xdr:rowOff>74369</xdr:rowOff>
    </xdr:to>
    <xdr:sp macro="" textlink="">
      <xdr:nvSpPr>
        <xdr:cNvPr id="143" name="フローチャート: 判断 142"/>
        <xdr:cNvSpPr/>
      </xdr:nvSpPr>
      <xdr:spPr>
        <a:xfrm>
          <a:off x="14744700" y="605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131085</xdr:rowOff>
    </xdr:from>
    <xdr:to>
      <xdr:col>72</xdr:col>
      <xdr:colOff>123825</xdr:colOff>
      <xdr:row>31</xdr:row>
      <xdr:rowOff>61235</xdr:rowOff>
    </xdr:to>
    <xdr:sp macro="" textlink="">
      <xdr:nvSpPr>
        <xdr:cNvPr id="144" name="フローチャート: 判断 143"/>
        <xdr:cNvSpPr/>
      </xdr:nvSpPr>
      <xdr:spPr>
        <a:xfrm>
          <a:off x="14033500" y="604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93842</xdr:rowOff>
    </xdr:from>
    <xdr:to>
      <xdr:col>68</xdr:col>
      <xdr:colOff>123825</xdr:colOff>
      <xdr:row>31</xdr:row>
      <xdr:rowOff>23992</xdr:rowOff>
    </xdr:to>
    <xdr:sp macro="" textlink="">
      <xdr:nvSpPr>
        <xdr:cNvPr id="145" name="フローチャート: 判断 144"/>
        <xdr:cNvSpPr/>
      </xdr:nvSpPr>
      <xdr:spPr>
        <a:xfrm>
          <a:off x="13271500" y="600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106627</xdr:rowOff>
    </xdr:from>
    <xdr:to>
      <xdr:col>64</xdr:col>
      <xdr:colOff>123825</xdr:colOff>
      <xdr:row>32</xdr:row>
      <xdr:rowOff>36777</xdr:rowOff>
    </xdr:to>
    <xdr:sp macro="" textlink="">
      <xdr:nvSpPr>
        <xdr:cNvPr id="146" name="フローチャート: 判断 145"/>
        <xdr:cNvSpPr/>
      </xdr:nvSpPr>
      <xdr:spPr>
        <a:xfrm>
          <a:off x="12509500" y="619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144409</xdr:rowOff>
    </xdr:from>
    <xdr:to>
      <xdr:col>60</xdr:col>
      <xdr:colOff>123825</xdr:colOff>
      <xdr:row>32</xdr:row>
      <xdr:rowOff>74559</xdr:rowOff>
    </xdr:to>
    <xdr:sp macro="" textlink="">
      <xdr:nvSpPr>
        <xdr:cNvPr id="147" name="フローチャート: 判断 146"/>
        <xdr:cNvSpPr/>
      </xdr:nvSpPr>
      <xdr:spPr>
        <a:xfrm>
          <a:off x="11747500" y="62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148537</xdr:rowOff>
    </xdr:from>
    <xdr:to>
      <xdr:col>76</xdr:col>
      <xdr:colOff>73025</xdr:colOff>
      <xdr:row>31</xdr:row>
      <xdr:rowOff>78687</xdr:rowOff>
    </xdr:to>
    <xdr:sp macro="" textlink="">
      <xdr:nvSpPr>
        <xdr:cNvPr id="153" name="楕円 152"/>
        <xdr:cNvSpPr/>
      </xdr:nvSpPr>
      <xdr:spPr>
        <a:xfrm>
          <a:off x="14744700" y="606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126964</xdr:rowOff>
    </xdr:from>
    <xdr:ext cx="469744" cy="259045"/>
    <xdr:sp macro="" textlink="">
      <xdr:nvSpPr>
        <xdr:cNvPr id="154" name="債務償還比率該当値テキスト"/>
        <xdr:cNvSpPr txBox="1"/>
      </xdr:nvSpPr>
      <xdr:spPr>
        <a:xfrm>
          <a:off x="14846300" y="604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148357</xdr:rowOff>
    </xdr:from>
    <xdr:to>
      <xdr:col>72</xdr:col>
      <xdr:colOff>123825</xdr:colOff>
      <xdr:row>31</xdr:row>
      <xdr:rowOff>78507</xdr:rowOff>
    </xdr:to>
    <xdr:sp macro="" textlink="">
      <xdr:nvSpPr>
        <xdr:cNvPr id="155" name="楕円 154"/>
        <xdr:cNvSpPr/>
      </xdr:nvSpPr>
      <xdr:spPr>
        <a:xfrm>
          <a:off x="14033500" y="606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27707</xdr:rowOff>
    </xdr:from>
    <xdr:to>
      <xdr:col>76</xdr:col>
      <xdr:colOff>22225</xdr:colOff>
      <xdr:row>31</xdr:row>
      <xdr:rowOff>27887</xdr:rowOff>
    </xdr:to>
    <xdr:cxnSp macro="">
      <xdr:nvCxnSpPr>
        <xdr:cNvPr id="156" name="直線コネクタ 155"/>
        <xdr:cNvCxnSpPr/>
      </xdr:nvCxnSpPr>
      <xdr:spPr>
        <a:xfrm>
          <a:off x="14084300" y="6114182"/>
          <a:ext cx="7112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49403</xdr:rowOff>
    </xdr:from>
    <xdr:to>
      <xdr:col>68</xdr:col>
      <xdr:colOff>123825</xdr:colOff>
      <xdr:row>30</xdr:row>
      <xdr:rowOff>151003</xdr:rowOff>
    </xdr:to>
    <xdr:sp macro="" textlink="">
      <xdr:nvSpPr>
        <xdr:cNvPr id="157" name="楕円 156"/>
        <xdr:cNvSpPr/>
      </xdr:nvSpPr>
      <xdr:spPr>
        <a:xfrm>
          <a:off x="13271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100203</xdr:rowOff>
    </xdr:from>
    <xdr:to>
      <xdr:col>72</xdr:col>
      <xdr:colOff>73025</xdr:colOff>
      <xdr:row>31</xdr:row>
      <xdr:rowOff>27707</xdr:rowOff>
    </xdr:to>
    <xdr:cxnSp macro="">
      <xdr:nvCxnSpPr>
        <xdr:cNvPr id="158" name="直線コネクタ 157"/>
        <xdr:cNvCxnSpPr/>
      </xdr:nvCxnSpPr>
      <xdr:spPr>
        <a:xfrm>
          <a:off x="13322300" y="6015228"/>
          <a:ext cx="762000" cy="9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140081</xdr:rowOff>
    </xdr:from>
    <xdr:to>
      <xdr:col>64</xdr:col>
      <xdr:colOff>123825</xdr:colOff>
      <xdr:row>31</xdr:row>
      <xdr:rowOff>70231</xdr:rowOff>
    </xdr:to>
    <xdr:sp macro="" textlink="">
      <xdr:nvSpPr>
        <xdr:cNvPr id="159" name="楕円 158"/>
        <xdr:cNvSpPr/>
      </xdr:nvSpPr>
      <xdr:spPr>
        <a:xfrm>
          <a:off x="12509500" y="60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100203</xdr:rowOff>
    </xdr:from>
    <xdr:to>
      <xdr:col>68</xdr:col>
      <xdr:colOff>73025</xdr:colOff>
      <xdr:row>31</xdr:row>
      <xdr:rowOff>19431</xdr:rowOff>
    </xdr:to>
    <xdr:cxnSp macro="">
      <xdr:nvCxnSpPr>
        <xdr:cNvPr id="160" name="直線コネクタ 159"/>
        <xdr:cNvCxnSpPr/>
      </xdr:nvCxnSpPr>
      <xdr:spPr>
        <a:xfrm flipV="1">
          <a:off x="12560300" y="6015228"/>
          <a:ext cx="762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656</xdr:rowOff>
    </xdr:from>
    <xdr:to>
      <xdr:col>60</xdr:col>
      <xdr:colOff>123825</xdr:colOff>
      <xdr:row>31</xdr:row>
      <xdr:rowOff>102256</xdr:rowOff>
    </xdr:to>
    <xdr:sp macro="" textlink="">
      <xdr:nvSpPr>
        <xdr:cNvPr id="161" name="楕円 160"/>
        <xdr:cNvSpPr/>
      </xdr:nvSpPr>
      <xdr:spPr>
        <a:xfrm>
          <a:off x="11747500" y="608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19431</xdr:rowOff>
    </xdr:from>
    <xdr:to>
      <xdr:col>64</xdr:col>
      <xdr:colOff>73025</xdr:colOff>
      <xdr:row>31</xdr:row>
      <xdr:rowOff>51456</xdr:rowOff>
    </xdr:to>
    <xdr:cxnSp macro="">
      <xdr:nvCxnSpPr>
        <xdr:cNvPr id="162" name="直線コネクタ 161"/>
        <xdr:cNvCxnSpPr/>
      </xdr:nvCxnSpPr>
      <xdr:spPr>
        <a:xfrm flipV="1">
          <a:off x="11798300" y="6105906"/>
          <a:ext cx="762000" cy="3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77762</xdr:rowOff>
    </xdr:from>
    <xdr:ext cx="469744" cy="259045"/>
    <xdr:sp macro="" textlink="">
      <xdr:nvSpPr>
        <xdr:cNvPr id="163" name="n_1aveValue債務償還比率"/>
        <xdr:cNvSpPr txBox="1"/>
      </xdr:nvSpPr>
      <xdr:spPr>
        <a:xfrm>
          <a:off x="13836727" y="582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15119</xdr:rowOff>
    </xdr:from>
    <xdr:ext cx="469744" cy="259045"/>
    <xdr:sp macro="" textlink="">
      <xdr:nvSpPr>
        <xdr:cNvPr id="164" name="n_2aveValue債務償還比率"/>
        <xdr:cNvSpPr txBox="1"/>
      </xdr:nvSpPr>
      <xdr:spPr>
        <a:xfrm>
          <a:off x="13087427" y="610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27904</xdr:rowOff>
    </xdr:from>
    <xdr:ext cx="469744" cy="259045"/>
    <xdr:sp macro="" textlink="">
      <xdr:nvSpPr>
        <xdr:cNvPr id="165" name="n_3aveValue債務償還比率"/>
        <xdr:cNvSpPr txBox="1"/>
      </xdr:nvSpPr>
      <xdr:spPr>
        <a:xfrm>
          <a:off x="12325427" y="628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65686</xdr:rowOff>
    </xdr:from>
    <xdr:ext cx="469744" cy="259045"/>
    <xdr:sp macro="" textlink="">
      <xdr:nvSpPr>
        <xdr:cNvPr id="166" name="n_4aveValue債務償還比率"/>
        <xdr:cNvSpPr txBox="1"/>
      </xdr:nvSpPr>
      <xdr:spPr>
        <a:xfrm>
          <a:off x="11563427" y="63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69634</xdr:rowOff>
    </xdr:from>
    <xdr:ext cx="469744" cy="259045"/>
    <xdr:sp macro="" textlink="">
      <xdr:nvSpPr>
        <xdr:cNvPr id="167" name="n_1mainValue債務償還比率"/>
        <xdr:cNvSpPr txBox="1"/>
      </xdr:nvSpPr>
      <xdr:spPr>
        <a:xfrm>
          <a:off x="13836727" y="615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167530</xdr:rowOff>
    </xdr:from>
    <xdr:ext cx="469744" cy="259045"/>
    <xdr:sp macro="" textlink="">
      <xdr:nvSpPr>
        <xdr:cNvPr id="168" name="n_2mainValue債務償還比率"/>
        <xdr:cNvSpPr txBox="1"/>
      </xdr:nvSpPr>
      <xdr:spPr>
        <a:xfrm>
          <a:off x="13087427" y="573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86758</xdr:rowOff>
    </xdr:from>
    <xdr:ext cx="469744" cy="259045"/>
    <xdr:sp macro="" textlink="">
      <xdr:nvSpPr>
        <xdr:cNvPr id="169" name="n_3mainValue債務償還比率"/>
        <xdr:cNvSpPr txBox="1"/>
      </xdr:nvSpPr>
      <xdr:spPr>
        <a:xfrm>
          <a:off x="12325427" y="583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118783</xdr:rowOff>
    </xdr:from>
    <xdr:ext cx="469744" cy="259045"/>
    <xdr:sp macro="" textlink="">
      <xdr:nvSpPr>
        <xdr:cNvPr id="170" name="n_4mainValue債務償還比率"/>
        <xdr:cNvSpPr txBox="1"/>
      </xdr:nvSpPr>
      <xdr:spPr>
        <a:xfrm>
          <a:off x="11563427" y="58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190,516
181,738
635.15
98,636,855
96,174,292
830,676
48,333,123
72,354,608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30480</xdr:rowOff>
    </xdr:to>
    <xdr:cxnSp macro="">
      <xdr:nvCxnSpPr>
        <xdr:cNvPr id="55" name="直線コネクタ 54"/>
        <xdr:cNvCxnSpPr/>
      </xdr:nvCxnSpPr>
      <xdr:spPr>
        <a:xfrm flipV="1">
          <a:off x="4634865" y="566089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104411</xdr:rowOff>
    </xdr:from>
    <xdr:ext cx="405111" cy="259045"/>
    <xdr:sp macro="" textlink="">
      <xdr:nvSpPr>
        <xdr:cNvPr id="60" name="【道路】&#10;有形固定資産減価償却率平均値テキスト"/>
        <xdr:cNvSpPr txBox="1"/>
      </xdr:nvSpPr>
      <xdr:spPr>
        <a:xfrm>
          <a:off x="4673600" y="627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96266</xdr:rowOff>
    </xdr:from>
    <xdr:to>
      <xdr:col>20</xdr:col>
      <xdr:colOff>38100</xdr:colOff>
      <xdr:row>37</xdr:row>
      <xdr:rowOff>26416</xdr:rowOff>
    </xdr:to>
    <xdr:sp macro="" textlink="">
      <xdr:nvSpPr>
        <xdr:cNvPr id="62" name="フローチャート: 判断 61"/>
        <xdr:cNvSpPr/>
      </xdr:nvSpPr>
      <xdr:spPr>
        <a:xfrm>
          <a:off x="37465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61976</xdr:rowOff>
    </xdr:from>
    <xdr:to>
      <xdr:col>15</xdr:col>
      <xdr:colOff>101600</xdr:colOff>
      <xdr:row>36</xdr:row>
      <xdr:rowOff>163576</xdr:rowOff>
    </xdr:to>
    <xdr:sp macro="" textlink="">
      <xdr:nvSpPr>
        <xdr:cNvPr id="63" name="フローチャート: 判断 62"/>
        <xdr:cNvSpPr/>
      </xdr:nvSpPr>
      <xdr:spPr>
        <a:xfrm>
          <a:off x="2857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57404</xdr:rowOff>
    </xdr:from>
    <xdr:to>
      <xdr:col>10</xdr:col>
      <xdr:colOff>165100</xdr:colOff>
      <xdr:row>36</xdr:row>
      <xdr:rowOff>159004</xdr:rowOff>
    </xdr:to>
    <xdr:sp macro="" textlink="">
      <xdr:nvSpPr>
        <xdr:cNvPr id="64" name="フローチャート: 判断 63"/>
        <xdr:cNvSpPr/>
      </xdr:nvSpPr>
      <xdr:spPr>
        <a:xfrm>
          <a:off x="1968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xdr:rowOff>
    </xdr:from>
    <xdr:to>
      <xdr:col>6</xdr:col>
      <xdr:colOff>38100</xdr:colOff>
      <xdr:row>36</xdr:row>
      <xdr:rowOff>117856</xdr:rowOff>
    </xdr:to>
    <xdr:sp macro="" textlink="">
      <xdr:nvSpPr>
        <xdr:cNvPr id="65" name="フローチャート: 判断 64"/>
        <xdr:cNvSpPr/>
      </xdr:nvSpPr>
      <xdr:spPr>
        <a:xfrm>
          <a:off x="1079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93980</xdr:rowOff>
    </xdr:from>
    <xdr:to>
      <xdr:col>24</xdr:col>
      <xdr:colOff>114300</xdr:colOff>
      <xdr:row>35</xdr:row>
      <xdr:rowOff>24130</xdr:rowOff>
    </xdr:to>
    <xdr:sp macro="" textlink="">
      <xdr:nvSpPr>
        <xdr:cNvPr id="71" name="楕円 70"/>
        <xdr:cNvSpPr/>
      </xdr:nvSpPr>
      <xdr:spPr>
        <a:xfrm>
          <a:off x="45847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116857</xdr:rowOff>
    </xdr:from>
    <xdr:ext cx="405111" cy="259045"/>
    <xdr:sp macro="" textlink="">
      <xdr:nvSpPr>
        <xdr:cNvPr id="72" name="【道路】&#10;有形固定資産減価償却率該当値テキスト"/>
        <xdr:cNvSpPr txBox="1"/>
      </xdr:nvSpPr>
      <xdr:spPr>
        <a:xfrm>
          <a:off x="4673600"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52832</xdr:rowOff>
    </xdr:from>
    <xdr:to>
      <xdr:col>20</xdr:col>
      <xdr:colOff>38100</xdr:colOff>
      <xdr:row>34</xdr:row>
      <xdr:rowOff>154432</xdr:rowOff>
    </xdr:to>
    <xdr:sp macro="" textlink="">
      <xdr:nvSpPr>
        <xdr:cNvPr id="73" name="楕円 72"/>
        <xdr:cNvSpPr/>
      </xdr:nvSpPr>
      <xdr:spPr>
        <a:xfrm>
          <a:off x="3746500" y="588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103632</xdr:rowOff>
    </xdr:from>
    <xdr:to>
      <xdr:col>24</xdr:col>
      <xdr:colOff>63500</xdr:colOff>
      <xdr:row>34</xdr:row>
      <xdr:rowOff>144780</xdr:rowOff>
    </xdr:to>
    <xdr:cxnSp macro="">
      <xdr:nvCxnSpPr>
        <xdr:cNvPr id="74" name="直線コネクタ 73"/>
        <xdr:cNvCxnSpPr/>
      </xdr:nvCxnSpPr>
      <xdr:spPr>
        <a:xfrm>
          <a:off x="3797300" y="59329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9398</xdr:rowOff>
    </xdr:from>
    <xdr:to>
      <xdr:col>15</xdr:col>
      <xdr:colOff>101600</xdr:colOff>
      <xdr:row>34</xdr:row>
      <xdr:rowOff>110998</xdr:rowOff>
    </xdr:to>
    <xdr:sp macro="" textlink="">
      <xdr:nvSpPr>
        <xdr:cNvPr id="75" name="楕円 74"/>
        <xdr:cNvSpPr/>
      </xdr:nvSpPr>
      <xdr:spPr>
        <a:xfrm>
          <a:off x="2857500" y="58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60198</xdr:rowOff>
    </xdr:from>
    <xdr:to>
      <xdr:col>19</xdr:col>
      <xdr:colOff>177800</xdr:colOff>
      <xdr:row>34</xdr:row>
      <xdr:rowOff>103632</xdr:rowOff>
    </xdr:to>
    <xdr:cxnSp macro="">
      <xdr:nvCxnSpPr>
        <xdr:cNvPr id="76" name="直線コネクタ 75"/>
        <xdr:cNvCxnSpPr/>
      </xdr:nvCxnSpPr>
      <xdr:spPr>
        <a:xfrm>
          <a:off x="2908300" y="58894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103124</xdr:rowOff>
    </xdr:from>
    <xdr:to>
      <xdr:col>10</xdr:col>
      <xdr:colOff>165100</xdr:colOff>
      <xdr:row>34</xdr:row>
      <xdr:rowOff>33274</xdr:rowOff>
    </xdr:to>
    <xdr:sp macro="" textlink="">
      <xdr:nvSpPr>
        <xdr:cNvPr id="77" name="楕円 76"/>
        <xdr:cNvSpPr/>
      </xdr:nvSpPr>
      <xdr:spPr>
        <a:xfrm>
          <a:off x="1968500" y="576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153924</xdr:rowOff>
    </xdr:from>
    <xdr:to>
      <xdr:col>15</xdr:col>
      <xdr:colOff>50800</xdr:colOff>
      <xdr:row>34</xdr:row>
      <xdr:rowOff>60198</xdr:rowOff>
    </xdr:to>
    <xdr:cxnSp macro="">
      <xdr:nvCxnSpPr>
        <xdr:cNvPr id="78" name="直線コネクタ 77"/>
        <xdr:cNvCxnSpPr/>
      </xdr:nvCxnSpPr>
      <xdr:spPr>
        <a:xfrm>
          <a:off x="2019300" y="581177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96266</xdr:rowOff>
    </xdr:from>
    <xdr:to>
      <xdr:col>6</xdr:col>
      <xdr:colOff>38100</xdr:colOff>
      <xdr:row>34</xdr:row>
      <xdr:rowOff>26416</xdr:rowOff>
    </xdr:to>
    <xdr:sp macro="" textlink="">
      <xdr:nvSpPr>
        <xdr:cNvPr id="79" name="楕円 78"/>
        <xdr:cNvSpPr/>
      </xdr:nvSpPr>
      <xdr:spPr>
        <a:xfrm>
          <a:off x="1079500" y="575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147066</xdr:rowOff>
    </xdr:from>
    <xdr:to>
      <xdr:col>10</xdr:col>
      <xdr:colOff>114300</xdr:colOff>
      <xdr:row>33</xdr:row>
      <xdr:rowOff>153924</xdr:rowOff>
    </xdr:to>
    <xdr:cxnSp macro="">
      <xdr:nvCxnSpPr>
        <xdr:cNvPr id="80" name="直線コネクタ 79"/>
        <xdr:cNvCxnSpPr/>
      </xdr:nvCxnSpPr>
      <xdr:spPr>
        <a:xfrm>
          <a:off x="1130300" y="580491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17543</xdr:rowOff>
    </xdr:from>
    <xdr:ext cx="405111" cy="259045"/>
    <xdr:sp macro="" textlink="">
      <xdr:nvSpPr>
        <xdr:cNvPr id="81" name="n_1aveValue【道路】&#10;有形固定資産減価償却率"/>
        <xdr:cNvSpPr txBox="1"/>
      </xdr:nvSpPr>
      <xdr:spPr>
        <a:xfrm>
          <a:off x="3582044" y="636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154703</xdr:rowOff>
    </xdr:from>
    <xdr:ext cx="405111" cy="259045"/>
    <xdr:sp macro="" textlink="">
      <xdr:nvSpPr>
        <xdr:cNvPr id="82" name="n_2aveValue【道路】&#10;有形固定資産減価償却率"/>
        <xdr:cNvSpPr txBox="1"/>
      </xdr:nvSpPr>
      <xdr:spPr>
        <a:xfrm>
          <a:off x="2705744" y="632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150131</xdr:rowOff>
    </xdr:from>
    <xdr:ext cx="405111" cy="259045"/>
    <xdr:sp macro="" textlink="">
      <xdr:nvSpPr>
        <xdr:cNvPr id="83" name="n_3aveValue【道路】&#10;有形固定資産減価償却率"/>
        <xdr:cNvSpPr txBox="1"/>
      </xdr:nvSpPr>
      <xdr:spPr>
        <a:xfrm>
          <a:off x="1816744" y="632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108983</xdr:rowOff>
    </xdr:from>
    <xdr:ext cx="405111" cy="259045"/>
    <xdr:sp macro="" textlink="">
      <xdr:nvSpPr>
        <xdr:cNvPr id="84" name="n_4aveValue【道路】&#10;有形固定資産減価償却率"/>
        <xdr:cNvSpPr txBox="1"/>
      </xdr:nvSpPr>
      <xdr:spPr>
        <a:xfrm>
          <a:off x="927744" y="628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170959</xdr:rowOff>
    </xdr:from>
    <xdr:ext cx="405111" cy="259045"/>
    <xdr:sp macro="" textlink="">
      <xdr:nvSpPr>
        <xdr:cNvPr id="85" name="n_1mainValue【道路】&#10;有形固定資産減価償却率"/>
        <xdr:cNvSpPr txBox="1"/>
      </xdr:nvSpPr>
      <xdr:spPr>
        <a:xfrm>
          <a:off x="3582044" y="565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127525</xdr:rowOff>
    </xdr:from>
    <xdr:ext cx="405111" cy="259045"/>
    <xdr:sp macro="" textlink="">
      <xdr:nvSpPr>
        <xdr:cNvPr id="86" name="n_2mainValue【道路】&#10;有形固定資産減価償却率"/>
        <xdr:cNvSpPr txBox="1"/>
      </xdr:nvSpPr>
      <xdr:spPr>
        <a:xfrm>
          <a:off x="2705744" y="561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49801</xdr:rowOff>
    </xdr:from>
    <xdr:ext cx="405111" cy="259045"/>
    <xdr:sp macro="" textlink="">
      <xdr:nvSpPr>
        <xdr:cNvPr id="87" name="n_3mainValue【道路】&#10;有形固定資産減価償却率"/>
        <xdr:cNvSpPr txBox="1"/>
      </xdr:nvSpPr>
      <xdr:spPr>
        <a:xfrm>
          <a:off x="1816744" y="553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42943</xdr:rowOff>
    </xdr:from>
    <xdr:ext cx="405111" cy="259045"/>
    <xdr:sp macro="" textlink="">
      <xdr:nvSpPr>
        <xdr:cNvPr id="88" name="n_4mainValue【道路】&#10;有形固定資産減価償却率"/>
        <xdr:cNvSpPr txBox="1"/>
      </xdr:nvSpPr>
      <xdr:spPr>
        <a:xfrm>
          <a:off x="927744" y="552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151318</xdr:rowOff>
    </xdr:from>
    <xdr:to>
      <xdr:col>54</xdr:col>
      <xdr:colOff>189865</xdr:colOff>
      <xdr:row>40</xdr:row>
      <xdr:rowOff>72177</xdr:rowOff>
    </xdr:to>
    <xdr:cxnSp macro="">
      <xdr:nvCxnSpPr>
        <xdr:cNvPr id="110" name="直線コネクタ 109"/>
        <xdr:cNvCxnSpPr/>
      </xdr:nvCxnSpPr>
      <xdr:spPr>
        <a:xfrm flipV="1">
          <a:off x="10476865" y="5980618"/>
          <a:ext cx="0" cy="949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76004</xdr:rowOff>
    </xdr:from>
    <xdr:ext cx="469744" cy="259045"/>
    <xdr:sp macro="" textlink="">
      <xdr:nvSpPr>
        <xdr:cNvPr id="111" name="【道路】&#10;一人当たり延長最小値テキスト"/>
        <xdr:cNvSpPr txBox="1"/>
      </xdr:nvSpPr>
      <xdr:spPr>
        <a:xfrm>
          <a:off x="10515600" y="693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72177</xdr:rowOff>
    </xdr:from>
    <xdr:to>
      <xdr:col>55</xdr:col>
      <xdr:colOff>88900</xdr:colOff>
      <xdr:row>40</xdr:row>
      <xdr:rowOff>72177</xdr:rowOff>
    </xdr:to>
    <xdr:cxnSp macro="">
      <xdr:nvCxnSpPr>
        <xdr:cNvPr id="112" name="直線コネクタ 111"/>
        <xdr:cNvCxnSpPr/>
      </xdr:nvCxnSpPr>
      <xdr:spPr>
        <a:xfrm>
          <a:off x="10388600" y="693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97995</xdr:rowOff>
    </xdr:from>
    <xdr:ext cx="534377" cy="259045"/>
    <xdr:sp macro="" textlink="">
      <xdr:nvSpPr>
        <xdr:cNvPr id="113" name="【道路】&#10;一人当たり延長最大値テキスト"/>
        <xdr:cNvSpPr txBox="1"/>
      </xdr:nvSpPr>
      <xdr:spPr>
        <a:xfrm>
          <a:off x="10515600" y="57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151318</xdr:rowOff>
    </xdr:from>
    <xdr:to>
      <xdr:col>55</xdr:col>
      <xdr:colOff>88900</xdr:colOff>
      <xdr:row>34</xdr:row>
      <xdr:rowOff>151318</xdr:rowOff>
    </xdr:to>
    <xdr:cxnSp macro="">
      <xdr:nvCxnSpPr>
        <xdr:cNvPr id="114" name="直線コネクタ 113"/>
        <xdr:cNvCxnSpPr/>
      </xdr:nvCxnSpPr>
      <xdr:spPr>
        <a:xfrm>
          <a:off x="10388600" y="598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70852</xdr:rowOff>
    </xdr:from>
    <xdr:ext cx="534377" cy="259045"/>
    <xdr:sp macro="" textlink="">
      <xdr:nvSpPr>
        <xdr:cNvPr id="115" name="【道路】&#10;一人当たり延長平均値テキスト"/>
        <xdr:cNvSpPr txBox="1"/>
      </xdr:nvSpPr>
      <xdr:spPr>
        <a:xfrm>
          <a:off x="10515600" y="6585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92425</xdr:rowOff>
    </xdr:from>
    <xdr:to>
      <xdr:col>55</xdr:col>
      <xdr:colOff>50800</xdr:colOff>
      <xdr:row>39</xdr:row>
      <xdr:rowOff>22575</xdr:rowOff>
    </xdr:to>
    <xdr:sp macro="" textlink="">
      <xdr:nvSpPr>
        <xdr:cNvPr id="116" name="フローチャート: 判断 115"/>
        <xdr:cNvSpPr/>
      </xdr:nvSpPr>
      <xdr:spPr>
        <a:xfrm>
          <a:off x="10426700" y="660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103947</xdr:rowOff>
    </xdr:from>
    <xdr:to>
      <xdr:col>50</xdr:col>
      <xdr:colOff>165100</xdr:colOff>
      <xdr:row>39</xdr:row>
      <xdr:rowOff>34097</xdr:rowOff>
    </xdr:to>
    <xdr:sp macro="" textlink="">
      <xdr:nvSpPr>
        <xdr:cNvPr id="117" name="フローチャート: 判断 116"/>
        <xdr:cNvSpPr/>
      </xdr:nvSpPr>
      <xdr:spPr>
        <a:xfrm>
          <a:off x="9588500" y="66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106004</xdr:rowOff>
    </xdr:from>
    <xdr:to>
      <xdr:col>46</xdr:col>
      <xdr:colOff>38100</xdr:colOff>
      <xdr:row>39</xdr:row>
      <xdr:rowOff>36154</xdr:rowOff>
    </xdr:to>
    <xdr:sp macro="" textlink="">
      <xdr:nvSpPr>
        <xdr:cNvPr id="118" name="フローチャート: 判断 117"/>
        <xdr:cNvSpPr/>
      </xdr:nvSpPr>
      <xdr:spPr>
        <a:xfrm>
          <a:off x="8699500" y="66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128041</xdr:rowOff>
    </xdr:from>
    <xdr:to>
      <xdr:col>41</xdr:col>
      <xdr:colOff>101600</xdr:colOff>
      <xdr:row>39</xdr:row>
      <xdr:rowOff>58191</xdr:rowOff>
    </xdr:to>
    <xdr:sp macro="" textlink="">
      <xdr:nvSpPr>
        <xdr:cNvPr id="119" name="フローチャート: 判断 118"/>
        <xdr:cNvSpPr/>
      </xdr:nvSpPr>
      <xdr:spPr>
        <a:xfrm>
          <a:off x="7810500" y="664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119080</xdr:rowOff>
    </xdr:from>
    <xdr:to>
      <xdr:col>36</xdr:col>
      <xdr:colOff>165100</xdr:colOff>
      <xdr:row>39</xdr:row>
      <xdr:rowOff>49230</xdr:rowOff>
    </xdr:to>
    <xdr:sp macro="" textlink="">
      <xdr:nvSpPr>
        <xdr:cNvPr id="120" name="フローチャート: 判断 119"/>
        <xdr:cNvSpPr/>
      </xdr:nvSpPr>
      <xdr:spPr>
        <a:xfrm>
          <a:off x="6921500" y="66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103307</xdr:rowOff>
    </xdr:from>
    <xdr:to>
      <xdr:col>55</xdr:col>
      <xdr:colOff>50800</xdr:colOff>
      <xdr:row>38</xdr:row>
      <xdr:rowOff>33457</xdr:rowOff>
    </xdr:to>
    <xdr:sp macro="" textlink="">
      <xdr:nvSpPr>
        <xdr:cNvPr id="126" name="楕円 125"/>
        <xdr:cNvSpPr/>
      </xdr:nvSpPr>
      <xdr:spPr>
        <a:xfrm>
          <a:off x="10426700" y="644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126184</xdr:rowOff>
    </xdr:from>
    <xdr:ext cx="534377" cy="259045"/>
    <xdr:sp macro="" textlink="">
      <xdr:nvSpPr>
        <xdr:cNvPr id="127" name="【道路】&#10;一人当たり延長該当値テキスト"/>
        <xdr:cNvSpPr txBox="1"/>
      </xdr:nvSpPr>
      <xdr:spPr>
        <a:xfrm>
          <a:off x="10515600" y="62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57724</xdr:rowOff>
    </xdr:from>
    <xdr:to>
      <xdr:col>50</xdr:col>
      <xdr:colOff>165100</xdr:colOff>
      <xdr:row>38</xdr:row>
      <xdr:rowOff>159324</xdr:rowOff>
    </xdr:to>
    <xdr:sp macro="" textlink="">
      <xdr:nvSpPr>
        <xdr:cNvPr id="128" name="楕円 127"/>
        <xdr:cNvSpPr/>
      </xdr:nvSpPr>
      <xdr:spPr>
        <a:xfrm>
          <a:off x="9588500" y="657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154107</xdr:rowOff>
    </xdr:from>
    <xdr:to>
      <xdr:col>55</xdr:col>
      <xdr:colOff>0</xdr:colOff>
      <xdr:row>38</xdr:row>
      <xdr:rowOff>108524</xdr:rowOff>
    </xdr:to>
    <xdr:cxnSp macro="">
      <xdr:nvCxnSpPr>
        <xdr:cNvPr id="129" name="直線コネクタ 128"/>
        <xdr:cNvCxnSpPr/>
      </xdr:nvCxnSpPr>
      <xdr:spPr>
        <a:xfrm flipV="1">
          <a:off x="9639300" y="6497757"/>
          <a:ext cx="838200" cy="12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53838</xdr:rowOff>
    </xdr:from>
    <xdr:to>
      <xdr:col>46</xdr:col>
      <xdr:colOff>38100</xdr:colOff>
      <xdr:row>38</xdr:row>
      <xdr:rowOff>155438</xdr:rowOff>
    </xdr:to>
    <xdr:sp macro="" textlink="">
      <xdr:nvSpPr>
        <xdr:cNvPr id="130" name="楕円 129"/>
        <xdr:cNvSpPr/>
      </xdr:nvSpPr>
      <xdr:spPr>
        <a:xfrm>
          <a:off x="8699500" y="656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104638</xdr:rowOff>
    </xdr:from>
    <xdr:to>
      <xdr:col>50</xdr:col>
      <xdr:colOff>114300</xdr:colOff>
      <xdr:row>38</xdr:row>
      <xdr:rowOff>108524</xdr:rowOff>
    </xdr:to>
    <xdr:cxnSp macro="">
      <xdr:nvCxnSpPr>
        <xdr:cNvPr id="131" name="直線コネクタ 130"/>
        <xdr:cNvCxnSpPr/>
      </xdr:nvCxnSpPr>
      <xdr:spPr>
        <a:xfrm>
          <a:off x="8750300" y="6619738"/>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56764</xdr:rowOff>
    </xdr:from>
    <xdr:to>
      <xdr:col>41</xdr:col>
      <xdr:colOff>101600</xdr:colOff>
      <xdr:row>38</xdr:row>
      <xdr:rowOff>158364</xdr:rowOff>
    </xdr:to>
    <xdr:sp macro="" textlink="">
      <xdr:nvSpPr>
        <xdr:cNvPr id="132" name="楕円 131"/>
        <xdr:cNvSpPr/>
      </xdr:nvSpPr>
      <xdr:spPr>
        <a:xfrm>
          <a:off x="7810500" y="657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104638</xdr:rowOff>
    </xdr:from>
    <xdr:to>
      <xdr:col>45</xdr:col>
      <xdr:colOff>177800</xdr:colOff>
      <xdr:row>38</xdr:row>
      <xdr:rowOff>107564</xdr:rowOff>
    </xdr:to>
    <xdr:cxnSp macro="">
      <xdr:nvCxnSpPr>
        <xdr:cNvPr id="133" name="直線コネクタ 132"/>
        <xdr:cNvCxnSpPr/>
      </xdr:nvCxnSpPr>
      <xdr:spPr>
        <a:xfrm flipV="1">
          <a:off x="7861300" y="6619738"/>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54021</xdr:rowOff>
    </xdr:from>
    <xdr:to>
      <xdr:col>36</xdr:col>
      <xdr:colOff>165100</xdr:colOff>
      <xdr:row>38</xdr:row>
      <xdr:rowOff>155621</xdr:rowOff>
    </xdr:to>
    <xdr:sp macro="" textlink="">
      <xdr:nvSpPr>
        <xdr:cNvPr id="134" name="楕円 133"/>
        <xdr:cNvSpPr/>
      </xdr:nvSpPr>
      <xdr:spPr>
        <a:xfrm>
          <a:off x="6921500" y="656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104821</xdr:rowOff>
    </xdr:from>
    <xdr:to>
      <xdr:col>41</xdr:col>
      <xdr:colOff>50800</xdr:colOff>
      <xdr:row>38</xdr:row>
      <xdr:rowOff>107564</xdr:rowOff>
    </xdr:to>
    <xdr:cxnSp macro="">
      <xdr:nvCxnSpPr>
        <xdr:cNvPr id="135" name="直線コネクタ 134"/>
        <xdr:cNvCxnSpPr/>
      </xdr:nvCxnSpPr>
      <xdr:spPr>
        <a:xfrm>
          <a:off x="6972300" y="661992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25224</xdr:rowOff>
    </xdr:from>
    <xdr:ext cx="534377" cy="259045"/>
    <xdr:sp macro="" textlink="">
      <xdr:nvSpPr>
        <xdr:cNvPr id="136" name="n_1aveValue【道路】&#10;一人当たり延長"/>
        <xdr:cNvSpPr txBox="1"/>
      </xdr:nvSpPr>
      <xdr:spPr>
        <a:xfrm>
          <a:off x="9359411" y="671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27281</xdr:rowOff>
    </xdr:from>
    <xdr:ext cx="534377" cy="259045"/>
    <xdr:sp macro="" textlink="">
      <xdr:nvSpPr>
        <xdr:cNvPr id="137" name="n_2aveValue【道路】&#10;一人当たり延長"/>
        <xdr:cNvSpPr txBox="1"/>
      </xdr:nvSpPr>
      <xdr:spPr>
        <a:xfrm>
          <a:off x="8483111" y="671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49318</xdr:rowOff>
    </xdr:from>
    <xdr:ext cx="534377" cy="259045"/>
    <xdr:sp macro="" textlink="">
      <xdr:nvSpPr>
        <xdr:cNvPr id="138" name="n_3aveValue【道路】&#10;一人当たり延長"/>
        <xdr:cNvSpPr txBox="1"/>
      </xdr:nvSpPr>
      <xdr:spPr>
        <a:xfrm>
          <a:off x="7594111" y="673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40357</xdr:rowOff>
    </xdr:from>
    <xdr:ext cx="534377" cy="259045"/>
    <xdr:sp macro="" textlink="">
      <xdr:nvSpPr>
        <xdr:cNvPr id="139" name="n_4aveValue【道路】&#10;一人当たり延長"/>
        <xdr:cNvSpPr txBox="1"/>
      </xdr:nvSpPr>
      <xdr:spPr>
        <a:xfrm>
          <a:off x="6705111" y="672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4401</xdr:rowOff>
    </xdr:from>
    <xdr:ext cx="534377" cy="259045"/>
    <xdr:sp macro="" textlink="">
      <xdr:nvSpPr>
        <xdr:cNvPr id="140" name="n_1mainValue【道路】&#10;一人当たり延長"/>
        <xdr:cNvSpPr txBox="1"/>
      </xdr:nvSpPr>
      <xdr:spPr>
        <a:xfrm>
          <a:off x="9359411" y="634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515</xdr:rowOff>
    </xdr:from>
    <xdr:ext cx="534377" cy="259045"/>
    <xdr:sp macro="" textlink="">
      <xdr:nvSpPr>
        <xdr:cNvPr id="141" name="n_2mainValue【道路】&#10;一人当たり延長"/>
        <xdr:cNvSpPr txBox="1"/>
      </xdr:nvSpPr>
      <xdr:spPr>
        <a:xfrm>
          <a:off x="8483111" y="634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3441</xdr:rowOff>
    </xdr:from>
    <xdr:ext cx="534377" cy="259045"/>
    <xdr:sp macro="" textlink="">
      <xdr:nvSpPr>
        <xdr:cNvPr id="142" name="n_3mainValue【道路】&#10;一人当たり延長"/>
        <xdr:cNvSpPr txBox="1"/>
      </xdr:nvSpPr>
      <xdr:spPr>
        <a:xfrm>
          <a:off x="7594111" y="634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698</xdr:rowOff>
    </xdr:from>
    <xdr:ext cx="534377" cy="259045"/>
    <xdr:sp macro="" textlink="">
      <xdr:nvSpPr>
        <xdr:cNvPr id="143" name="n_4mainValue【道路】&#10;一人当たり延長"/>
        <xdr:cNvSpPr txBox="1"/>
      </xdr:nvSpPr>
      <xdr:spPr>
        <a:xfrm>
          <a:off x="6705111" y="634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129540</xdr:rowOff>
    </xdr:from>
    <xdr:to>
      <xdr:col>24</xdr:col>
      <xdr:colOff>62865</xdr:colOff>
      <xdr:row>63</xdr:row>
      <xdr:rowOff>45720</xdr:rowOff>
    </xdr:to>
    <xdr:cxnSp macro="">
      <xdr:nvCxnSpPr>
        <xdr:cNvPr id="168" name="直線コネクタ 167"/>
        <xdr:cNvCxnSpPr/>
      </xdr:nvCxnSpPr>
      <xdr:spPr>
        <a:xfrm flipV="1">
          <a:off x="4634865" y="973074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69" name="【橋りょう・トンネル】&#10;有形固定資産減価償却率最小値テキスト"/>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0" name="直線コネクタ 169"/>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76217</xdr:rowOff>
    </xdr:from>
    <xdr:ext cx="405111" cy="259045"/>
    <xdr:sp macro="" textlink="">
      <xdr:nvSpPr>
        <xdr:cNvPr id="171" name="【橋りょう・トンネル】&#10;有形固定資産減価償却率最大値テキスト"/>
        <xdr:cNvSpPr txBox="1"/>
      </xdr:nvSpPr>
      <xdr:spPr>
        <a:xfrm>
          <a:off x="46736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129540</xdr:rowOff>
    </xdr:from>
    <xdr:to>
      <xdr:col>24</xdr:col>
      <xdr:colOff>152400</xdr:colOff>
      <xdr:row>56</xdr:row>
      <xdr:rowOff>129540</xdr:rowOff>
    </xdr:to>
    <xdr:cxnSp macro="">
      <xdr:nvCxnSpPr>
        <xdr:cNvPr id="172" name="直線コネクタ 171"/>
        <xdr:cNvCxnSpPr/>
      </xdr:nvCxnSpPr>
      <xdr:spPr>
        <a:xfrm>
          <a:off x="4546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144797</xdr:rowOff>
    </xdr:from>
    <xdr:ext cx="405111" cy="259045"/>
    <xdr:sp macro="" textlink="">
      <xdr:nvSpPr>
        <xdr:cNvPr id="173" name="【橋りょう・トンネル】&#10;有形固定資産減価償却率平均値テキスト"/>
        <xdr:cNvSpPr txBox="1"/>
      </xdr:nvSpPr>
      <xdr:spPr>
        <a:xfrm>
          <a:off x="4673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74" name="フローチャート: 判断 173"/>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5" name="フローチャート: 判断 174"/>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55880</xdr:rowOff>
    </xdr:from>
    <xdr:to>
      <xdr:col>15</xdr:col>
      <xdr:colOff>101600</xdr:colOff>
      <xdr:row>59</xdr:row>
      <xdr:rowOff>157480</xdr:rowOff>
    </xdr:to>
    <xdr:sp macro="" textlink="">
      <xdr:nvSpPr>
        <xdr:cNvPr id="176" name="フローチャート: 判断 175"/>
        <xdr:cNvSpPr/>
      </xdr:nvSpPr>
      <xdr:spPr>
        <a:xfrm>
          <a:off x="2857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77" name="フローチャート: 判断 176"/>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8" name="フローチャート: 判断 177"/>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78740</xdr:rowOff>
    </xdr:from>
    <xdr:to>
      <xdr:col>24</xdr:col>
      <xdr:colOff>114300</xdr:colOff>
      <xdr:row>57</xdr:row>
      <xdr:rowOff>8890</xdr:rowOff>
    </xdr:to>
    <xdr:sp macro="" textlink="">
      <xdr:nvSpPr>
        <xdr:cNvPr id="184" name="楕円 183"/>
        <xdr:cNvSpPr/>
      </xdr:nvSpPr>
      <xdr:spPr>
        <a:xfrm>
          <a:off x="45847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31767</xdr:rowOff>
    </xdr:from>
    <xdr:ext cx="405111" cy="259045"/>
    <xdr:sp macro="" textlink="">
      <xdr:nvSpPr>
        <xdr:cNvPr id="185" name="【橋りょう・トンネル】&#10;有形固定資産減価償却率該当値テキスト"/>
        <xdr:cNvSpPr txBox="1"/>
      </xdr:nvSpPr>
      <xdr:spPr>
        <a:xfrm>
          <a:off x="4673600" y="9632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13970</xdr:rowOff>
    </xdr:from>
    <xdr:to>
      <xdr:col>20</xdr:col>
      <xdr:colOff>38100</xdr:colOff>
      <xdr:row>56</xdr:row>
      <xdr:rowOff>115570</xdr:rowOff>
    </xdr:to>
    <xdr:sp macro="" textlink="">
      <xdr:nvSpPr>
        <xdr:cNvPr id="186" name="楕円 185"/>
        <xdr:cNvSpPr/>
      </xdr:nvSpPr>
      <xdr:spPr>
        <a:xfrm>
          <a:off x="3746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64770</xdr:rowOff>
    </xdr:from>
    <xdr:to>
      <xdr:col>24</xdr:col>
      <xdr:colOff>63500</xdr:colOff>
      <xdr:row>56</xdr:row>
      <xdr:rowOff>129540</xdr:rowOff>
    </xdr:to>
    <xdr:cxnSp macro="">
      <xdr:nvCxnSpPr>
        <xdr:cNvPr id="187" name="直線コネクタ 186"/>
        <xdr:cNvCxnSpPr/>
      </xdr:nvCxnSpPr>
      <xdr:spPr>
        <a:xfrm>
          <a:off x="3797300" y="966597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124460</xdr:rowOff>
    </xdr:from>
    <xdr:to>
      <xdr:col>15</xdr:col>
      <xdr:colOff>101600</xdr:colOff>
      <xdr:row>56</xdr:row>
      <xdr:rowOff>54610</xdr:rowOff>
    </xdr:to>
    <xdr:sp macro="" textlink="">
      <xdr:nvSpPr>
        <xdr:cNvPr id="188" name="楕円 187"/>
        <xdr:cNvSpPr/>
      </xdr:nvSpPr>
      <xdr:spPr>
        <a:xfrm>
          <a:off x="2857500" y="95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3810</xdr:rowOff>
    </xdr:from>
    <xdr:to>
      <xdr:col>19</xdr:col>
      <xdr:colOff>177800</xdr:colOff>
      <xdr:row>56</xdr:row>
      <xdr:rowOff>64770</xdr:rowOff>
    </xdr:to>
    <xdr:cxnSp macro="">
      <xdr:nvCxnSpPr>
        <xdr:cNvPr id="189" name="直線コネクタ 188"/>
        <xdr:cNvCxnSpPr/>
      </xdr:nvCxnSpPr>
      <xdr:spPr>
        <a:xfrm>
          <a:off x="2908300" y="96050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59690</xdr:rowOff>
    </xdr:from>
    <xdr:to>
      <xdr:col>10</xdr:col>
      <xdr:colOff>165100</xdr:colOff>
      <xdr:row>55</xdr:row>
      <xdr:rowOff>161290</xdr:rowOff>
    </xdr:to>
    <xdr:sp macro="" textlink="">
      <xdr:nvSpPr>
        <xdr:cNvPr id="190" name="楕円 189"/>
        <xdr:cNvSpPr/>
      </xdr:nvSpPr>
      <xdr:spPr>
        <a:xfrm>
          <a:off x="1968500" y="94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110490</xdr:rowOff>
    </xdr:from>
    <xdr:to>
      <xdr:col>15</xdr:col>
      <xdr:colOff>50800</xdr:colOff>
      <xdr:row>56</xdr:row>
      <xdr:rowOff>3810</xdr:rowOff>
    </xdr:to>
    <xdr:cxnSp macro="">
      <xdr:nvCxnSpPr>
        <xdr:cNvPr id="191" name="直線コネクタ 190"/>
        <xdr:cNvCxnSpPr/>
      </xdr:nvCxnSpPr>
      <xdr:spPr>
        <a:xfrm>
          <a:off x="2019300" y="95402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25400</xdr:rowOff>
    </xdr:from>
    <xdr:to>
      <xdr:col>6</xdr:col>
      <xdr:colOff>38100</xdr:colOff>
      <xdr:row>55</xdr:row>
      <xdr:rowOff>127000</xdr:rowOff>
    </xdr:to>
    <xdr:sp macro="" textlink="">
      <xdr:nvSpPr>
        <xdr:cNvPr id="192" name="楕円 191"/>
        <xdr:cNvSpPr/>
      </xdr:nvSpPr>
      <xdr:spPr>
        <a:xfrm>
          <a:off x="1079500" y="94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76200</xdr:rowOff>
    </xdr:from>
    <xdr:to>
      <xdr:col>10</xdr:col>
      <xdr:colOff>114300</xdr:colOff>
      <xdr:row>55</xdr:row>
      <xdr:rowOff>110490</xdr:rowOff>
    </xdr:to>
    <xdr:cxnSp macro="">
      <xdr:nvCxnSpPr>
        <xdr:cNvPr id="193" name="直線コネクタ 192"/>
        <xdr:cNvCxnSpPr/>
      </xdr:nvCxnSpPr>
      <xdr:spPr>
        <a:xfrm>
          <a:off x="1130300" y="95059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34307</xdr:rowOff>
    </xdr:from>
    <xdr:ext cx="405111" cy="259045"/>
    <xdr:sp macro="" textlink="">
      <xdr:nvSpPr>
        <xdr:cNvPr id="194" name="n_1aveValue【橋りょう・トンネル】&#10;有形固定資産減価償却率"/>
        <xdr:cNvSpPr txBox="1"/>
      </xdr:nvSpPr>
      <xdr:spPr>
        <a:xfrm>
          <a:off x="3582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148607</xdr:rowOff>
    </xdr:from>
    <xdr:ext cx="405111" cy="259045"/>
    <xdr:sp macro="" textlink="">
      <xdr:nvSpPr>
        <xdr:cNvPr id="195" name="n_2aveValue【橋りょう・トンネル】&#10;有形固定資産減価償却率"/>
        <xdr:cNvSpPr txBox="1"/>
      </xdr:nvSpPr>
      <xdr:spPr>
        <a:xfrm>
          <a:off x="2705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196" name="n_3aveValue【橋りょう・トンネル】&#10;有形固定資産減価償却率"/>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197" name="n_4aveValue【橋りょう・トンネル】&#10;有形固定資産減価償却率"/>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132097</xdr:rowOff>
    </xdr:from>
    <xdr:ext cx="405111" cy="259045"/>
    <xdr:sp macro="" textlink="">
      <xdr:nvSpPr>
        <xdr:cNvPr id="198" name="n_1mainValue【橋りょう・トンネル】&#10;有形固定資産減価償却率"/>
        <xdr:cNvSpPr txBox="1"/>
      </xdr:nvSpPr>
      <xdr:spPr>
        <a:xfrm>
          <a:off x="358204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71137</xdr:rowOff>
    </xdr:from>
    <xdr:ext cx="405111" cy="259045"/>
    <xdr:sp macro="" textlink="">
      <xdr:nvSpPr>
        <xdr:cNvPr id="199" name="n_2mainValue【橋りょう・トンネル】&#10;有形固定資産減価償却率"/>
        <xdr:cNvSpPr txBox="1"/>
      </xdr:nvSpPr>
      <xdr:spPr>
        <a:xfrm>
          <a:off x="2705744" y="932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6367</xdr:rowOff>
    </xdr:from>
    <xdr:ext cx="405111" cy="259045"/>
    <xdr:sp macro="" textlink="">
      <xdr:nvSpPr>
        <xdr:cNvPr id="200" name="n_3mainValue【橋りょう・トンネル】&#10;有形固定資産減価償却率"/>
        <xdr:cNvSpPr txBox="1"/>
      </xdr:nvSpPr>
      <xdr:spPr>
        <a:xfrm>
          <a:off x="1816744" y="926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143527</xdr:rowOff>
    </xdr:from>
    <xdr:ext cx="405111" cy="259045"/>
    <xdr:sp macro="" textlink="">
      <xdr:nvSpPr>
        <xdr:cNvPr id="201" name="n_4mainValue【橋りょう・トンネル】&#10;有形固定資産減価償却率"/>
        <xdr:cNvSpPr txBox="1"/>
      </xdr:nvSpPr>
      <xdr:spPr>
        <a:xfrm>
          <a:off x="927744" y="923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8396</xdr:rowOff>
    </xdr:from>
    <xdr:to>
      <xdr:col>54</xdr:col>
      <xdr:colOff>189865</xdr:colOff>
      <xdr:row>64</xdr:row>
      <xdr:rowOff>7172</xdr:rowOff>
    </xdr:to>
    <xdr:cxnSp macro="">
      <xdr:nvCxnSpPr>
        <xdr:cNvPr id="227" name="直線コネクタ 226"/>
        <xdr:cNvCxnSpPr/>
      </xdr:nvCxnSpPr>
      <xdr:spPr>
        <a:xfrm flipV="1">
          <a:off x="10476865" y="9609596"/>
          <a:ext cx="0" cy="137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10999</xdr:rowOff>
    </xdr:from>
    <xdr:ext cx="534377" cy="259045"/>
    <xdr:sp macro="" textlink="">
      <xdr:nvSpPr>
        <xdr:cNvPr id="228" name="【橋りょう・トンネル】&#10;一人当たり有形固定資産（償却資産）額最小値テキスト"/>
        <xdr:cNvSpPr txBox="1"/>
      </xdr:nvSpPr>
      <xdr:spPr>
        <a:xfrm>
          <a:off x="10515600" y="109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xdr:rowOff>
    </xdr:from>
    <xdr:to>
      <xdr:col>55</xdr:col>
      <xdr:colOff>88900</xdr:colOff>
      <xdr:row>64</xdr:row>
      <xdr:rowOff>7172</xdr:rowOff>
    </xdr:to>
    <xdr:cxnSp macro="">
      <xdr:nvCxnSpPr>
        <xdr:cNvPr id="229" name="直線コネクタ 228"/>
        <xdr:cNvCxnSpPr/>
      </xdr:nvCxnSpPr>
      <xdr:spPr>
        <a:xfrm>
          <a:off x="10388600" y="1097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126523</xdr:rowOff>
    </xdr:from>
    <xdr:ext cx="599010" cy="259045"/>
    <xdr:sp macro="" textlink="">
      <xdr:nvSpPr>
        <xdr:cNvPr id="230" name="【橋りょう・トンネル】&#10;一人当たり有形固定資産（償却資産）額最大値テキスト"/>
        <xdr:cNvSpPr txBox="1"/>
      </xdr:nvSpPr>
      <xdr:spPr>
        <a:xfrm>
          <a:off x="10515600" y="938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8396</xdr:rowOff>
    </xdr:from>
    <xdr:to>
      <xdr:col>55</xdr:col>
      <xdr:colOff>88900</xdr:colOff>
      <xdr:row>56</xdr:row>
      <xdr:rowOff>8396</xdr:rowOff>
    </xdr:to>
    <xdr:cxnSp macro="">
      <xdr:nvCxnSpPr>
        <xdr:cNvPr id="231" name="直線コネクタ 230"/>
        <xdr:cNvCxnSpPr/>
      </xdr:nvCxnSpPr>
      <xdr:spPr>
        <a:xfrm>
          <a:off x="10388600" y="9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159519</xdr:rowOff>
    </xdr:from>
    <xdr:ext cx="599010" cy="259045"/>
    <xdr:sp macro="" textlink="">
      <xdr:nvSpPr>
        <xdr:cNvPr id="232" name="【橋りょう・トンネル】&#10;一人当たり有形固定資産（償却資産）額平均値テキスト"/>
        <xdr:cNvSpPr txBox="1"/>
      </xdr:nvSpPr>
      <xdr:spPr>
        <a:xfrm>
          <a:off x="10515600" y="1027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136642</xdr:rowOff>
    </xdr:from>
    <xdr:to>
      <xdr:col>55</xdr:col>
      <xdr:colOff>50800</xdr:colOff>
      <xdr:row>61</xdr:row>
      <xdr:rowOff>66792</xdr:rowOff>
    </xdr:to>
    <xdr:sp macro="" textlink="">
      <xdr:nvSpPr>
        <xdr:cNvPr id="233" name="フローチャート: 判断 232"/>
        <xdr:cNvSpPr/>
      </xdr:nvSpPr>
      <xdr:spPr>
        <a:xfrm>
          <a:off x="10426700" y="1042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142220</xdr:rowOff>
    </xdr:from>
    <xdr:to>
      <xdr:col>50</xdr:col>
      <xdr:colOff>165100</xdr:colOff>
      <xdr:row>61</xdr:row>
      <xdr:rowOff>72370</xdr:rowOff>
    </xdr:to>
    <xdr:sp macro="" textlink="">
      <xdr:nvSpPr>
        <xdr:cNvPr id="234" name="フローチャート: 判断 233"/>
        <xdr:cNvSpPr/>
      </xdr:nvSpPr>
      <xdr:spPr>
        <a:xfrm>
          <a:off x="9588500" y="1042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146015</xdr:rowOff>
    </xdr:from>
    <xdr:to>
      <xdr:col>46</xdr:col>
      <xdr:colOff>38100</xdr:colOff>
      <xdr:row>61</xdr:row>
      <xdr:rowOff>76165</xdr:rowOff>
    </xdr:to>
    <xdr:sp macro="" textlink="">
      <xdr:nvSpPr>
        <xdr:cNvPr id="235" name="フローチャート: 判断 234"/>
        <xdr:cNvSpPr/>
      </xdr:nvSpPr>
      <xdr:spPr>
        <a:xfrm>
          <a:off x="8699500" y="104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5795</xdr:rowOff>
    </xdr:from>
    <xdr:to>
      <xdr:col>41</xdr:col>
      <xdr:colOff>101600</xdr:colOff>
      <xdr:row>60</xdr:row>
      <xdr:rowOff>107395</xdr:rowOff>
    </xdr:to>
    <xdr:sp macro="" textlink="">
      <xdr:nvSpPr>
        <xdr:cNvPr id="236" name="フローチャート: 判断 235"/>
        <xdr:cNvSpPr/>
      </xdr:nvSpPr>
      <xdr:spPr>
        <a:xfrm>
          <a:off x="7810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170769</xdr:rowOff>
    </xdr:from>
    <xdr:to>
      <xdr:col>36</xdr:col>
      <xdr:colOff>165100</xdr:colOff>
      <xdr:row>60</xdr:row>
      <xdr:rowOff>100919</xdr:rowOff>
    </xdr:to>
    <xdr:sp macro="" textlink="">
      <xdr:nvSpPr>
        <xdr:cNvPr id="237" name="フローチャート: 判断 236"/>
        <xdr:cNvSpPr/>
      </xdr:nvSpPr>
      <xdr:spPr>
        <a:xfrm>
          <a:off x="6921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71034</xdr:rowOff>
    </xdr:from>
    <xdr:to>
      <xdr:col>55</xdr:col>
      <xdr:colOff>50800</xdr:colOff>
      <xdr:row>62</xdr:row>
      <xdr:rowOff>1184</xdr:rowOff>
    </xdr:to>
    <xdr:sp macro="" textlink="">
      <xdr:nvSpPr>
        <xdr:cNvPr id="243" name="楕円 242"/>
        <xdr:cNvSpPr/>
      </xdr:nvSpPr>
      <xdr:spPr>
        <a:xfrm>
          <a:off x="10426700" y="1052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49461</xdr:rowOff>
    </xdr:from>
    <xdr:ext cx="599010" cy="259045"/>
    <xdr:sp macro="" textlink="">
      <xdr:nvSpPr>
        <xdr:cNvPr id="244" name="【橋りょう・トンネル】&#10;一人当たり有形固定資産（償却資産）額該当値テキスト"/>
        <xdr:cNvSpPr txBox="1"/>
      </xdr:nvSpPr>
      <xdr:spPr>
        <a:xfrm>
          <a:off x="10515600" y="1050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70586</xdr:rowOff>
    </xdr:from>
    <xdr:to>
      <xdr:col>50</xdr:col>
      <xdr:colOff>165100</xdr:colOff>
      <xdr:row>62</xdr:row>
      <xdr:rowOff>736</xdr:rowOff>
    </xdr:to>
    <xdr:sp macro="" textlink="">
      <xdr:nvSpPr>
        <xdr:cNvPr id="245" name="楕円 244"/>
        <xdr:cNvSpPr/>
      </xdr:nvSpPr>
      <xdr:spPr>
        <a:xfrm>
          <a:off x="9588500" y="105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121386</xdr:rowOff>
    </xdr:from>
    <xdr:to>
      <xdr:col>55</xdr:col>
      <xdr:colOff>0</xdr:colOff>
      <xdr:row>61</xdr:row>
      <xdr:rowOff>121834</xdr:rowOff>
    </xdr:to>
    <xdr:cxnSp macro="">
      <xdr:nvCxnSpPr>
        <xdr:cNvPr id="246" name="直線コネクタ 245"/>
        <xdr:cNvCxnSpPr/>
      </xdr:nvCxnSpPr>
      <xdr:spPr>
        <a:xfrm>
          <a:off x="9639300" y="10579836"/>
          <a:ext cx="8382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66949</xdr:rowOff>
    </xdr:from>
    <xdr:to>
      <xdr:col>46</xdr:col>
      <xdr:colOff>38100</xdr:colOff>
      <xdr:row>61</xdr:row>
      <xdr:rowOff>168549</xdr:rowOff>
    </xdr:to>
    <xdr:sp macro="" textlink="">
      <xdr:nvSpPr>
        <xdr:cNvPr id="247" name="楕円 246"/>
        <xdr:cNvSpPr/>
      </xdr:nvSpPr>
      <xdr:spPr>
        <a:xfrm>
          <a:off x="8699500" y="1052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117749</xdr:rowOff>
    </xdr:from>
    <xdr:to>
      <xdr:col>50</xdr:col>
      <xdr:colOff>114300</xdr:colOff>
      <xdr:row>61</xdr:row>
      <xdr:rowOff>121386</xdr:rowOff>
    </xdr:to>
    <xdr:cxnSp macro="">
      <xdr:nvCxnSpPr>
        <xdr:cNvPr id="248" name="直線コネクタ 247"/>
        <xdr:cNvCxnSpPr/>
      </xdr:nvCxnSpPr>
      <xdr:spPr>
        <a:xfrm>
          <a:off x="8750300" y="10576199"/>
          <a:ext cx="889000" cy="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67866</xdr:rowOff>
    </xdr:from>
    <xdr:to>
      <xdr:col>41</xdr:col>
      <xdr:colOff>101600</xdr:colOff>
      <xdr:row>61</xdr:row>
      <xdr:rowOff>169466</xdr:rowOff>
    </xdr:to>
    <xdr:sp macro="" textlink="">
      <xdr:nvSpPr>
        <xdr:cNvPr id="249" name="楕円 248"/>
        <xdr:cNvSpPr/>
      </xdr:nvSpPr>
      <xdr:spPr>
        <a:xfrm>
          <a:off x="7810500" y="1052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117749</xdr:rowOff>
    </xdr:from>
    <xdr:to>
      <xdr:col>45</xdr:col>
      <xdr:colOff>177800</xdr:colOff>
      <xdr:row>61</xdr:row>
      <xdr:rowOff>118666</xdr:rowOff>
    </xdr:to>
    <xdr:cxnSp macro="">
      <xdr:nvCxnSpPr>
        <xdr:cNvPr id="250" name="直線コネクタ 249"/>
        <xdr:cNvCxnSpPr/>
      </xdr:nvCxnSpPr>
      <xdr:spPr>
        <a:xfrm flipV="1">
          <a:off x="7861300" y="10576199"/>
          <a:ext cx="889000" cy="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76429</xdr:rowOff>
    </xdr:from>
    <xdr:to>
      <xdr:col>36</xdr:col>
      <xdr:colOff>165100</xdr:colOff>
      <xdr:row>62</xdr:row>
      <xdr:rowOff>6579</xdr:rowOff>
    </xdr:to>
    <xdr:sp macro="" textlink="">
      <xdr:nvSpPr>
        <xdr:cNvPr id="251" name="楕円 250"/>
        <xdr:cNvSpPr/>
      </xdr:nvSpPr>
      <xdr:spPr>
        <a:xfrm>
          <a:off x="6921500" y="105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118666</xdr:rowOff>
    </xdr:from>
    <xdr:to>
      <xdr:col>41</xdr:col>
      <xdr:colOff>50800</xdr:colOff>
      <xdr:row>61</xdr:row>
      <xdr:rowOff>127229</xdr:rowOff>
    </xdr:to>
    <xdr:cxnSp macro="">
      <xdr:nvCxnSpPr>
        <xdr:cNvPr id="252" name="直線コネクタ 251"/>
        <xdr:cNvCxnSpPr/>
      </xdr:nvCxnSpPr>
      <xdr:spPr>
        <a:xfrm flipV="1">
          <a:off x="6972300" y="10577116"/>
          <a:ext cx="889000" cy="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88897</xdr:rowOff>
    </xdr:from>
    <xdr:ext cx="599010" cy="259045"/>
    <xdr:sp macro="" textlink="">
      <xdr:nvSpPr>
        <xdr:cNvPr id="253" name="n_1aveValue【橋りょう・トンネル】&#10;一人当たり有形固定資産（償却資産）額"/>
        <xdr:cNvSpPr txBox="1"/>
      </xdr:nvSpPr>
      <xdr:spPr>
        <a:xfrm>
          <a:off x="9327095" y="1020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92692</xdr:rowOff>
    </xdr:from>
    <xdr:ext cx="599010" cy="259045"/>
    <xdr:sp macro="" textlink="">
      <xdr:nvSpPr>
        <xdr:cNvPr id="254" name="n_2aveValue【橋りょう・トンネル】&#10;一人当たり有形固定資産（償却資産）額"/>
        <xdr:cNvSpPr txBox="1"/>
      </xdr:nvSpPr>
      <xdr:spPr>
        <a:xfrm>
          <a:off x="8450795" y="1020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123922</xdr:rowOff>
    </xdr:from>
    <xdr:ext cx="599010" cy="259045"/>
    <xdr:sp macro="" textlink="">
      <xdr:nvSpPr>
        <xdr:cNvPr id="255" name="n_3aveValue【橋りょう・トンネル】&#10;一人当たり有形固定資産（償却資産）額"/>
        <xdr:cNvSpPr txBox="1"/>
      </xdr:nvSpPr>
      <xdr:spPr>
        <a:xfrm>
          <a:off x="75617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117446</xdr:rowOff>
    </xdr:from>
    <xdr:ext cx="599010" cy="259045"/>
    <xdr:sp macro="" textlink="">
      <xdr:nvSpPr>
        <xdr:cNvPr id="256" name="n_4aveValue【橋りょう・トンネル】&#10;一人当たり有形固定資産（償却資産）額"/>
        <xdr:cNvSpPr txBox="1"/>
      </xdr:nvSpPr>
      <xdr:spPr>
        <a:xfrm>
          <a:off x="6672795" y="100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163313</xdr:rowOff>
    </xdr:from>
    <xdr:ext cx="599010" cy="259045"/>
    <xdr:sp macro="" textlink="">
      <xdr:nvSpPr>
        <xdr:cNvPr id="257" name="n_1mainValue【橋りょう・トンネル】&#10;一人当たり有形固定資産（償却資産）額"/>
        <xdr:cNvSpPr txBox="1"/>
      </xdr:nvSpPr>
      <xdr:spPr>
        <a:xfrm>
          <a:off x="9327095" y="1062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159676</xdr:rowOff>
    </xdr:from>
    <xdr:ext cx="599010" cy="259045"/>
    <xdr:sp macro="" textlink="">
      <xdr:nvSpPr>
        <xdr:cNvPr id="258" name="n_2mainValue【橋りょう・トンネル】&#10;一人当たり有形固定資産（償却資産）額"/>
        <xdr:cNvSpPr txBox="1"/>
      </xdr:nvSpPr>
      <xdr:spPr>
        <a:xfrm>
          <a:off x="8450795" y="1061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160593</xdr:rowOff>
    </xdr:from>
    <xdr:ext cx="599010" cy="259045"/>
    <xdr:sp macro="" textlink="">
      <xdr:nvSpPr>
        <xdr:cNvPr id="259" name="n_3mainValue【橋りょう・トンネル】&#10;一人当たり有形固定資産（償却資産）額"/>
        <xdr:cNvSpPr txBox="1"/>
      </xdr:nvSpPr>
      <xdr:spPr>
        <a:xfrm>
          <a:off x="7561795" y="1061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169156</xdr:rowOff>
    </xdr:from>
    <xdr:ext cx="599010" cy="259045"/>
    <xdr:sp macro="" textlink="">
      <xdr:nvSpPr>
        <xdr:cNvPr id="260" name="n_4mainValue【橋りょう・トンネル】&#10;一人当たり有形固定資産（償却資産）額"/>
        <xdr:cNvSpPr txBox="1"/>
      </xdr:nvSpPr>
      <xdr:spPr>
        <a:xfrm>
          <a:off x="6672795" y="1062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3" name="テキスト ボックス 27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22098</xdr:rowOff>
    </xdr:from>
    <xdr:to>
      <xdr:col>24</xdr:col>
      <xdr:colOff>62865</xdr:colOff>
      <xdr:row>85</xdr:row>
      <xdr:rowOff>136398</xdr:rowOff>
    </xdr:to>
    <xdr:cxnSp macro="">
      <xdr:nvCxnSpPr>
        <xdr:cNvPr id="283" name="直線コネクタ 282"/>
        <xdr:cNvCxnSpPr/>
      </xdr:nvCxnSpPr>
      <xdr:spPr>
        <a:xfrm flipV="1">
          <a:off x="4634865" y="135666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140225</xdr:rowOff>
    </xdr:from>
    <xdr:ext cx="405111" cy="259045"/>
    <xdr:sp macro="" textlink="">
      <xdr:nvSpPr>
        <xdr:cNvPr id="284" name="【公営住宅】&#10;有形固定資産減価償却率最小値テキスト"/>
        <xdr:cNvSpPr txBox="1"/>
      </xdr:nvSpPr>
      <xdr:spPr>
        <a:xfrm>
          <a:off x="4673600" y="1471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136398</xdr:rowOff>
    </xdr:from>
    <xdr:to>
      <xdr:col>24</xdr:col>
      <xdr:colOff>152400</xdr:colOff>
      <xdr:row>85</xdr:row>
      <xdr:rowOff>136398</xdr:rowOff>
    </xdr:to>
    <xdr:cxnSp macro="">
      <xdr:nvCxnSpPr>
        <xdr:cNvPr id="285" name="直線コネクタ 284"/>
        <xdr:cNvCxnSpPr/>
      </xdr:nvCxnSpPr>
      <xdr:spPr>
        <a:xfrm>
          <a:off x="4546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140225</xdr:rowOff>
    </xdr:from>
    <xdr:ext cx="405111" cy="259045"/>
    <xdr:sp macro="" textlink="">
      <xdr:nvSpPr>
        <xdr:cNvPr id="286" name="【公営住宅】&#10;有形固定資産減価償却率最大値テキスト"/>
        <xdr:cNvSpPr txBox="1"/>
      </xdr:nvSpPr>
      <xdr:spPr>
        <a:xfrm>
          <a:off x="4673600" y="1334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22098</xdr:rowOff>
    </xdr:from>
    <xdr:to>
      <xdr:col>24</xdr:col>
      <xdr:colOff>152400</xdr:colOff>
      <xdr:row>79</xdr:row>
      <xdr:rowOff>22098</xdr:rowOff>
    </xdr:to>
    <xdr:cxnSp macro="">
      <xdr:nvCxnSpPr>
        <xdr:cNvPr id="287" name="直線コネクタ 286"/>
        <xdr:cNvCxnSpPr/>
      </xdr:nvCxnSpPr>
      <xdr:spPr>
        <a:xfrm>
          <a:off x="4546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132605</xdr:rowOff>
    </xdr:from>
    <xdr:ext cx="405111" cy="259045"/>
    <xdr:sp macro="" textlink="">
      <xdr:nvSpPr>
        <xdr:cNvPr id="288" name="【公営住宅】&#10;有形固定資産減価償却率平均値テキスト"/>
        <xdr:cNvSpPr txBox="1"/>
      </xdr:nvSpPr>
      <xdr:spPr>
        <a:xfrm>
          <a:off x="4673600" y="14020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154178</xdr:rowOff>
    </xdr:from>
    <xdr:to>
      <xdr:col>24</xdr:col>
      <xdr:colOff>114300</xdr:colOff>
      <xdr:row>82</xdr:row>
      <xdr:rowOff>84328</xdr:rowOff>
    </xdr:to>
    <xdr:sp macro="" textlink="">
      <xdr:nvSpPr>
        <xdr:cNvPr id="289" name="フローチャート: 判断 288"/>
        <xdr:cNvSpPr/>
      </xdr:nvSpPr>
      <xdr:spPr>
        <a:xfrm>
          <a:off x="45847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0" name="フローチャート: 判断 289"/>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49022</xdr:rowOff>
    </xdr:from>
    <xdr:to>
      <xdr:col>15</xdr:col>
      <xdr:colOff>101600</xdr:colOff>
      <xdr:row>81</xdr:row>
      <xdr:rowOff>150622</xdr:rowOff>
    </xdr:to>
    <xdr:sp macro="" textlink="">
      <xdr:nvSpPr>
        <xdr:cNvPr id="291" name="フローチャート: 判断 290"/>
        <xdr:cNvSpPr/>
      </xdr:nvSpPr>
      <xdr:spPr>
        <a:xfrm>
          <a:off x="2857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2" name="フローチャート: 判断 291"/>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3" name="フローチャート: 判断 292"/>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42163</xdr:rowOff>
    </xdr:from>
    <xdr:to>
      <xdr:col>24</xdr:col>
      <xdr:colOff>114300</xdr:colOff>
      <xdr:row>80</xdr:row>
      <xdr:rowOff>143763</xdr:rowOff>
    </xdr:to>
    <xdr:sp macro="" textlink="">
      <xdr:nvSpPr>
        <xdr:cNvPr id="299" name="楕円 298"/>
        <xdr:cNvSpPr/>
      </xdr:nvSpPr>
      <xdr:spPr>
        <a:xfrm>
          <a:off x="45847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65040</xdr:rowOff>
    </xdr:from>
    <xdr:ext cx="405111" cy="259045"/>
    <xdr:sp macro="" textlink="">
      <xdr:nvSpPr>
        <xdr:cNvPr id="300" name="【公営住宅】&#10;有形固定資産減価償却率該当値テキスト"/>
        <xdr:cNvSpPr txBox="1"/>
      </xdr:nvSpPr>
      <xdr:spPr>
        <a:xfrm>
          <a:off x="4673600" y="13609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145035</xdr:rowOff>
    </xdr:from>
    <xdr:to>
      <xdr:col>20</xdr:col>
      <xdr:colOff>38100</xdr:colOff>
      <xdr:row>80</xdr:row>
      <xdr:rowOff>75185</xdr:rowOff>
    </xdr:to>
    <xdr:sp macro="" textlink="">
      <xdr:nvSpPr>
        <xdr:cNvPr id="301" name="楕円 300"/>
        <xdr:cNvSpPr/>
      </xdr:nvSpPr>
      <xdr:spPr>
        <a:xfrm>
          <a:off x="3746500" y="13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24385</xdr:rowOff>
    </xdr:from>
    <xdr:to>
      <xdr:col>24</xdr:col>
      <xdr:colOff>63500</xdr:colOff>
      <xdr:row>80</xdr:row>
      <xdr:rowOff>92963</xdr:rowOff>
    </xdr:to>
    <xdr:cxnSp macro="">
      <xdr:nvCxnSpPr>
        <xdr:cNvPr id="302" name="直線コネクタ 301"/>
        <xdr:cNvCxnSpPr/>
      </xdr:nvCxnSpPr>
      <xdr:spPr>
        <a:xfrm>
          <a:off x="3797300" y="13740385"/>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94742</xdr:rowOff>
    </xdr:from>
    <xdr:to>
      <xdr:col>15</xdr:col>
      <xdr:colOff>101600</xdr:colOff>
      <xdr:row>80</xdr:row>
      <xdr:rowOff>24892</xdr:rowOff>
    </xdr:to>
    <xdr:sp macro="" textlink="">
      <xdr:nvSpPr>
        <xdr:cNvPr id="303" name="楕円 302"/>
        <xdr:cNvSpPr/>
      </xdr:nvSpPr>
      <xdr:spPr>
        <a:xfrm>
          <a:off x="285750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145542</xdr:rowOff>
    </xdr:from>
    <xdr:to>
      <xdr:col>19</xdr:col>
      <xdr:colOff>177800</xdr:colOff>
      <xdr:row>80</xdr:row>
      <xdr:rowOff>24385</xdr:rowOff>
    </xdr:to>
    <xdr:cxnSp macro="">
      <xdr:nvCxnSpPr>
        <xdr:cNvPr id="304" name="直線コネクタ 303"/>
        <xdr:cNvCxnSpPr/>
      </xdr:nvCxnSpPr>
      <xdr:spPr>
        <a:xfrm>
          <a:off x="2908300" y="136900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115315</xdr:rowOff>
    </xdr:from>
    <xdr:to>
      <xdr:col>10</xdr:col>
      <xdr:colOff>165100</xdr:colOff>
      <xdr:row>81</xdr:row>
      <xdr:rowOff>45465</xdr:rowOff>
    </xdr:to>
    <xdr:sp macro="" textlink="">
      <xdr:nvSpPr>
        <xdr:cNvPr id="305" name="楕円 304"/>
        <xdr:cNvSpPr/>
      </xdr:nvSpPr>
      <xdr:spPr>
        <a:xfrm>
          <a:off x="19685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145542</xdr:rowOff>
    </xdr:from>
    <xdr:to>
      <xdr:col>15</xdr:col>
      <xdr:colOff>50800</xdr:colOff>
      <xdr:row>80</xdr:row>
      <xdr:rowOff>166115</xdr:rowOff>
    </xdr:to>
    <xdr:cxnSp macro="">
      <xdr:nvCxnSpPr>
        <xdr:cNvPr id="306" name="直線コネクタ 305"/>
        <xdr:cNvCxnSpPr/>
      </xdr:nvCxnSpPr>
      <xdr:spPr>
        <a:xfrm flipV="1">
          <a:off x="2019300" y="13690092"/>
          <a:ext cx="889000" cy="19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115315</xdr:rowOff>
    </xdr:from>
    <xdr:to>
      <xdr:col>6</xdr:col>
      <xdr:colOff>38100</xdr:colOff>
      <xdr:row>79</xdr:row>
      <xdr:rowOff>45465</xdr:rowOff>
    </xdr:to>
    <xdr:sp macro="" textlink="">
      <xdr:nvSpPr>
        <xdr:cNvPr id="307" name="楕円 306"/>
        <xdr:cNvSpPr/>
      </xdr:nvSpPr>
      <xdr:spPr>
        <a:xfrm>
          <a:off x="1079500" y="134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166115</xdr:rowOff>
    </xdr:from>
    <xdr:to>
      <xdr:col>10</xdr:col>
      <xdr:colOff>114300</xdr:colOff>
      <xdr:row>80</xdr:row>
      <xdr:rowOff>166115</xdr:rowOff>
    </xdr:to>
    <xdr:cxnSp macro="">
      <xdr:nvCxnSpPr>
        <xdr:cNvPr id="308" name="直線コネクタ 307"/>
        <xdr:cNvCxnSpPr/>
      </xdr:nvCxnSpPr>
      <xdr:spPr>
        <a:xfrm>
          <a:off x="1130300" y="1353921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09" name="n_1aveValue【公営住宅】&#10;有形固定資産減価償却率"/>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141749</xdr:rowOff>
    </xdr:from>
    <xdr:ext cx="405111" cy="259045"/>
    <xdr:sp macro="" textlink="">
      <xdr:nvSpPr>
        <xdr:cNvPr id="310" name="n_2aveValue【公営住宅】&#10;有形固定資産減価償却率"/>
        <xdr:cNvSpPr txBox="1"/>
      </xdr:nvSpPr>
      <xdr:spPr>
        <a:xfrm>
          <a:off x="2705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1" name="n_3aveValue【公営住宅】&#10;有形固定資産減価償却率"/>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137177</xdr:rowOff>
    </xdr:from>
    <xdr:ext cx="405111" cy="259045"/>
    <xdr:sp macro="" textlink="">
      <xdr:nvSpPr>
        <xdr:cNvPr id="312" name="n_4aveValue【公営住宅】&#10;有形固定資産減価償却率"/>
        <xdr:cNvSpPr txBox="1"/>
      </xdr:nvSpPr>
      <xdr:spPr>
        <a:xfrm>
          <a:off x="927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91712</xdr:rowOff>
    </xdr:from>
    <xdr:ext cx="405111" cy="259045"/>
    <xdr:sp macro="" textlink="">
      <xdr:nvSpPr>
        <xdr:cNvPr id="313" name="n_1mainValue【公営住宅】&#10;有形固定資産減価償却率"/>
        <xdr:cNvSpPr txBox="1"/>
      </xdr:nvSpPr>
      <xdr:spPr>
        <a:xfrm>
          <a:off x="3582044" y="1346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41419</xdr:rowOff>
    </xdr:from>
    <xdr:ext cx="405111" cy="259045"/>
    <xdr:sp macro="" textlink="">
      <xdr:nvSpPr>
        <xdr:cNvPr id="314" name="n_2mainValue【公営住宅】&#10;有形固定資産減価償却率"/>
        <xdr:cNvSpPr txBox="1"/>
      </xdr:nvSpPr>
      <xdr:spPr>
        <a:xfrm>
          <a:off x="2705744" y="1341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61992</xdr:rowOff>
    </xdr:from>
    <xdr:ext cx="405111" cy="259045"/>
    <xdr:sp macro="" textlink="">
      <xdr:nvSpPr>
        <xdr:cNvPr id="315" name="n_3mainValue【公営住宅】&#10;有形固定資産減価償却率"/>
        <xdr:cNvSpPr txBox="1"/>
      </xdr:nvSpPr>
      <xdr:spPr>
        <a:xfrm>
          <a:off x="1816744" y="136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61992</xdr:rowOff>
    </xdr:from>
    <xdr:ext cx="405111" cy="259045"/>
    <xdr:sp macro="" textlink="">
      <xdr:nvSpPr>
        <xdr:cNvPr id="316" name="n_4mainValue【公営住宅】&#10;有形固定資産減価償却率"/>
        <xdr:cNvSpPr txBox="1"/>
      </xdr:nvSpPr>
      <xdr:spPr>
        <a:xfrm>
          <a:off x="927744" y="1326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94706</xdr:rowOff>
    </xdr:from>
    <xdr:to>
      <xdr:col>54</xdr:col>
      <xdr:colOff>189865</xdr:colOff>
      <xdr:row>85</xdr:row>
      <xdr:rowOff>148589</xdr:rowOff>
    </xdr:to>
    <xdr:cxnSp macro="">
      <xdr:nvCxnSpPr>
        <xdr:cNvPr id="342" name="直線コネクタ 341"/>
        <xdr:cNvCxnSpPr/>
      </xdr:nvCxnSpPr>
      <xdr:spPr>
        <a:xfrm flipV="1">
          <a:off x="10476865" y="13467806"/>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43" name="【公営住宅】&#10;一人当たり面積最小値テキスト"/>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44" name="直線コネクタ 343"/>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41383</xdr:rowOff>
    </xdr:from>
    <xdr:ext cx="469744" cy="259045"/>
    <xdr:sp macro="" textlink="">
      <xdr:nvSpPr>
        <xdr:cNvPr id="345" name="【公営住宅】&#10;一人当たり面積最大値テキスト"/>
        <xdr:cNvSpPr txBox="1"/>
      </xdr:nvSpPr>
      <xdr:spPr>
        <a:xfrm>
          <a:off x="10515600" y="1324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94706</xdr:rowOff>
    </xdr:from>
    <xdr:to>
      <xdr:col>55</xdr:col>
      <xdr:colOff>88900</xdr:colOff>
      <xdr:row>78</xdr:row>
      <xdr:rowOff>94706</xdr:rowOff>
    </xdr:to>
    <xdr:cxnSp macro="">
      <xdr:nvCxnSpPr>
        <xdr:cNvPr id="346" name="直線コネクタ 345"/>
        <xdr:cNvCxnSpPr/>
      </xdr:nvCxnSpPr>
      <xdr:spPr>
        <a:xfrm>
          <a:off x="10388600" y="13467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59707</xdr:rowOff>
    </xdr:from>
    <xdr:ext cx="469744" cy="259045"/>
    <xdr:sp macro="" textlink="">
      <xdr:nvSpPr>
        <xdr:cNvPr id="347" name="【公営住宅】&#10;一人当たり面積平均値テキスト"/>
        <xdr:cNvSpPr txBox="1"/>
      </xdr:nvSpPr>
      <xdr:spPr>
        <a:xfrm>
          <a:off x="10515600" y="1411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36830</xdr:rowOff>
    </xdr:from>
    <xdr:to>
      <xdr:col>55</xdr:col>
      <xdr:colOff>50800</xdr:colOff>
      <xdr:row>83</xdr:row>
      <xdr:rowOff>138430</xdr:rowOff>
    </xdr:to>
    <xdr:sp macro="" textlink="">
      <xdr:nvSpPr>
        <xdr:cNvPr id="348" name="フローチャート: 判断 347"/>
        <xdr:cNvSpPr/>
      </xdr:nvSpPr>
      <xdr:spPr>
        <a:xfrm>
          <a:off x="10426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42273</xdr:rowOff>
    </xdr:from>
    <xdr:to>
      <xdr:col>50</xdr:col>
      <xdr:colOff>165100</xdr:colOff>
      <xdr:row>83</xdr:row>
      <xdr:rowOff>143873</xdr:rowOff>
    </xdr:to>
    <xdr:sp macro="" textlink="">
      <xdr:nvSpPr>
        <xdr:cNvPr id="349" name="フローチャート: 判断 348"/>
        <xdr:cNvSpPr/>
      </xdr:nvSpPr>
      <xdr:spPr>
        <a:xfrm>
          <a:off x="9588500" y="142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40095</xdr:rowOff>
    </xdr:from>
    <xdr:to>
      <xdr:col>46</xdr:col>
      <xdr:colOff>38100</xdr:colOff>
      <xdr:row>83</xdr:row>
      <xdr:rowOff>141695</xdr:rowOff>
    </xdr:to>
    <xdr:sp macro="" textlink="">
      <xdr:nvSpPr>
        <xdr:cNvPr id="350" name="フローチャート: 判断 349"/>
        <xdr:cNvSpPr/>
      </xdr:nvSpPr>
      <xdr:spPr>
        <a:xfrm>
          <a:off x="8699500" y="1427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71664</xdr:rowOff>
    </xdr:from>
    <xdr:to>
      <xdr:col>41</xdr:col>
      <xdr:colOff>101600</xdr:colOff>
      <xdr:row>84</xdr:row>
      <xdr:rowOff>1814</xdr:rowOff>
    </xdr:to>
    <xdr:sp macro="" textlink="">
      <xdr:nvSpPr>
        <xdr:cNvPr id="351" name="フローチャート: 判断 350"/>
        <xdr:cNvSpPr/>
      </xdr:nvSpPr>
      <xdr:spPr>
        <a:xfrm>
          <a:off x="7810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74930</xdr:rowOff>
    </xdr:from>
    <xdr:to>
      <xdr:col>36</xdr:col>
      <xdr:colOff>165100</xdr:colOff>
      <xdr:row>84</xdr:row>
      <xdr:rowOff>5080</xdr:rowOff>
    </xdr:to>
    <xdr:sp macro="" textlink="">
      <xdr:nvSpPr>
        <xdr:cNvPr id="352" name="フローチャート: 判断 351"/>
        <xdr:cNvSpPr/>
      </xdr:nvSpPr>
      <xdr:spPr>
        <a:xfrm>
          <a:off x="6921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115751</xdr:rowOff>
    </xdr:from>
    <xdr:to>
      <xdr:col>55</xdr:col>
      <xdr:colOff>50800</xdr:colOff>
      <xdr:row>85</xdr:row>
      <xdr:rowOff>45901</xdr:rowOff>
    </xdr:to>
    <xdr:sp macro="" textlink="">
      <xdr:nvSpPr>
        <xdr:cNvPr id="358" name="楕円 357"/>
        <xdr:cNvSpPr/>
      </xdr:nvSpPr>
      <xdr:spPr>
        <a:xfrm>
          <a:off x="10426700" y="1451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94178</xdr:rowOff>
    </xdr:from>
    <xdr:ext cx="469744" cy="259045"/>
    <xdr:sp macro="" textlink="">
      <xdr:nvSpPr>
        <xdr:cNvPr id="359" name="【公営住宅】&#10;一人当たり面積該当値テキスト"/>
        <xdr:cNvSpPr txBox="1"/>
      </xdr:nvSpPr>
      <xdr:spPr>
        <a:xfrm>
          <a:off x="10515600" y="1449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115751</xdr:rowOff>
    </xdr:from>
    <xdr:to>
      <xdr:col>50</xdr:col>
      <xdr:colOff>165100</xdr:colOff>
      <xdr:row>85</xdr:row>
      <xdr:rowOff>45901</xdr:rowOff>
    </xdr:to>
    <xdr:sp macro="" textlink="">
      <xdr:nvSpPr>
        <xdr:cNvPr id="360" name="楕円 359"/>
        <xdr:cNvSpPr/>
      </xdr:nvSpPr>
      <xdr:spPr>
        <a:xfrm>
          <a:off x="9588500" y="1451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166551</xdr:rowOff>
    </xdr:from>
    <xdr:to>
      <xdr:col>55</xdr:col>
      <xdr:colOff>0</xdr:colOff>
      <xdr:row>84</xdr:row>
      <xdr:rowOff>166551</xdr:rowOff>
    </xdr:to>
    <xdr:cxnSp macro="">
      <xdr:nvCxnSpPr>
        <xdr:cNvPr id="361" name="直線コネクタ 360"/>
        <xdr:cNvCxnSpPr/>
      </xdr:nvCxnSpPr>
      <xdr:spPr>
        <a:xfrm>
          <a:off x="9639300" y="145683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130992</xdr:rowOff>
    </xdr:from>
    <xdr:to>
      <xdr:col>46</xdr:col>
      <xdr:colOff>38100</xdr:colOff>
      <xdr:row>85</xdr:row>
      <xdr:rowOff>61142</xdr:rowOff>
    </xdr:to>
    <xdr:sp macro="" textlink="">
      <xdr:nvSpPr>
        <xdr:cNvPr id="362" name="楕円 361"/>
        <xdr:cNvSpPr/>
      </xdr:nvSpPr>
      <xdr:spPr>
        <a:xfrm>
          <a:off x="8699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166551</xdr:rowOff>
    </xdr:from>
    <xdr:to>
      <xdr:col>50</xdr:col>
      <xdr:colOff>114300</xdr:colOff>
      <xdr:row>85</xdr:row>
      <xdr:rowOff>10342</xdr:rowOff>
    </xdr:to>
    <xdr:cxnSp macro="">
      <xdr:nvCxnSpPr>
        <xdr:cNvPr id="363" name="直線コネクタ 362"/>
        <xdr:cNvCxnSpPr/>
      </xdr:nvCxnSpPr>
      <xdr:spPr>
        <a:xfrm flipV="1">
          <a:off x="8750300" y="14568351"/>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116839</xdr:rowOff>
    </xdr:from>
    <xdr:to>
      <xdr:col>41</xdr:col>
      <xdr:colOff>101600</xdr:colOff>
      <xdr:row>85</xdr:row>
      <xdr:rowOff>46989</xdr:rowOff>
    </xdr:to>
    <xdr:sp macro="" textlink="">
      <xdr:nvSpPr>
        <xdr:cNvPr id="364" name="楕円 363"/>
        <xdr:cNvSpPr/>
      </xdr:nvSpPr>
      <xdr:spPr>
        <a:xfrm>
          <a:off x="7810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167639</xdr:rowOff>
    </xdr:from>
    <xdr:to>
      <xdr:col>45</xdr:col>
      <xdr:colOff>177800</xdr:colOff>
      <xdr:row>85</xdr:row>
      <xdr:rowOff>10342</xdr:rowOff>
    </xdr:to>
    <xdr:cxnSp macro="">
      <xdr:nvCxnSpPr>
        <xdr:cNvPr id="365" name="直線コネクタ 364"/>
        <xdr:cNvCxnSpPr/>
      </xdr:nvCxnSpPr>
      <xdr:spPr>
        <a:xfrm>
          <a:off x="7861300" y="14569439"/>
          <a:ext cx="889000" cy="1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108131</xdr:rowOff>
    </xdr:from>
    <xdr:to>
      <xdr:col>36</xdr:col>
      <xdr:colOff>165100</xdr:colOff>
      <xdr:row>85</xdr:row>
      <xdr:rowOff>38281</xdr:rowOff>
    </xdr:to>
    <xdr:sp macro="" textlink="">
      <xdr:nvSpPr>
        <xdr:cNvPr id="366" name="楕円 365"/>
        <xdr:cNvSpPr/>
      </xdr:nvSpPr>
      <xdr:spPr>
        <a:xfrm>
          <a:off x="6921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158931</xdr:rowOff>
    </xdr:from>
    <xdr:to>
      <xdr:col>41</xdr:col>
      <xdr:colOff>50800</xdr:colOff>
      <xdr:row>84</xdr:row>
      <xdr:rowOff>167639</xdr:rowOff>
    </xdr:to>
    <xdr:cxnSp macro="">
      <xdr:nvCxnSpPr>
        <xdr:cNvPr id="367" name="直線コネクタ 366"/>
        <xdr:cNvCxnSpPr/>
      </xdr:nvCxnSpPr>
      <xdr:spPr>
        <a:xfrm>
          <a:off x="6972300" y="14560731"/>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160400</xdr:rowOff>
    </xdr:from>
    <xdr:ext cx="469744" cy="259045"/>
    <xdr:sp macro="" textlink="">
      <xdr:nvSpPr>
        <xdr:cNvPr id="368" name="n_1aveValue【公営住宅】&#10;一人当たり面積"/>
        <xdr:cNvSpPr txBox="1"/>
      </xdr:nvSpPr>
      <xdr:spPr>
        <a:xfrm>
          <a:off x="9391727" y="140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158222</xdr:rowOff>
    </xdr:from>
    <xdr:ext cx="469744" cy="259045"/>
    <xdr:sp macro="" textlink="">
      <xdr:nvSpPr>
        <xdr:cNvPr id="369" name="n_2aveValue【公営住宅】&#10;一人当たり面積"/>
        <xdr:cNvSpPr txBox="1"/>
      </xdr:nvSpPr>
      <xdr:spPr>
        <a:xfrm>
          <a:off x="8515427" y="1404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18341</xdr:rowOff>
    </xdr:from>
    <xdr:ext cx="469744" cy="259045"/>
    <xdr:sp macro="" textlink="">
      <xdr:nvSpPr>
        <xdr:cNvPr id="370" name="n_3aveValue【公営住宅】&#10;一人当たり面積"/>
        <xdr:cNvSpPr txBox="1"/>
      </xdr:nvSpPr>
      <xdr:spPr>
        <a:xfrm>
          <a:off x="7626427"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21607</xdr:rowOff>
    </xdr:from>
    <xdr:ext cx="469744" cy="259045"/>
    <xdr:sp macro="" textlink="">
      <xdr:nvSpPr>
        <xdr:cNvPr id="371" name="n_4aveValue【公営住宅】&#10;一人当たり面積"/>
        <xdr:cNvSpPr txBox="1"/>
      </xdr:nvSpPr>
      <xdr:spPr>
        <a:xfrm>
          <a:off x="6737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37028</xdr:rowOff>
    </xdr:from>
    <xdr:ext cx="469744" cy="259045"/>
    <xdr:sp macro="" textlink="">
      <xdr:nvSpPr>
        <xdr:cNvPr id="372" name="n_1mainValue【公営住宅】&#10;一人当たり面積"/>
        <xdr:cNvSpPr txBox="1"/>
      </xdr:nvSpPr>
      <xdr:spPr>
        <a:xfrm>
          <a:off x="9391727" y="1461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52269</xdr:rowOff>
    </xdr:from>
    <xdr:ext cx="469744" cy="259045"/>
    <xdr:sp macro="" textlink="">
      <xdr:nvSpPr>
        <xdr:cNvPr id="373" name="n_2mainValue【公営住宅】&#10;一人当たり面積"/>
        <xdr:cNvSpPr txBox="1"/>
      </xdr:nvSpPr>
      <xdr:spPr>
        <a:xfrm>
          <a:off x="8515427" y="1462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38116</xdr:rowOff>
    </xdr:from>
    <xdr:ext cx="469744" cy="259045"/>
    <xdr:sp macro="" textlink="">
      <xdr:nvSpPr>
        <xdr:cNvPr id="374" name="n_3mainValue【公営住宅】&#10;一人当たり面積"/>
        <xdr:cNvSpPr txBox="1"/>
      </xdr:nvSpPr>
      <xdr:spPr>
        <a:xfrm>
          <a:off x="7626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29408</xdr:rowOff>
    </xdr:from>
    <xdr:ext cx="469744" cy="259045"/>
    <xdr:sp macro="" textlink="">
      <xdr:nvSpPr>
        <xdr:cNvPr id="375" name="n_4mainValue【公営住宅】&#10;一人当たり面積"/>
        <xdr:cNvSpPr txBox="1"/>
      </xdr:nvSpPr>
      <xdr:spPr>
        <a:xfrm>
          <a:off x="6737427" y="146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107</xdr:row>
      <xdr:rowOff>146413</xdr:rowOff>
    </xdr:to>
    <xdr:cxnSp macro="">
      <xdr:nvCxnSpPr>
        <xdr:cNvPr id="401" name="直線コネクタ 400"/>
        <xdr:cNvCxnSpPr/>
      </xdr:nvCxnSpPr>
      <xdr:spPr>
        <a:xfrm flipV="1">
          <a:off x="4634865" y="17286514"/>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150240</xdr:rowOff>
    </xdr:from>
    <xdr:ext cx="405111" cy="259045"/>
    <xdr:sp macro="" textlink="">
      <xdr:nvSpPr>
        <xdr:cNvPr id="402" name="【港湾・漁港】&#10;有形固定資産減価償却率最小値テキスト"/>
        <xdr:cNvSpPr txBox="1"/>
      </xdr:nvSpPr>
      <xdr:spPr>
        <a:xfrm>
          <a:off x="4673600" y="1849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146413</xdr:rowOff>
    </xdr:from>
    <xdr:to>
      <xdr:col>24</xdr:col>
      <xdr:colOff>152400</xdr:colOff>
      <xdr:row>107</xdr:row>
      <xdr:rowOff>146413</xdr:rowOff>
    </xdr:to>
    <xdr:cxnSp macro="">
      <xdr:nvCxnSpPr>
        <xdr:cNvPr id="403" name="直線コネクタ 402"/>
        <xdr:cNvCxnSpPr/>
      </xdr:nvCxnSpPr>
      <xdr:spPr>
        <a:xfrm>
          <a:off x="4546600" y="1849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4" name="【港湾・漁港】&#10;有形固定資産減価償却率最大値テキスト"/>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5" name="直線コネクタ 404"/>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145885</xdr:rowOff>
    </xdr:from>
    <xdr:ext cx="405111" cy="259045"/>
    <xdr:sp macro="" textlink="">
      <xdr:nvSpPr>
        <xdr:cNvPr id="406" name="【港湾・漁港】&#10;有形固定資産減価償却率平均値テキスト"/>
        <xdr:cNvSpPr txBox="1"/>
      </xdr:nvSpPr>
      <xdr:spPr>
        <a:xfrm>
          <a:off x="4673600" y="18148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167458</xdr:rowOff>
    </xdr:from>
    <xdr:to>
      <xdr:col>24</xdr:col>
      <xdr:colOff>114300</xdr:colOff>
      <xdr:row>106</xdr:row>
      <xdr:rowOff>97608</xdr:rowOff>
    </xdr:to>
    <xdr:sp macro="" textlink="">
      <xdr:nvSpPr>
        <xdr:cNvPr id="407" name="フローチャート: 判断 406"/>
        <xdr:cNvSpPr/>
      </xdr:nvSpPr>
      <xdr:spPr>
        <a:xfrm>
          <a:off x="45847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154395</xdr:rowOff>
    </xdr:from>
    <xdr:to>
      <xdr:col>20</xdr:col>
      <xdr:colOff>38100</xdr:colOff>
      <xdr:row>106</xdr:row>
      <xdr:rowOff>84545</xdr:rowOff>
    </xdr:to>
    <xdr:sp macro="" textlink="">
      <xdr:nvSpPr>
        <xdr:cNvPr id="408" name="フローチャート: 判断 407"/>
        <xdr:cNvSpPr/>
      </xdr:nvSpPr>
      <xdr:spPr>
        <a:xfrm>
          <a:off x="3746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142966</xdr:rowOff>
    </xdr:from>
    <xdr:to>
      <xdr:col>15</xdr:col>
      <xdr:colOff>101600</xdr:colOff>
      <xdr:row>106</xdr:row>
      <xdr:rowOff>73116</xdr:rowOff>
    </xdr:to>
    <xdr:sp macro="" textlink="">
      <xdr:nvSpPr>
        <xdr:cNvPr id="409" name="フローチャート: 判断 408"/>
        <xdr:cNvSpPr/>
      </xdr:nvSpPr>
      <xdr:spPr>
        <a:xfrm>
          <a:off x="2857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160927</xdr:rowOff>
    </xdr:from>
    <xdr:to>
      <xdr:col>10</xdr:col>
      <xdr:colOff>165100</xdr:colOff>
      <xdr:row>106</xdr:row>
      <xdr:rowOff>91077</xdr:rowOff>
    </xdr:to>
    <xdr:sp macro="" textlink="">
      <xdr:nvSpPr>
        <xdr:cNvPr id="410" name="フローチャート: 判断 409"/>
        <xdr:cNvSpPr/>
      </xdr:nvSpPr>
      <xdr:spPr>
        <a:xfrm>
          <a:off x="1968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146231</xdr:rowOff>
    </xdr:from>
    <xdr:to>
      <xdr:col>6</xdr:col>
      <xdr:colOff>38100</xdr:colOff>
      <xdr:row>106</xdr:row>
      <xdr:rowOff>76381</xdr:rowOff>
    </xdr:to>
    <xdr:sp macro="" textlink="">
      <xdr:nvSpPr>
        <xdr:cNvPr id="411" name="フローチャート: 判断 410"/>
        <xdr:cNvSpPr/>
      </xdr:nvSpPr>
      <xdr:spPr>
        <a:xfrm>
          <a:off x="1079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90714</xdr:rowOff>
    </xdr:from>
    <xdr:to>
      <xdr:col>24</xdr:col>
      <xdr:colOff>114300</xdr:colOff>
      <xdr:row>101</xdr:row>
      <xdr:rowOff>20864</xdr:rowOff>
    </xdr:to>
    <xdr:sp macro="" textlink="">
      <xdr:nvSpPr>
        <xdr:cNvPr id="417" name="楕円 416"/>
        <xdr:cNvSpPr/>
      </xdr:nvSpPr>
      <xdr:spPr>
        <a:xfrm>
          <a:off x="45847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43741</xdr:rowOff>
    </xdr:from>
    <xdr:ext cx="405111" cy="259045"/>
    <xdr:sp macro="" textlink="">
      <xdr:nvSpPr>
        <xdr:cNvPr id="418" name="【港湾・漁港】&#10;有形固定資産減価償却率該当値テキスト"/>
        <xdr:cNvSpPr txBox="1"/>
      </xdr:nvSpPr>
      <xdr:spPr>
        <a:xfrm>
          <a:off x="4673600" y="17188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58057</xdr:rowOff>
    </xdr:from>
    <xdr:to>
      <xdr:col>20</xdr:col>
      <xdr:colOff>38100</xdr:colOff>
      <xdr:row>100</xdr:row>
      <xdr:rowOff>159657</xdr:rowOff>
    </xdr:to>
    <xdr:sp macro="" textlink="">
      <xdr:nvSpPr>
        <xdr:cNvPr id="419" name="楕円 418"/>
        <xdr:cNvSpPr/>
      </xdr:nvSpPr>
      <xdr:spPr>
        <a:xfrm>
          <a:off x="3746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108857</xdr:rowOff>
    </xdr:from>
    <xdr:to>
      <xdr:col>24</xdr:col>
      <xdr:colOff>63500</xdr:colOff>
      <xdr:row>100</xdr:row>
      <xdr:rowOff>141514</xdr:rowOff>
    </xdr:to>
    <xdr:cxnSp macro="">
      <xdr:nvCxnSpPr>
        <xdr:cNvPr id="420" name="直線コネクタ 419"/>
        <xdr:cNvCxnSpPr/>
      </xdr:nvCxnSpPr>
      <xdr:spPr>
        <a:xfrm>
          <a:off x="3797300" y="172538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25400</xdr:rowOff>
    </xdr:from>
    <xdr:to>
      <xdr:col>15</xdr:col>
      <xdr:colOff>101600</xdr:colOff>
      <xdr:row>100</xdr:row>
      <xdr:rowOff>127000</xdr:rowOff>
    </xdr:to>
    <xdr:sp macro="" textlink="">
      <xdr:nvSpPr>
        <xdr:cNvPr id="421" name="楕円 420"/>
        <xdr:cNvSpPr/>
      </xdr:nvSpPr>
      <xdr:spPr>
        <a:xfrm>
          <a:off x="2857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76200</xdr:rowOff>
    </xdr:from>
    <xdr:to>
      <xdr:col>19</xdr:col>
      <xdr:colOff>177800</xdr:colOff>
      <xdr:row>100</xdr:row>
      <xdr:rowOff>108857</xdr:rowOff>
    </xdr:to>
    <xdr:cxnSp macro="">
      <xdr:nvCxnSpPr>
        <xdr:cNvPr id="422" name="直線コネクタ 421"/>
        <xdr:cNvCxnSpPr/>
      </xdr:nvCxnSpPr>
      <xdr:spPr>
        <a:xfrm>
          <a:off x="2908300" y="1722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164193</xdr:rowOff>
    </xdr:from>
    <xdr:to>
      <xdr:col>10</xdr:col>
      <xdr:colOff>165100</xdr:colOff>
      <xdr:row>100</xdr:row>
      <xdr:rowOff>94343</xdr:rowOff>
    </xdr:to>
    <xdr:sp macro="" textlink="">
      <xdr:nvSpPr>
        <xdr:cNvPr id="423" name="楕円 422"/>
        <xdr:cNvSpPr/>
      </xdr:nvSpPr>
      <xdr:spPr>
        <a:xfrm>
          <a:off x="19685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43543</xdr:rowOff>
    </xdr:from>
    <xdr:to>
      <xdr:col>15</xdr:col>
      <xdr:colOff>50800</xdr:colOff>
      <xdr:row>100</xdr:row>
      <xdr:rowOff>76200</xdr:rowOff>
    </xdr:to>
    <xdr:cxnSp macro="">
      <xdr:nvCxnSpPr>
        <xdr:cNvPr id="424" name="直線コネクタ 423"/>
        <xdr:cNvCxnSpPr/>
      </xdr:nvCxnSpPr>
      <xdr:spPr>
        <a:xfrm>
          <a:off x="2019300" y="1718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131536</xdr:rowOff>
    </xdr:from>
    <xdr:to>
      <xdr:col>6</xdr:col>
      <xdr:colOff>38100</xdr:colOff>
      <xdr:row>100</xdr:row>
      <xdr:rowOff>61686</xdr:rowOff>
    </xdr:to>
    <xdr:sp macro="" textlink="">
      <xdr:nvSpPr>
        <xdr:cNvPr id="425" name="楕円 424"/>
        <xdr:cNvSpPr/>
      </xdr:nvSpPr>
      <xdr:spPr>
        <a:xfrm>
          <a:off x="10795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10886</xdr:rowOff>
    </xdr:from>
    <xdr:to>
      <xdr:col>10</xdr:col>
      <xdr:colOff>114300</xdr:colOff>
      <xdr:row>100</xdr:row>
      <xdr:rowOff>43543</xdr:rowOff>
    </xdr:to>
    <xdr:cxnSp macro="">
      <xdr:nvCxnSpPr>
        <xdr:cNvPr id="426" name="直線コネクタ 425"/>
        <xdr:cNvCxnSpPr/>
      </xdr:nvCxnSpPr>
      <xdr:spPr>
        <a:xfrm>
          <a:off x="1130300" y="17155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75672</xdr:rowOff>
    </xdr:from>
    <xdr:ext cx="405111" cy="259045"/>
    <xdr:sp macro="" textlink="">
      <xdr:nvSpPr>
        <xdr:cNvPr id="427" name="n_1aveValue【港湾・漁港】&#10;有形固定資産減価償却率"/>
        <xdr:cNvSpPr txBox="1"/>
      </xdr:nvSpPr>
      <xdr:spPr>
        <a:xfrm>
          <a:off x="35820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64243</xdr:rowOff>
    </xdr:from>
    <xdr:ext cx="405111" cy="259045"/>
    <xdr:sp macro="" textlink="">
      <xdr:nvSpPr>
        <xdr:cNvPr id="428" name="n_2aveValue【港湾・漁港】&#10;有形固定資産減価償却率"/>
        <xdr:cNvSpPr txBox="1"/>
      </xdr:nvSpPr>
      <xdr:spPr>
        <a:xfrm>
          <a:off x="2705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82204</xdr:rowOff>
    </xdr:from>
    <xdr:ext cx="405111" cy="259045"/>
    <xdr:sp macro="" textlink="">
      <xdr:nvSpPr>
        <xdr:cNvPr id="429" name="n_3aveValue【港湾・漁港】&#10;有形固定資産減価償却率"/>
        <xdr:cNvSpPr txBox="1"/>
      </xdr:nvSpPr>
      <xdr:spPr>
        <a:xfrm>
          <a:off x="1816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67508</xdr:rowOff>
    </xdr:from>
    <xdr:ext cx="405111" cy="259045"/>
    <xdr:sp macro="" textlink="">
      <xdr:nvSpPr>
        <xdr:cNvPr id="430" name="n_4aveValue【港湾・漁港】&#10;有形固定資産減価償却率"/>
        <xdr:cNvSpPr txBox="1"/>
      </xdr:nvSpPr>
      <xdr:spPr>
        <a:xfrm>
          <a:off x="9277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4734</xdr:rowOff>
    </xdr:from>
    <xdr:ext cx="405111" cy="259045"/>
    <xdr:sp macro="" textlink="">
      <xdr:nvSpPr>
        <xdr:cNvPr id="431" name="n_1mainValue【港湾・漁港】&#10;有形固定資産減価償却率"/>
        <xdr:cNvSpPr txBox="1"/>
      </xdr:nvSpPr>
      <xdr:spPr>
        <a:xfrm>
          <a:off x="35820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143527</xdr:rowOff>
    </xdr:from>
    <xdr:ext cx="340478" cy="259045"/>
    <xdr:sp macro="" textlink="">
      <xdr:nvSpPr>
        <xdr:cNvPr id="432" name="n_2mainValue【港湾・漁港】&#10;有形固定資産減価償却率"/>
        <xdr:cNvSpPr txBox="1"/>
      </xdr:nvSpPr>
      <xdr:spPr>
        <a:xfrm>
          <a:off x="2738061"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110870</xdr:rowOff>
    </xdr:from>
    <xdr:ext cx="340478" cy="259045"/>
    <xdr:sp macro="" textlink="">
      <xdr:nvSpPr>
        <xdr:cNvPr id="433" name="n_3mainValue【港湾・漁港】&#10;有形固定資産減価償却率"/>
        <xdr:cNvSpPr txBox="1"/>
      </xdr:nvSpPr>
      <xdr:spPr>
        <a:xfrm>
          <a:off x="1849061" y="1691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78213</xdr:rowOff>
    </xdr:from>
    <xdr:ext cx="340478" cy="259045"/>
    <xdr:sp macro="" textlink="">
      <xdr:nvSpPr>
        <xdr:cNvPr id="434" name="n_4mainValue【港湾・漁港】&#10;有形固定資産減価償却率"/>
        <xdr:cNvSpPr txBox="1"/>
      </xdr:nvSpPr>
      <xdr:spPr>
        <a:xfrm>
          <a:off x="960061" y="1688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8" name="テキスト ボックス 447"/>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0" name="テキスト ボックス 449"/>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2" name="テキスト ボックス 451"/>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4" name="テキスト ボックス 45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79296</xdr:rowOff>
    </xdr:from>
    <xdr:to>
      <xdr:col>54</xdr:col>
      <xdr:colOff>189865</xdr:colOff>
      <xdr:row>108</xdr:row>
      <xdr:rowOff>73896</xdr:rowOff>
    </xdr:to>
    <xdr:cxnSp macro="">
      <xdr:nvCxnSpPr>
        <xdr:cNvPr id="456" name="直線コネクタ 455"/>
        <xdr:cNvCxnSpPr/>
      </xdr:nvCxnSpPr>
      <xdr:spPr>
        <a:xfrm flipV="1">
          <a:off x="10476865" y="17224296"/>
          <a:ext cx="0" cy="136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77723</xdr:rowOff>
    </xdr:from>
    <xdr:ext cx="378565" cy="259045"/>
    <xdr:sp macro="" textlink="">
      <xdr:nvSpPr>
        <xdr:cNvPr id="457" name="【港湾・漁港】&#10;一人当たり有形固定資産（償却資産）額最小値テキスト"/>
        <xdr:cNvSpPr txBox="1"/>
      </xdr:nvSpPr>
      <xdr:spPr>
        <a:xfrm>
          <a:off x="10515600" y="18594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73896</xdr:rowOff>
    </xdr:from>
    <xdr:to>
      <xdr:col>55</xdr:col>
      <xdr:colOff>88900</xdr:colOff>
      <xdr:row>108</xdr:row>
      <xdr:rowOff>73896</xdr:rowOff>
    </xdr:to>
    <xdr:cxnSp macro="">
      <xdr:nvCxnSpPr>
        <xdr:cNvPr id="458" name="直線コネクタ 457"/>
        <xdr:cNvCxnSpPr/>
      </xdr:nvCxnSpPr>
      <xdr:spPr>
        <a:xfrm>
          <a:off x="10388600" y="1859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25973</xdr:rowOff>
    </xdr:from>
    <xdr:ext cx="599010" cy="259045"/>
    <xdr:sp macro="" textlink="">
      <xdr:nvSpPr>
        <xdr:cNvPr id="459" name="【港湾・漁港】&#10;一人当たり有形固定資産（償却資産）額最大値テキスト"/>
        <xdr:cNvSpPr txBox="1"/>
      </xdr:nvSpPr>
      <xdr:spPr>
        <a:xfrm>
          <a:off x="10515600" y="1699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79296</xdr:rowOff>
    </xdr:from>
    <xdr:to>
      <xdr:col>55</xdr:col>
      <xdr:colOff>88900</xdr:colOff>
      <xdr:row>100</xdr:row>
      <xdr:rowOff>79296</xdr:rowOff>
    </xdr:to>
    <xdr:cxnSp macro="">
      <xdr:nvCxnSpPr>
        <xdr:cNvPr id="460" name="直線コネクタ 459"/>
        <xdr:cNvCxnSpPr/>
      </xdr:nvCxnSpPr>
      <xdr:spPr>
        <a:xfrm>
          <a:off x="10388600" y="172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9113</xdr:rowOff>
    </xdr:from>
    <xdr:ext cx="534377" cy="259045"/>
    <xdr:sp macro="" textlink="">
      <xdr:nvSpPr>
        <xdr:cNvPr id="461" name="【港湾・漁港】&#10;一人当たり有形固定資産（償却資産）額平均値テキスト"/>
        <xdr:cNvSpPr txBox="1"/>
      </xdr:nvSpPr>
      <xdr:spPr>
        <a:xfrm>
          <a:off x="10515600" y="18011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157686</xdr:rowOff>
    </xdr:from>
    <xdr:to>
      <xdr:col>55</xdr:col>
      <xdr:colOff>50800</xdr:colOff>
      <xdr:row>106</xdr:row>
      <xdr:rowOff>87836</xdr:rowOff>
    </xdr:to>
    <xdr:sp macro="" textlink="">
      <xdr:nvSpPr>
        <xdr:cNvPr id="462" name="フローチャート: 判断 461"/>
        <xdr:cNvSpPr/>
      </xdr:nvSpPr>
      <xdr:spPr>
        <a:xfrm>
          <a:off x="10426700" y="1815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162789</xdr:rowOff>
    </xdr:from>
    <xdr:to>
      <xdr:col>50</xdr:col>
      <xdr:colOff>165100</xdr:colOff>
      <xdr:row>106</xdr:row>
      <xdr:rowOff>92939</xdr:rowOff>
    </xdr:to>
    <xdr:sp macro="" textlink="">
      <xdr:nvSpPr>
        <xdr:cNvPr id="463" name="フローチャート: 判断 462"/>
        <xdr:cNvSpPr/>
      </xdr:nvSpPr>
      <xdr:spPr>
        <a:xfrm>
          <a:off x="9588500" y="1816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168915</xdr:rowOff>
    </xdr:from>
    <xdr:to>
      <xdr:col>46</xdr:col>
      <xdr:colOff>38100</xdr:colOff>
      <xdr:row>106</xdr:row>
      <xdr:rowOff>99065</xdr:rowOff>
    </xdr:to>
    <xdr:sp macro="" textlink="">
      <xdr:nvSpPr>
        <xdr:cNvPr id="464" name="フローチャート: 判断 463"/>
        <xdr:cNvSpPr/>
      </xdr:nvSpPr>
      <xdr:spPr>
        <a:xfrm>
          <a:off x="8699500" y="1817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12954</xdr:rowOff>
    </xdr:from>
    <xdr:to>
      <xdr:col>41</xdr:col>
      <xdr:colOff>101600</xdr:colOff>
      <xdr:row>106</xdr:row>
      <xdr:rowOff>114554</xdr:rowOff>
    </xdr:to>
    <xdr:sp macro="" textlink="">
      <xdr:nvSpPr>
        <xdr:cNvPr id="465" name="フローチャート: 判断 464"/>
        <xdr:cNvSpPr/>
      </xdr:nvSpPr>
      <xdr:spPr>
        <a:xfrm>
          <a:off x="7810500" y="1818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18180</xdr:rowOff>
    </xdr:from>
    <xdr:to>
      <xdr:col>36</xdr:col>
      <xdr:colOff>165100</xdr:colOff>
      <xdr:row>106</xdr:row>
      <xdr:rowOff>119780</xdr:rowOff>
    </xdr:to>
    <xdr:sp macro="" textlink="">
      <xdr:nvSpPr>
        <xdr:cNvPr id="466" name="フローチャート: 判断 465"/>
        <xdr:cNvSpPr/>
      </xdr:nvSpPr>
      <xdr:spPr>
        <a:xfrm>
          <a:off x="6921500" y="1819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23096</xdr:rowOff>
    </xdr:from>
    <xdr:to>
      <xdr:col>55</xdr:col>
      <xdr:colOff>50800</xdr:colOff>
      <xdr:row>108</xdr:row>
      <xdr:rowOff>124696</xdr:rowOff>
    </xdr:to>
    <xdr:sp macro="" textlink="">
      <xdr:nvSpPr>
        <xdr:cNvPr id="472" name="楕円 471"/>
        <xdr:cNvSpPr/>
      </xdr:nvSpPr>
      <xdr:spPr>
        <a:xfrm>
          <a:off x="10426700" y="1853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109473</xdr:rowOff>
    </xdr:from>
    <xdr:ext cx="378565" cy="259045"/>
    <xdr:sp macro="" textlink="">
      <xdr:nvSpPr>
        <xdr:cNvPr id="473" name="【港湾・漁港】&#10;一人当たり有形固定資産（償却資産）額該当値テキスト"/>
        <xdr:cNvSpPr txBox="1"/>
      </xdr:nvSpPr>
      <xdr:spPr>
        <a:xfrm>
          <a:off x="10515600" y="18454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23096</xdr:rowOff>
    </xdr:from>
    <xdr:to>
      <xdr:col>50</xdr:col>
      <xdr:colOff>165100</xdr:colOff>
      <xdr:row>108</xdr:row>
      <xdr:rowOff>124696</xdr:rowOff>
    </xdr:to>
    <xdr:sp macro="" textlink="">
      <xdr:nvSpPr>
        <xdr:cNvPr id="474" name="楕円 473"/>
        <xdr:cNvSpPr/>
      </xdr:nvSpPr>
      <xdr:spPr>
        <a:xfrm>
          <a:off x="9588500" y="1853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73896</xdr:rowOff>
    </xdr:from>
    <xdr:to>
      <xdr:col>55</xdr:col>
      <xdr:colOff>0</xdr:colOff>
      <xdr:row>108</xdr:row>
      <xdr:rowOff>73896</xdr:rowOff>
    </xdr:to>
    <xdr:cxnSp macro="">
      <xdr:nvCxnSpPr>
        <xdr:cNvPr id="475" name="直線コネクタ 474"/>
        <xdr:cNvCxnSpPr/>
      </xdr:nvCxnSpPr>
      <xdr:spPr>
        <a:xfrm>
          <a:off x="9639300" y="18590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23078</xdr:rowOff>
    </xdr:from>
    <xdr:to>
      <xdr:col>46</xdr:col>
      <xdr:colOff>38100</xdr:colOff>
      <xdr:row>108</xdr:row>
      <xdr:rowOff>124678</xdr:rowOff>
    </xdr:to>
    <xdr:sp macro="" textlink="">
      <xdr:nvSpPr>
        <xdr:cNvPr id="476" name="楕円 475"/>
        <xdr:cNvSpPr/>
      </xdr:nvSpPr>
      <xdr:spPr>
        <a:xfrm>
          <a:off x="8699500" y="1853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73878</xdr:rowOff>
    </xdr:from>
    <xdr:to>
      <xdr:col>50</xdr:col>
      <xdr:colOff>114300</xdr:colOff>
      <xdr:row>108</xdr:row>
      <xdr:rowOff>73896</xdr:rowOff>
    </xdr:to>
    <xdr:cxnSp macro="">
      <xdr:nvCxnSpPr>
        <xdr:cNvPr id="477" name="直線コネクタ 476"/>
        <xdr:cNvCxnSpPr/>
      </xdr:nvCxnSpPr>
      <xdr:spPr>
        <a:xfrm>
          <a:off x="8750300" y="18590478"/>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23082</xdr:rowOff>
    </xdr:from>
    <xdr:to>
      <xdr:col>41</xdr:col>
      <xdr:colOff>101600</xdr:colOff>
      <xdr:row>108</xdr:row>
      <xdr:rowOff>124682</xdr:rowOff>
    </xdr:to>
    <xdr:sp macro="" textlink="">
      <xdr:nvSpPr>
        <xdr:cNvPr id="478" name="楕円 477"/>
        <xdr:cNvSpPr/>
      </xdr:nvSpPr>
      <xdr:spPr>
        <a:xfrm>
          <a:off x="7810500" y="1853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73878</xdr:rowOff>
    </xdr:from>
    <xdr:to>
      <xdr:col>45</xdr:col>
      <xdr:colOff>177800</xdr:colOff>
      <xdr:row>108</xdr:row>
      <xdr:rowOff>73882</xdr:rowOff>
    </xdr:to>
    <xdr:cxnSp macro="">
      <xdr:nvCxnSpPr>
        <xdr:cNvPr id="479" name="直線コネクタ 478"/>
        <xdr:cNvCxnSpPr/>
      </xdr:nvCxnSpPr>
      <xdr:spPr>
        <a:xfrm flipV="1">
          <a:off x="7861300" y="18590478"/>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23078</xdr:rowOff>
    </xdr:from>
    <xdr:to>
      <xdr:col>36</xdr:col>
      <xdr:colOff>165100</xdr:colOff>
      <xdr:row>108</xdr:row>
      <xdr:rowOff>124678</xdr:rowOff>
    </xdr:to>
    <xdr:sp macro="" textlink="">
      <xdr:nvSpPr>
        <xdr:cNvPr id="480" name="楕円 479"/>
        <xdr:cNvSpPr/>
      </xdr:nvSpPr>
      <xdr:spPr>
        <a:xfrm>
          <a:off x="6921500" y="1853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73878</xdr:rowOff>
    </xdr:from>
    <xdr:to>
      <xdr:col>41</xdr:col>
      <xdr:colOff>50800</xdr:colOff>
      <xdr:row>108</xdr:row>
      <xdr:rowOff>73882</xdr:rowOff>
    </xdr:to>
    <xdr:cxnSp macro="">
      <xdr:nvCxnSpPr>
        <xdr:cNvPr id="481" name="直線コネクタ 480"/>
        <xdr:cNvCxnSpPr/>
      </xdr:nvCxnSpPr>
      <xdr:spPr>
        <a:xfrm>
          <a:off x="6972300" y="18590478"/>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109466</xdr:rowOff>
    </xdr:from>
    <xdr:ext cx="534377" cy="259045"/>
    <xdr:sp macro="" textlink="">
      <xdr:nvSpPr>
        <xdr:cNvPr id="482" name="n_1aveValue【港湾・漁港】&#10;一人当たり有形固定資産（償却資産）額"/>
        <xdr:cNvSpPr txBox="1"/>
      </xdr:nvSpPr>
      <xdr:spPr>
        <a:xfrm>
          <a:off x="9359411" y="179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115592</xdr:rowOff>
    </xdr:from>
    <xdr:ext cx="534377" cy="259045"/>
    <xdr:sp macro="" textlink="">
      <xdr:nvSpPr>
        <xdr:cNvPr id="483" name="n_2aveValue【港湾・漁港】&#10;一人当たり有形固定資産（償却資産）額"/>
        <xdr:cNvSpPr txBox="1"/>
      </xdr:nvSpPr>
      <xdr:spPr>
        <a:xfrm>
          <a:off x="8483111" y="1794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131081</xdr:rowOff>
    </xdr:from>
    <xdr:ext cx="534377" cy="259045"/>
    <xdr:sp macro="" textlink="">
      <xdr:nvSpPr>
        <xdr:cNvPr id="484" name="n_3aveValue【港湾・漁港】&#10;一人当たり有形固定資産（償却資産）額"/>
        <xdr:cNvSpPr txBox="1"/>
      </xdr:nvSpPr>
      <xdr:spPr>
        <a:xfrm>
          <a:off x="7594111" y="1796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136307</xdr:rowOff>
    </xdr:from>
    <xdr:ext cx="534377" cy="259045"/>
    <xdr:sp macro="" textlink="">
      <xdr:nvSpPr>
        <xdr:cNvPr id="485" name="n_4aveValue【港湾・漁港】&#10;一人当たり有形固定資産（償却資産）額"/>
        <xdr:cNvSpPr txBox="1"/>
      </xdr:nvSpPr>
      <xdr:spPr>
        <a:xfrm>
          <a:off x="6705111" y="1796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108</xdr:row>
      <xdr:rowOff>115823</xdr:rowOff>
    </xdr:from>
    <xdr:ext cx="378565" cy="259045"/>
    <xdr:sp macro="" textlink="">
      <xdr:nvSpPr>
        <xdr:cNvPr id="486" name="n_1mainValue【港湾・漁港】&#10;一人当たり有形固定資産（償却資産）額"/>
        <xdr:cNvSpPr txBox="1"/>
      </xdr:nvSpPr>
      <xdr:spPr>
        <a:xfrm>
          <a:off x="9437317" y="18632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108</xdr:row>
      <xdr:rowOff>115805</xdr:rowOff>
    </xdr:from>
    <xdr:ext cx="378565" cy="259045"/>
    <xdr:sp macro="" textlink="">
      <xdr:nvSpPr>
        <xdr:cNvPr id="487" name="n_2mainValue【港湾・漁港】&#10;一人当たり有形固定資産（償却資産）額"/>
        <xdr:cNvSpPr txBox="1"/>
      </xdr:nvSpPr>
      <xdr:spPr>
        <a:xfrm>
          <a:off x="8561017" y="18632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108</xdr:row>
      <xdr:rowOff>115809</xdr:rowOff>
    </xdr:from>
    <xdr:ext cx="378565" cy="259045"/>
    <xdr:sp macro="" textlink="">
      <xdr:nvSpPr>
        <xdr:cNvPr id="488" name="n_3mainValue【港湾・漁港】&#10;一人当たり有形固定資産（償却資産）額"/>
        <xdr:cNvSpPr txBox="1"/>
      </xdr:nvSpPr>
      <xdr:spPr>
        <a:xfrm>
          <a:off x="7672017" y="18632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108</xdr:row>
      <xdr:rowOff>115805</xdr:rowOff>
    </xdr:from>
    <xdr:ext cx="378565" cy="259045"/>
    <xdr:sp macro="" textlink="">
      <xdr:nvSpPr>
        <xdr:cNvPr id="489" name="n_4mainValue【港湾・漁港】&#10;一人当たり有形固定資産（償却資産）額"/>
        <xdr:cNvSpPr txBox="1"/>
      </xdr:nvSpPr>
      <xdr:spPr>
        <a:xfrm>
          <a:off x="6783017" y="18632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2" name="テキスト ボックス 501"/>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2" name="テキスト ボックス 511"/>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131717</xdr:rowOff>
    </xdr:from>
    <xdr:to>
      <xdr:col>85</xdr:col>
      <xdr:colOff>126364</xdr:colOff>
      <xdr:row>40</xdr:row>
      <xdr:rowOff>79466</xdr:rowOff>
    </xdr:to>
    <xdr:cxnSp macro="">
      <xdr:nvCxnSpPr>
        <xdr:cNvPr id="516" name="直線コネクタ 515"/>
        <xdr:cNvCxnSpPr/>
      </xdr:nvCxnSpPr>
      <xdr:spPr>
        <a:xfrm flipV="1">
          <a:off x="16318864" y="5618117"/>
          <a:ext cx="0" cy="1319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83293</xdr:rowOff>
    </xdr:from>
    <xdr:ext cx="405111" cy="259045"/>
    <xdr:sp macro="" textlink="">
      <xdr:nvSpPr>
        <xdr:cNvPr id="517" name="【認定こども園・幼稚園・保育所】&#10;有形固定資産減価償却率最小値テキスト"/>
        <xdr:cNvSpPr txBox="1"/>
      </xdr:nvSpPr>
      <xdr:spPr>
        <a:xfrm>
          <a:off x="16357600" y="694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79466</xdr:rowOff>
    </xdr:from>
    <xdr:to>
      <xdr:col>86</xdr:col>
      <xdr:colOff>25400</xdr:colOff>
      <xdr:row>40</xdr:row>
      <xdr:rowOff>79466</xdr:rowOff>
    </xdr:to>
    <xdr:cxnSp macro="">
      <xdr:nvCxnSpPr>
        <xdr:cNvPr id="518" name="直線コネクタ 517"/>
        <xdr:cNvCxnSpPr/>
      </xdr:nvCxnSpPr>
      <xdr:spPr>
        <a:xfrm>
          <a:off x="16230600" y="693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78394</xdr:rowOff>
    </xdr:from>
    <xdr:ext cx="405111" cy="259045"/>
    <xdr:sp macro="" textlink="">
      <xdr:nvSpPr>
        <xdr:cNvPr id="519" name="【認定こども園・幼稚園・保育所】&#10;有形固定資産減価償却率最大値テキスト"/>
        <xdr:cNvSpPr txBox="1"/>
      </xdr:nvSpPr>
      <xdr:spPr>
        <a:xfrm>
          <a:off x="16357600" y="539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131717</xdr:rowOff>
    </xdr:from>
    <xdr:to>
      <xdr:col>86</xdr:col>
      <xdr:colOff>25400</xdr:colOff>
      <xdr:row>32</xdr:row>
      <xdr:rowOff>131717</xdr:rowOff>
    </xdr:to>
    <xdr:cxnSp macro="">
      <xdr:nvCxnSpPr>
        <xdr:cNvPr id="520" name="直線コネクタ 519"/>
        <xdr:cNvCxnSpPr/>
      </xdr:nvCxnSpPr>
      <xdr:spPr>
        <a:xfrm>
          <a:off x="16230600" y="5618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28683</xdr:rowOff>
    </xdr:from>
    <xdr:ext cx="405111" cy="259045"/>
    <xdr:sp macro="" textlink="">
      <xdr:nvSpPr>
        <xdr:cNvPr id="521" name="【認定こども園・幼稚園・保育所】&#10;有形固定資産減価償却率平均値テキスト"/>
        <xdr:cNvSpPr txBox="1"/>
      </xdr:nvSpPr>
      <xdr:spPr>
        <a:xfrm>
          <a:off x="16357600" y="6029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5806</xdr:rowOff>
    </xdr:from>
    <xdr:to>
      <xdr:col>85</xdr:col>
      <xdr:colOff>177800</xdr:colOff>
      <xdr:row>36</xdr:row>
      <xdr:rowOff>107406</xdr:rowOff>
    </xdr:to>
    <xdr:sp macro="" textlink="">
      <xdr:nvSpPr>
        <xdr:cNvPr id="522" name="フローチャート: 判断 521"/>
        <xdr:cNvSpPr/>
      </xdr:nvSpPr>
      <xdr:spPr>
        <a:xfrm>
          <a:off x="1626870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141333</xdr:rowOff>
    </xdr:from>
    <xdr:to>
      <xdr:col>81</xdr:col>
      <xdr:colOff>101600</xdr:colOff>
      <xdr:row>36</xdr:row>
      <xdr:rowOff>71483</xdr:rowOff>
    </xdr:to>
    <xdr:sp macro="" textlink="">
      <xdr:nvSpPr>
        <xdr:cNvPr id="523" name="フローチャート: 判断 522"/>
        <xdr:cNvSpPr/>
      </xdr:nvSpPr>
      <xdr:spPr>
        <a:xfrm>
          <a:off x="15430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79284</xdr:rowOff>
    </xdr:from>
    <xdr:to>
      <xdr:col>76</xdr:col>
      <xdr:colOff>165100</xdr:colOff>
      <xdr:row>36</xdr:row>
      <xdr:rowOff>9434</xdr:rowOff>
    </xdr:to>
    <xdr:sp macro="" textlink="">
      <xdr:nvSpPr>
        <xdr:cNvPr id="524" name="フローチャート: 判断 523"/>
        <xdr:cNvSpPr/>
      </xdr:nvSpPr>
      <xdr:spPr>
        <a:xfrm>
          <a:off x="14541500" y="608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72753</xdr:rowOff>
    </xdr:from>
    <xdr:to>
      <xdr:col>72</xdr:col>
      <xdr:colOff>38100</xdr:colOff>
      <xdr:row>36</xdr:row>
      <xdr:rowOff>2903</xdr:rowOff>
    </xdr:to>
    <xdr:sp macro="" textlink="">
      <xdr:nvSpPr>
        <xdr:cNvPr id="525" name="フローチャート: 判断 524"/>
        <xdr:cNvSpPr/>
      </xdr:nvSpPr>
      <xdr:spPr>
        <a:xfrm>
          <a:off x="13652500" y="607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144599</xdr:rowOff>
    </xdr:from>
    <xdr:to>
      <xdr:col>67</xdr:col>
      <xdr:colOff>101600</xdr:colOff>
      <xdr:row>36</xdr:row>
      <xdr:rowOff>74749</xdr:rowOff>
    </xdr:to>
    <xdr:sp macro="" textlink="">
      <xdr:nvSpPr>
        <xdr:cNvPr id="526" name="フローチャート: 判断 525"/>
        <xdr:cNvSpPr/>
      </xdr:nvSpPr>
      <xdr:spPr>
        <a:xfrm>
          <a:off x="12763500" y="614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28666</xdr:rowOff>
    </xdr:from>
    <xdr:to>
      <xdr:col>85</xdr:col>
      <xdr:colOff>177800</xdr:colOff>
      <xdr:row>40</xdr:row>
      <xdr:rowOff>130266</xdr:rowOff>
    </xdr:to>
    <xdr:sp macro="" textlink="">
      <xdr:nvSpPr>
        <xdr:cNvPr id="532" name="楕円 531"/>
        <xdr:cNvSpPr/>
      </xdr:nvSpPr>
      <xdr:spPr>
        <a:xfrm>
          <a:off x="162687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115043</xdr:rowOff>
    </xdr:from>
    <xdr:ext cx="405111" cy="259045"/>
    <xdr:sp macro="" textlink="">
      <xdr:nvSpPr>
        <xdr:cNvPr id="533" name="【認定こども園・幼稚園・保育所】&#10;有形固定資産減価償却率該当値テキスト"/>
        <xdr:cNvSpPr txBox="1"/>
      </xdr:nvSpPr>
      <xdr:spPr>
        <a:xfrm>
          <a:off x="16357600" y="680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160927</xdr:rowOff>
    </xdr:from>
    <xdr:to>
      <xdr:col>81</xdr:col>
      <xdr:colOff>101600</xdr:colOff>
      <xdr:row>40</xdr:row>
      <xdr:rowOff>91077</xdr:rowOff>
    </xdr:to>
    <xdr:sp macro="" textlink="">
      <xdr:nvSpPr>
        <xdr:cNvPr id="534" name="楕円 533"/>
        <xdr:cNvSpPr/>
      </xdr:nvSpPr>
      <xdr:spPr>
        <a:xfrm>
          <a:off x="15430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40277</xdr:rowOff>
    </xdr:from>
    <xdr:to>
      <xdr:col>85</xdr:col>
      <xdr:colOff>127000</xdr:colOff>
      <xdr:row>40</xdr:row>
      <xdr:rowOff>79466</xdr:rowOff>
    </xdr:to>
    <xdr:cxnSp macro="">
      <xdr:nvCxnSpPr>
        <xdr:cNvPr id="535" name="直線コネクタ 534"/>
        <xdr:cNvCxnSpPr/>
      </xdr:nvCxnSpPr>
      <xdr:spPr>
        <a:xfrm>
          <a:off x="15481300" y="689827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46627</xdr:rowOff>
    </xdr:from>
    <xdr:to>
      <xdr:col>76</xdr:col>
      <xdr:colOff>165100</xdr:colOff>
      <xdr:row>41</xdr:row>
      <xdr:rowOff>148227</xdr:rowOff>
    </xdr:to>
    <xdr:sp macro="" textlink="">
      <xdr:nvSpPr>
        <xdr:cNvPr id="536" name="楕円 535"/>
        <xdr:cNvSpPr/>
      </xdr:nvSpPr>
      <xdr:spPr>
        <a:xfrm>
          <a:off x="14541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40277</xdr:rowOff>
    </xdr:from>
    <xdr:to>
      <xdr:col>81</xdr:col>
      <xdr:colOff>50800</xdr:colOff>
      <xdr:row>41</xdr:row>
      <xdr:rowOff>97427</xdr:rowOff>
    </xdr:to>
    <xdr:cxnSp macro="">
      <xdr:nvCxnSpPr>
        <xdr:cNvPr id="537" name="直線コネクタ 536"/>
        <xdr:cNvCxnSpPr/>
      </xdr:nvCxnSpPr>
      <xdr:spPr>
        <a:xfrm flipV="1">
          <a:off x="14592300" y="689827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4173</xdr:rowOff>
    </xdr:from>
    <xdr:to>
      <xdr:col>72</xdr:col>
      <xdr:colOff>38100</xdr:colOff>
      <xdr:row>41</xdr:row>
      <xdr:rowOff>105773</xdr:rowOff>
    </xdr:to>
    <xdr:sp macro="" textlink="">
      <xdr:nvSpPr>
        <xdr:cNvPr id="538" name="楕円 537"/>
        <xdr:cNvSpPr/>
      </xdr:nvSpPr>
      <xdr:spPr>
        <a:xfrm>
          <a:off x="13652500" y="70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54973</xdr:rowOff>
    </xdr:from>
    <xdr:to>
      <xdr:col>76</xdr:col>
      <xdr:colOff>114300</xdr:colOff>
      <xdr:row>41</xdr:row>
      <xdr:rowOff>97427</xdr:rowOff>
    </xdr:to>
    <xdr:cxnSp macro="">
      <xdr:nvCxnSpPr>
        <xdr:cNvPr id="539" name="直線コネクタ 538"/>
        <xdr:cNvCxnSpPr/>
      </xdr:nvCxnSpPr>
      <xdr:spPr>
        <a:xfrm>
          <a:off x="13703300" y="70844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100512</xdr:rowOff>
    </xdr:from>
    <xdr:to>
      <xdr:col>67</xdr:col>
      <xdr:colOff>101600</xdr:colOff>
      <xdr:row>41</xdr:row>
      <xdr:rowOff>30662</xdr:rowOff>
    </xdr:to>
    <xdr:sp macro="" textlink="">
      <xdr:nvSpPr>
        <xdr:cNvPr id="540" name="楕円 539"/>
        <xdr:cNvSpPr/>
      </xdr:nvSpPr>
      <xdr:spPr>
        <a:xfrm>
          <a:off x="12763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151312</xdr:rowOff>
    </xdr:from>
    <xdr:to>
      <xdr:col>71</xdr:col>
      <xdr:colOff>177800</xdr:colOff>
      <xdr:row>41</xdr:row>
      <xdr:rowOff>54973</xdr:rowOff>
    </xdr:to>
    <xdr:cxnSp macro="">
      <xdr:nvCxnSpPr>
        <xdr:cNvPr id="541" name="直線コネクタ 540"/>
        <xdr:cNvCxnSpPr/>
      </xdr:nvCxnSpPr>
      <xdr:spPr>
        <a:xfrm>
          <a:off x="12814300" y="700931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88010</xdr:rowOff>
    </xdr:from>
    <xdr:ext cx="405111" cy="259045"/>
    <xdr:sp macro="" textlink="">
      <xdr:nvSpPr>
        <xdr:cNvPr id="542" name="n_1aveValue【認定こども園・幼稚園・保育所】&#10;有形固定資産減価償却率"/>
        <xdr:cNvSpPr txBox="1"/>
      </xdr:nvSpPr>
      <xdr:spPr>
        <a:xfrm>
          <a:off x="152660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25961</xdr:rowOff>
    </xdr:from>
    <xdr:ext cx="405111" cy="259045"/>
    <xdr:sp macro="" textlink="">
      <xdr:nvSpPr>
        <xdr:cNvPr id="543" name="n_2aveValue【認定こども園・幼稚園・保育所】&#10;有形固定資産減価償却率"/>
        <xdr:cNvSpPr txBox="1"/>
      </xdr:nvSpPr>
      <xdr:spPr>
        <a:xfrm>
          <a:off x="14389744" y="58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19430</xdr:rowOff>
    </xdr:from>
    <xdr:ext cx="405111" cy="259045"/>
    <xdr:sp macro="" textlink="">
      <xdr:nvSpPr>
        <xdr:cNvPr id="544" name="n_3aveValue【認定こども園・幼稚園・保育所】&#10;有形固定資産減価償却率"/>
        <xdr:cNvSpPr txBox="1"/>
      </xdr:nvSpPr>
      <xdr:spPr>
        <a:xfrm>
          <a:off x="135007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91276</xdr:rowOff>
    </xdr:from>
    <xdr:ext cx="405111" cy="259045"/>
    <xdr:sp macro="" textlink="">
      <xdr:nvSpPr>
        <xdr:cNvPr id="545" name="n_4aveValue【認定こども園・幼稚園・保育所】&#10;有形固定資産減価償却率"/>
        <xdr:cNvSpPr txBox="1"/>
      </xdr:nvSpPr>
      <xdr:spPr>
        <a:xfrm>
          <a:off x="12611744" y="592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82204</xdr:rowOff>
    </xdr:from>
    <xdr:ext cx="405111" cy="259045"/>
    <xdr:sp macro="" textlink="">
      <xdr:nvSpPr>
        <xdr:cNvPr id="546" name="n_1mainValue【認定こども園・幼稚園・保育所】&#10;有形固定資産減価償却率"/>
        <xdr:cNvSpPr txBox="1"/>
      </xdr:nvSpPr>
      <xdr:spPr>
        <a:xfrm>
          <a:off x="152660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139354</xdr:rowOff>
    </xdr:from>
    <xdr:ext cx="405111" cy="259045"/>
    <xdr:sp macro="" textlink="">
      <xdr:nvSpPr>
        <xdr:cNvPr id="547" name="n_2mainValue【認定こども園・幼稚園・保育所】&#10;有形固定資産減価償却率"/>
        <xdr:cNvSpPr txBox="1"/>
      </xdr:nvSpPr>
      <xdr:spPr>
        <a:xfrm>
          <a:off x="14389744" y="716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96900</xdr:rowOff>
    </xdr:from>
    <xdr:ext cx="405111" cy="259045"/>
    <xdr:sp macro="" textlink="">
      <xdr:nvSpPr>
        <xdr:cNvPr id="548" name="n_3mainValue【認定こども園・幼稚園・保育所】&#10;有形固定資産減価償却率"/>
        <xdr:cNvSpPr txBox="1"/>
      </xdr:nvSpPr>
      <xdr:spPr>
        <a:xfrm>
          <a:off x="13500744" y="712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21789</xdr:rowOff>
    </xdr:from>
    <xdr:ext cx="405111" cy="259045"/>
    <xdr:sp macro="" textlink="">
      <xdr:nvSpPr>
        <xdr:cNvPr id="549" name="n_4mainValue【認定こども園・幼稚園・保育所】&#10;有形固定資産減価償却率"/>
        <xdr:cNvSpPr txBox="1"/>
      </xdr:nvSpPr>
      <xdr:spPr>
        <a:xfrm>
          <a:off x="12611744"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80772</xdr:rowOff>
    </xdr:from>
    <xdr:to>
      <xdr:col>116</xdr:col>
      <xdr:colOff>62864</xdr:colOff>
      <xdr:row>40</xdr:row>
      <xdr:rowOff>108204</xdr:rowOff>
    </xdr:to>
    <xdr:cxnSp macro="">
      <xdr:nvCxnSpPr>
        <xdr:cNvPr id="571" name="直線コネクタ 570"/>
        <xdr:cNvCxnSpPr/>
      </xdr:nvCxnSpPr>
      <xdr:spPr>
        <a:xfrm flipV="1">
          <a:off x="22160864" y="591007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572" name="【認定こども園・幼稚園・保育所】&#10;一人当たり面積最小値テキスト"/>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573" name="直線コネクタ 572"/>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27449</xdr:rowOff>
    </xdr:from>
    <xdr:ext cx="469744" cy="259045"/>
    <xdr:sp macro="" textlink="">
      <xdr:nvSpPr>
        <xdr:cNvPr id="574" name="【認定こども園・幼稚園・保育所】&#10;一人当たり面積最大値テキスト"/>
        <xdr:cNvSpPr txBox="1"/>
      </xdr:nvSpPr>
      <xdr:spPr>
        <a:xfrm>
          <a:off x="22199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80772</xdr:rowOff>
    </xdr:from>
    <xdr:to>
      <xdr:col>116</xdr:col>
      <xdr:colOff>152400</xdr:colOff>
      <xdr:row>34</xdr:row>
      <xdr:rowOff>80772</xdr:rowOff>
    </xdr:to>
    <xdr:cxnSp macro="">
      <xdr:nvCxnSpPr>
        <xdr:cNvPr id="575" name="直線コネクタ 574"/>
        <xdr:cNvCxnSpPr/>
      </xdr:nvCxnSpPr>
      <xdr:spPr>
        <a:xfrm>
          <a:off x="22072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137431</xdr:rowOff>
    </xdr:from>
    <xdr:ext cx="469744" cy="259045"/>
    <xdr:sp macro="" textlink="">
      <xdr:nvSpPr>
        <xdr:cNvPr id="576" name="【認定こども園・幼稚園・保育所】&#10;一人当たり面積平均値テキスト"/>
        <xdr:cNvSpPr txBox="1"/>
      </xdr:nvSpPr>
      <xdr:spPr>
        <a:xfrm>
          <a:off x="22199600" y="6309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114554</xdr:rowOff>
    </xdr:from>
    <xdr:to>
      <xdr:col>116</xdr:col>
      <xdr:colOff>114300</xdr:colOff>
      <xdr:row>38</xdr:row>
      <xdr:rowOff>44704</xdr:rowOff>
    </xdr:to>
    <xdr:sp macro="" textlink="">
      <xdr:nvSpPr>
        <xdr:cNvPr id="577" name="フローチャート: 判断 576"/>
        <xdr:cNvSpPr/>
      </xdr:nvSpPr>
      <xdr:spPr>
        <a:xfrm>
          <a:off x="22110700" y="645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119126</xdr:rowOff>
    </xdr:from>
    <xdr:to>
      <xdr:col>112</xdr:col>
      <xdr:colOff>38100</xdr:colOff>
      <xdr:row>38</xdr:row>
      <xdr:rowOff>49276</xdr:rowOff>
    </xdr:to>
    <xdr:sp macro="" textlink="">
      <xdr:nvSpPr>
        <xdr:cNvPr id="578" name="フローチャート: 判断 577"/>
        <xdr:cNvSpPr/>
      </xdr:nvSpPr>
      <xdr:spPr>
        <a:xfrm>
          <a:off x="212725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105410</xdr:rowOff>
    </xdr:from>
    <xdr:to>
      <xdr:col>107</xdr:col>
      <xdr:colOff>101600</xdr:colOff>
      <xdr:row>38</xdr:row>
      <xdr:rowOff>35560</xdr:rowOff>
    </xdr:to>
    <xdr:sp macro="" textlink="">
      <xdr:nvSpPr>
        <xdr:cNvPr id="579" name="フローチャート: 判断 578"/>
        <xdr:cNvSpPr/>
      </xdr:nvSpPr>
      <xdr:spPr>
        <a:xfrm>
          <a:off x="20383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164846</xdr:rowOff>
    </xdr:from>
    <xdr:to>
      <xdr:col>102</xdr:col>
      <xdr:colOff>165100</xdr:colOff>
      <xdr:row>38</xdr:row>
      <xdr:rowOff>94996</xdr:rowOff>
    </xdr:to>
    <xdr:sp macro="" textlink="">
      <xdr:nvSpPr>
        <xdr:cNvPr id="580" name="フローチャート: 判断 579"/>
        <xdr:cNvSpPr/>
      </xdr:nvSpPr>
      <xdr:spPr>
        <a:xfrm>
          <a:off x="19494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xdr:rowOff>
    </xdr:from>
    <xdr:to>
      <xdr:col>98</xdr:col>
      <xdr:colOff>38100</xdr:colOff>
      <xdr:row>38</xdr:row>
      <xdr:rowOff>117856</xdr:rowOff>
    </xdr:to>
    <xdr:sp macro="" textlink="">
      <xdr:nvSpPr>
        <xdr:cNvPr id="581" name="フローチャート: 判断 580"/>
        <xdr:cNvSpPr/>
      </xdr:nvSpPr>
      <xdr:spPr>
        <a:xfrm>
          <a:off x="18605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587" name="楕円 586"/>
        <xdr:cNvSpPr/>
      </xdr:nvSpPr>
      <xdr:spPr>
        <a:xfrm>
          <a:off x="221107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159275</xdr:rowOff>
    </xdr:from>
    <xdr:ext cx="469744" cy="259045"/>
    <xdr:sp macro="" textlink="">
      <xdr:nvSpPr>
        <xdr:cNvPr id="588" name="【認定こども園・幼稚園・保育所】&#10;一人当たり面積該当値テキスト"/>
        <xdr:cNvSpPr txBox="1"/>
      </xdr:nvSpPr>
      <xdr:spPr>
        <a:xfrm>
          <a:off x="22199600"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153416</xdr:rowOff>
    </xdr:from>
    <xdr:to>
      <xdr:col>112</xdr:col>
      <xdr:colOff>38100</xdr:colOff>
      <xdr:row>39</xdr:row>
      <xdr:rowOff>83566</xdr:rowOff>
    </xdr:to>
    <xdr:sp macro="" textlink="">
      <xdr:nvSpPr>
        <xdr:cNvPr id="589" name="楕円 588"/>
        <xdr:cNvSpPr/>
      </xdr:nvSpPr>
      <xdr:spPr>
        <a:xfrm>
          <a:off x="21272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32766</xdr:rowOff>
    </xdr:from>
    <xdr:to>
      <xdr:col>116</xdr:col>
      <xdr:colOff>63500</xdr:colOff>
      <xdr:row>39</xdr:row>
      <xdr:rowOff>60198</xdr:rowOff>
    </xdr:to>
    <xdr:cxnSp macro="">
      <xdr:nvCxnSpPr>
        <xdr:cNvPr id="590" name="直線コネクタ 589"/>
        <xdr:cNvCxnSpPr/>
      </xdr:nvCxnSpPr>
      <xdr:spPr>
        <a:xfrm>
          <a:off x="21323300" y="67193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139700</xdr:rowOff>
    </xdr:from>
    <xdr:to>
      <xdr:col>107</xdr:col>
      <xdr:colOff>101600</xdr:colOff>
      <xdr:row>39</xdr:row>
      <xdr:rowOff>69850</xdr:rowOff>
    </xdr:to>
    <xdr:sp macro="" textlink="">
      <xdr:nvSpPr>
        <xdr:cNvPr id="591" name="楕円 590"/>
        <xdr:cNvSpPr/>
      </xdr:nvSpPr>
      <xdr:spPr>
        <a:xfrm>
          <a:off x="2038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19050</xdr:rowOff>
    </xdr:from>
    <xdr:to>
      <xdr:col>111</xdr:col>
      <xdr:colOff>177800</xdr:colOff>
      <xdr:row>39</xdr:row>
      <xdr:rowOff>32766</xdr:rowOff>
    </xdr:to>
    <xdr:cxnSp macro="">
      <xdr:nvCxnSpPr>
        <xdr:cNvPr id="592" name="直線コネクタ 591"/>
        <xdr:cNvCxnSpPr/>
      </xdr:nvCxnSpPr>
      <xdr:spPr>
        <a:xfrm>
          <a:off x="20434300" y="67056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121412</xdr:rowOff>
    </xdr:from>
    <xdr:to>
      <xdr:col>102</xdr:col>
      <xdr:colOff>165100</xdr:colOff>
      <xdr:row>39</xdr:row>
      <xdr:rowOff>51562</xdr:rowOff>
    </xdr:to>
    <xdr:sp macro="" textlink="">
      <xdr:nvSpPr>
        <xdr:cNvPr id="593" name="楕円 592"/>
        <xdr:cNvSpPr/>
      </xdr:nvSpPr>
      <xdr:spPr>
        <a:xfrm>
          <a:off x="19494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762</xdr:rowOff>
    </xdr:from>
    <xdr:to>
      <xdr:col>107</xdr:col>
      <xdr:colOff>50800</xdr:colOff>
      <xdr:row>39</xdr:row>
      <xdr:rowOff>19050</xdr:rowOff>
    </xdr:to>
    <xdr:cxnSp macro="">
      <xdr:nvCxnSpPr>
        <xdr:cNvPr id="594" name="直線コネクタ 593"/>
        <xdr:cNvCxnSpPr/>
      </xdr:nvCxnSpPr>
      <xdr:spPr>
        <a:xfrm>
          <a:off x="19545300" y="66873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121412</xdr:rowOff>
    </xdr:from>
    <xdr:to>
      <xdr:col>98</xdr:col>
      <xdr:colOff>38100</xdr:colOff>
      <xdr:row>39</xdr:row>
      <xdr:rowOff>51562</xdr:rowOff>
    </xdr:to>
    <xdr:sp macro="" textlink="">
      <xdr:nvSpPr>
        <xdr:cNvPr id="595" name="楕円 594"/>
        <xdr:cNvSpPr/>
      </xdr:nvSpPr>
      <xdr:spPr>
        <a:xfrm>
          <a:off x="18605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762</xdr:rowOff>
    </xdr:from>
    <xdr:to>
      <xdr:col>102</xdr:col>
      <xdr:colOff>114300</xdr:colOff>
      <xdr:row>39</xdr:row>
      <xdr:rowOff>762</xdr:rowOff>
    </xdr:to>
    <xdr:cxnSp macro="">
      <xdr:nvCxnSpPr>
        <xdr:cNvPr id="596" name="直線コネクタ 595"/>
        <xdr:cNvCxnSpPr/>
      </xdr:nvCxnSpPr>
      <xdr:spPr>
        <a:xfrm>
          <a:off x="18656300" y="6687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65803</xdr:rowOff>
    </xdr:from>
    <xdr:ext cx="469744" cy="259045"/>
    <xdr:sp macro="" textlink="">
      <xdr:nvSpPr>
        <xdr:cNvPr id="597" name="n_1aveValue【認定こども園・幼稚園・保育所】&#10;一人当たり面積"/>
        <xdr:cNvSpPr txBox="1"/>
      </xdr:nvSpPr>
      <xdr:spPr>
        <a:xfrm>
          <a:off x="210757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52087</xdr:rowOff>
    </xdr:from>
    <xdr:ext cx="469744" cy="259045"/>
    <xdr:sp macro="" textlink="">
      <xdr:nvSpPr>
        <xdr:cNvPr id="598" name="n_2aveValue【認定こども園・幼稚園・保育所】&#10;一人当たり面積"/>
        <xdr:cNvSpPr txBox="1"/>
      </xdr:nvSpPr>
      <xdr:spPr>
        <a:xfrm>
          <a:off x="20199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111523</xdr:rowOff>
    </xdr:from>
    <xdr:ext cx="469744" cy="259045"/>
    <xdr:sp macro="" textlink="">
      <xdr:nvSpPr>
        <xdr:cNvPr id="599" name="n_3aveValue【認定こども園・幼稚園・保育所】&#10;一人当たり面積"/>
        <xdr:cNvSpPr txBox="1"/>
      </xdr:nvSpPr>
      <xdr:spPr>
        <a:xfrm>
          <a:off x="19310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134383</xdr:rowOff>
    </xdr:from>
    <xdr:ext cx="469744" cy="259045"/>
    <xdr:sp macro="" textlink="">
      <xdr:nvSpPr>
        <xdr:cNvPr id="600" name="n_4aveValue【認定こども園・幼稚園・保育所】&#10;一人当たり面積"/>
        <xdr:cNvSpPr txBox="1"/>
      </xdr:nvSpPr>
      <xdr:spPr>
        <a:xfrm>
          <a:off x="18421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74693</xdr:rowOff>
    </xdr:from>
    <xdr:ext cx="469744" cy="259045"/>
    <xdr:sp macro="" textlink="">
      <xdr:nvSpPr>
        <xdr:cNvPr id="601" name="n_1mainValue【認定こども園・幼稚園・保育所】&#10;一人当たり面積"/>
        <xdr:cNvSpPr txBox="1"/>
      </xdr:nvSpPr>
      <xdr:spPr>
        <a:xfrm>
          <a:off x="21075727"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60977</xdr:rowOff>
    </xdr:from>
    <xdr:ext cx="469744" cy="259045"/>
    <xdr:sp macro="" textlink="">
      <xdr:nvSpPr>
        <xdr:cNvPr id="602" name="n_2mainValue【認定こども園・幼稚園・保育所】&#10;一人当たり面積"/>
        <xdr:cNvSpPr txBox="1"/>
      </xdr:nvSpPr>
      <xdr:spPr>
        <a:xfrm>
          <a:off x="20199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42689</xdr:rowOff>
    </xdr:from>
    <xdr:ext cx="469744" cy="259045"/>
    <xdr:sp macro="" textlink="">
      <xdr:nvSpPr>
        <xdr:cNvPr id="603" name="n_3mainValue【認定こども園・幼稚園・保育所】&#10;一人当たり面積"/>
        <xdr:cNvSpPr txBox="1"/>
      </xdr:nvSpPr>
      <xdr:spPr>
        <a:xfrm>
          <a:off x="19310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42689</xdr:rowOff>
    </xdr:from>
    <xdr:ext cx="469744" cy="259045"/>
    <xdr:sp macro="" textlink="">
      <xdr:nvSpPr>
        <xdr:cNvPr id="604" name="n_4mainValue【認定こども園・幼稚園・保育所】&#10;一人当たり面積"/>
        <xdr:cNvSpPr txBox="1"/>
      </xdr:nvSpPr>
      <xdr:spPr>
        <a:xfrm>
          <a:off x="18421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6" name="直線コネクタ 61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7" name="テキスト ボックス 61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8" name="直線コネクタ 61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9" name="テキスト ボックス 61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0" name="直線コネクタ 61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1" name="テキスト ボックス 62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2" name="直線コネクタ 62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3" name="テキスト ボックス 62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5" name="テキスト ボックス 62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75438</xdr:rowOff>
    </xdr:from>
    <xdr:to>
      <xdr:col>85</xdr:col>
      <xdr:colOff>126364</xdr:colOff>
      <xdr:row>63</xdr:row>
      <xdr:rowOff>80010</xdr:rowOff>
    </xdr:to>
    <xdr:cxnSp macro="">
      <xdr:nvCxnSpPr>
        <xdr:cNvPr id="627" name="直線コネクタ 626"/>
        <xdr:cNvCxnSpPr/>
      </xdr:nvCxnSpPr>
      <xdr:spPr>
        <a:xfrm flipV="1">
          <a:off x="16318864" y="98480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628"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629" name="直線コネクタ 628"/>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22115</xdr:rowOff>
    </xdr:from>
    <xdr:ext cx="405111" cy="259045"/>
    <xdr:sp macro="" textlink="">
      <xdr:nvSpPr>
        <xdr:cNvPr id="630" name="【学校施設】&#10;有形固定資産減価償却率最大値テキスト"/>
        <xdr:cNvSpPr txBox="1"/>
      </xdr:nvSpPr>
      <xdr:spPr>
        <a:xfrm>
          <a:off x="16357600" y="962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75438</xdr:rowOff>
    </xdr:from>
    <xdr:to>
      <xdr:col>86</xdr:col>
      <xdr:colOff>25400</xdr:colOff>
      <xdr:row>57</xdr:row>
      <xdr:rowOff>75438</xdr:rowOff>
    </xdr:to>
    <xdr:cxnSp macro="">
      <xdr:nvCxnSpPr>
        <xdr:cNvPr id="631" name="直線コネクタ 630"/>
        <xdr:cNvCxnSpPr/>
      </xdr:nvCxnSpPr>
      <xdr:spPr>
        <a:xfrm>
          <a:off x="16230600" y="984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80789</xdr:rowOff>
    </xdr:from>
    <xdr:ext cx="405111" cy="259045"/>
    <xdr:sp macro="" textlink="">
      <xdr:nvSpPr>
        <xdr:cNvPr id="632" name="【学校施設】&#10;有形固定資産減価償却率平均値テキスト"/>
        <xdr:cNvSpPr txBox="1"/>
      </xdr:nvSpPr>
      <xdr:spPr>
        <a:xfrm>
          <a:off x="16357600" y="10196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102362</xdr:rowOff>
    </xdr:from>
    <xdr:to>
      <xdr:col>85</xdr:col>
      <xdr:colOff>177800</xdr:colOff>
      <xdr:row>60</xdr:row>
      <xdr:rowOff>32512</xdr:rowOff>
    </xdr:to>
    <xdr:sp macro="" textlink="">
      <xdr:nvSpPr>
        <xdr:cNvPr id="633" name="フローチャート: 判断 632"/>
        <xdr:cNvSpPr/>
      </xdr:nvSpPr>
      <xdr:spPr>
        <a:xfrm>
          <a:off x="16268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70358</xdr:rowOff>
    </xdr:from>
    <xdr:to>
      <xdr:col>81</xdr:col>
      <xdr:colOff>101600</xdr:colOff>
      <xdr:row>60</xdr:row>
      <xdr:rowOff>508</xdr:rowOff>
    </xdr:to>
    <xdr:sp macro="" textlink="">
      <xdr:nvSpPr>
        <xdr:cNvPr id="634" name="フローチャート: 判断 633"/>
        <xdr:cNvSpPr/>
      </xdr:nvSpPr>
      <xdr:spPr>
        <a:xfrm>
          <a:off x="15430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24638</xdr:rowOff>
    </xdr:from>
    <xdr:to>
      <xdr:col>76</xdr:col>
      <xdr:colOff>165100</xdr:colOff>
      <xdr:row>59</xdr:row>
      <xdr:rowOff>126238</xdr:rowOff>
    </xdr:to>
    <xdr:sp macro="" textlink="">
      <xdr:nvSpPr>
        <xdr:cNvPr id="635" name="フローチャート: 判断 634"/>
        <xdr:cNvSpPr/>
      </xdr:nvSpPr>
      <xdr:spPr>
        <a:xfrm>
          <a:off x="14541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36" name="フローチャート: 判断 635"/>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1778</xdr:rowOff>
    </xdr:from>
    <xdr:to>
      <xdr:col>67</xdr:col>
      <xdr:colOff>101600</xdr:colOff>
      <xdr:row>59</xdr:row>
      <xdr:rowOff>103378</xdr:rowOff>
    </xdr:to>
    <xdr:sp macro="" textlink="">
      <xdr:nvSpPr>
        <xdr:cNvPr id="637" name="フローチャート: 判断 636"/>
        <xdr:cNvSpPr/>
      </xdr:nvSpPr>
      <xdr:spPr>
        <a:xfrm>
          <a:off x="12763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24638</xdr:rowOff>
    </xdr:from>
    <xdr:to>
      <xdr:col>85</xdr:col>
      <xdr:colOff>177800</xdr:colOff>
      <xdr:row>57</xdr:row>
      <xdr:rowOff>126238</xdr:rowOff>
    </xdr:to>
    <xdr:sp macro="" textlink="">
      <xdr:nvSpPr>
        <xdr:cNvPr id="643" name="楕円 642"/>
        <xdr:cNvSpPr/>
      </xdr:nvSpPr>
      <xdr:spPr>
        <a:xfrm>
          <a:off x="16268700" y="9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149115</xdr:rowOff>
    </xdr:from>
    <xdr:ext cx="405111" cy="259045"/>
    <xdr:sp macro="" textlink="">
      <xdr:nvSpPr>
        <xdr:cNvPr id="644" name="【学校施設】&#10;有形固定資産減価償却率該当値テキスト"/>
        <xdr:cNvSpPr txBox="1"/>
      </xdr:nvSpPr>
      <xdr:spPr>
        <a:xfrm>
          <a:off x="16357600" y="9750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xdr:rowOff>
    </xdr:from>
    <xdr:to>
      <xdr:col>81</xdr:col>
      <xdr:colOff>101600</xdr:colOff>
      <xdr:row>58</xdr:row>
      <xdr:rowOff>110236</xdr:rowOff>
    </xdr:to>
    <xdr:sp macro="" textlink="">
      <xdr:nvSpPr>
        <xdr:cNvPr id="645" name="楕円 644"/>
        <xdr:cNvSpPr/>
      </xdr:nvSpPr>
      <xdr:spPr>
        <a:xfrm>
          <a:off x="154305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75438</xdr:rowOff>
    </xdr:from>
    <xdr:to>
      <xdr:col>85</xdr:col>
      <xdr:colOff>127000</xdr:colOff>
      <xdr:row>58</xdr:row>
      <xdr:rowOff>59436</xdr:rowOff>
    </xdr:to>
    <xdr:cxnSp macro="">
      <xdr:nvCxnSpPr>
        <xdr:cNvPr id="646" name="直線コネクタ 645"/>
        <xdr:cNvCxnSpPr/>
      </xdr:nvCxnSpPr>
      <xdr:spPr>
        <a:xfrm flipV="1">
          <a:off x="15481300" y="9848088"/>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xdr:rowOff>
    </xdr:from>
    <xdr:to>
      <xdr:col>76</xdr:col>
      <xdr:colOff>165100</xdr:colOff>
      <xdr:row>58</xdr:row>
      <xdr:rowOff>114808</xdr:rowOff>
    </xdr:to>
    <xdr:sp macro="" textlink="">
      <xdr:nvSpPr>
        <xdr:cNvPr id="647" name="楕円 646"/>
        <xdr:cNvSpPr/>
      </xdr:nvSpPr>
      <xdr:spPr>
        <a:xfrm>
          <a:off x="14541500" y="9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59436</xdr:rowOff>
    </xdr:from>
    <xdr:to>
      <xdr:col>81</xdr:col>
      <xdr:colOff>50800</xdr:colOff>
      <xdr:row>58</xdr:row>
      <xdr:rowOff>64008</xdr:rowOff>
    </xdr:to>
    <xdr:cxnSp macro="">
      <xdr:nvCxnSpPr>
        <xdr:cNvPr id="648" name="直線コネクタ 647"/>
        <xdr:cNvCxnSpPr/>
      </xdr:nvCxnSpPr>
      <xdr:spPr>
        <a:xfrm flipV="1">
          <a:off x="14592300" y="100035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125222</xdr:rowOff>
    </xdr:from>
    <xdr:to>
      <xdr:col>72</xdr:col>
      <xdr:colOff>38100</xdr:colOff>
      <xdr:row>58</xdr:row>
      <xdr:rowOff>55372</xdr:rowOff>
    </xdr:to>
    <xdr:sp macro="" textlink="">
      <xdr:nvSpPr>
        <xdr:cNvPr id="649" name="楕円 648"/>
        <xdr:cNvSpPr/>
      </xdr:nvSpPr>
      <xdr:spPr>
        <a:xfrm>
          <a:off x="13652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4572</xdr:rowOff>
    </xdr:from>
    <xdr:to>
      <xdr:col>76</xdr:col>
      <xdr:colOff>114300</xdr:colOff>
      <xdr:row>58</xdr:row>
      <xdr:rowOff>64008</xdr:rowOff>
    </xdr:to>
    <xdr:cxnSp macro="">
      <xdr:nvCxnSpPr>
        <xdr:cNvPr id="650" name="直線コネクタ 649"/>
        <xdr:cNvCxnSpPr/>
      </xdr:nvCxnSpPr>
      <xdr:spPr>
        <a:xfrm>
          <a:off x="13703300" y="99486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36068</xdr:rowOff>
    </xdr:from>
    <xdr:to>
      <xdr:col>67</xdr:col>
      <xdr:colOff>101600</xdr:colOff>
      <xdr:row>58</xdr:row>
      <xdr:rowOff>137668</xdr:rowOff>
    </xdr:to>
    <xdr:sp macro="" textlink="">
      <xdr:nvSpPr>
        <xdr:cNvPr id="651" name="楕円 650"/>
        <xdr:cNvSpPr/>
      </xdr:nvSpPr>
      <xdr:spPr>
        <a:xfrm>
          <a:off x="12763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4572</xdr:rowOff>
    </xdr:from>
    <xdr:to>
      <xdr:col>71</xdr:col>
      <xdr:colOff>177800</xdr:colOff>
      <xdr:row>58</xdr:row>
      <xdr:rowOff>86868</xdr:rowOff>
    </xdr:to>
    <xdr:cxnSp macro="">
      <xdr:nvCxnSpPr>
        <xdr:cNvPr id="652" name="直線コネクタ 651"/>
        <xdr:cNvCxnSpPr/>
      </xdr:nvCxnSpPr>
      <xdr:spPr>
        <a:xfrm flipV="1">
          <a:off x="12814300" y="99486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163085</xdr:rowOff>
    </xdr:from>
    <xdr:ext cx="405111" cy="259045"/>
    <xdr:sp macro="" textlink="">
      <xdr:nvSpPr>
        <xdr:cNvPr id="653" name="n_1aveValue【学校施設】&#10;有形固定資産減価償却率"/>
        <xdr:cNvSpPr txBox="1"/>
      </xdr:nvSpPr>
      <xdr:spPr>
        <a:xfrm>
          <a:off x="152660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117365</xdr:rowOff>
    </xdr:from>
    <xdr:ext cx="405111" cy="259045"/>
    <xdr:sp macro="" textlink="">
      <xdr:nvSpPr>
        <xdr:cNvPr id="654" name="n_2aveValue【学校施設】&#10;有形固定資産減価償却率"/>
        <xdr:cNvSpPr txBox="1"/>
      </xdr:nvSpPr>
      <xdr:spPr>
        <a:xfrm>
          <a:off x="143897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76217</xdr:rowOff>
    </xdr:from>
    <xdr:ext cx="405111" cy="259045"/>
    <xdr:sp macro="" textlink="">
      <xdr:nvSpPr>
        <xdr:cNvPr id="655" name="n_3aveValue【学校施設】&#10;有形固定資産減価償却率"/>
        <xdr:cNvSpPr txBox="1"/>
      </xdr:nvSpPr>
      <xdr:spPr>
        <a:xfrm>
          <a:off x="13500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94505</xdr:rowOff>
    </xdr:from>
    <xdr:ext cx="405111" cy="259045"/>
    <xdr:sp macro="" textlink="">
      <xdr:nvSpPr>
        <xdr:cNvPr id="656" name="n_4aveValue【学校施設】&#10;有形固定資産減価償却率"/>
        <xdr:cNvSpPr txBox="1"/>
      </xdr:nvSpPr>
      <xdr:spPr>
        <a:xfrm>
          <a:off x="1261174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126763</xdr:rowOff>
    </xdr:from>
    <xdr:ext cx="405111" cy="259045"/>
    <xdr:sp macro="" textlink="">
      <xdr:nvSpPr>
        <xdr:cNvPr id="657" name="n_1mainValue【学校施設】&#10;有形固定資産減価償却率"/>
        <xdr:cNvSpPr txBox="1"/>
      </xdr:nvSpPr>
      <xdr:spPr>
        <a:xfrm>
          <a:off x="15266044" y="972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131335</xdr:rowOff>
    </xdr:from>
    <xdr:ext cx="405111" cy="259045"/>
    <xdr:sp macro="" textlink="">
      <xdr:nvSpPr>
        <xdr:cNvPr id="658" name="n_2mainValue【学校施設】&#10;有形固定資産減価償却率"/>
        <xdr:cNvSpPr txBox="1"/>
      </xdr:nvSpPr>
      <xdr:spPr>
        <a:xfrm>
          <a:off x="14389744" y="973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71899</xdr:rowOff>
    </xdr:from>
    <xdr:ext cx="405111" cy="259045"/>
    <xdr:sp macro="" textlink="">
      <xdr:nvSpPr>
        <xdr:cNvPr id="659" name="n_3mainValue【学校施設】&#10;有形固定資産減価償却率"/>
        <xdr:cNvSpPr txBox="1"/>
      </xdr:nvSpPr>
      <xdr:spPr>
        <a:xfrm>
          <a:off x="135007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154195</xdr:rowOff>
    </xdr:from>
    <xdr:ext cx="405111" cy="259045"/>
    <xdr:sp macro="" textlink="">
      <xdr:nvSpPr>
        <xdr:cNvPr id="660" name="n_4mainValue【学校施設】&#10;有形固定資産減価償却率"/>
        <xdr:cNvSpPr txBox="1"/>
      </xdr:nvSpPr>
      <xdr:spPr>
        <a:xfrm>
          <a:off x="126117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1" name="テキスト ボックス 67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2" name="直線コネクタ 671"/>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3" name="テキスト ボックス 672"/>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76" name="直線コネクタ 675"/>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77" name="テキスト ボックス 676"/>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0" name="直線コネクタ 679"/>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1" name="テキスト ボックス 680"/>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2" name="直線コネクタ 681"/>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3" name="テキスト ボックス 682"/>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4" name="直線コネクタ 683"/>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5" name="テキスト ボックス 684"/>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108585</xdr:rowOff>
    </xdr:from>
    <xdr:to>
      <xdr:col>116</xdr:col>
      <xdr:colOff>62864</xdr:colOff>
      <xdr:row>63</xdr:row>
      <xdr:rowOff>141446</xdr:rowOff>
    </xdr:to>
    <xdr:cxnSp macro="">
      <xdr:nvCxnSpPr>
        <xdr:cNvPr id="689" name="直線コネクタ 688"/>
        <xdr:cNvCxnSpPr/>
      </xdr:nvCxnSpPr>
      <xdr:spPr>
        <a:xfrm flipV="1">
          <a:off x="22160864" y="9538335"/>
          <a:ext cx="0" cy="140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145273</xdr:rowOff>
    </xdr:from>
    <xdr:ext cx="469744" cy="259045"/>
    <xdr:sp macro="" textlink="">
      <xdr:nvSpPr>
        <xdr:cNvPr id="690" name="【学校施設】&#10;一人当たり面積最小値テキスト"/>
        <xdr:cNvSpPr txBox="1"/>
      </xdr:nvSpPr>
      <xdr:spPr>
        <a:xfrm>
          <a:off x="22199600" y="109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141446</xdr:rowOff>
    </xdr:from>
    <xdr:to>
      <xdr:col>116</xdr:col>
      <xdr:colOff>152400</xdr:colOff>
      <xdr:row>63</xdr:row>
      <xdr:rowOff>141446</xdr:rowOff>
    </xdr:to>
    <xdr:cxnSp macro="">
      <xdr:nvCxnSpPr>
        <xdr:cNvPr id="691" name="直線コネクタ 690"/>
        <xdr:cNvCxnSpPr/>
      </xdr:nvCxnSpPr>
      <xdr:spPr>
        <a:xfrm>
          <a:off x="22072600" y="1094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55262</xdr:rowOff>
    </xdr:from>
    <xdr:ext cx="469744" cy="259045"/>
    <xdr:sp macro="" textlink="">
      <xdr:nvSpPr>
        <xdr:cNvPr id="692" name="【学校施設】&#10;一人当たり面積最大値テキスト"/>
        <xdr:cNvSpPr txBox="1"/>
      </xdr:nvSpPr>
      <xdr:spPr>
        <a:xfrm>
          <a:off x="22199600" y="931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108585</xdr:rowOff>
    </xdr:from>
    <xdr:to>
      <xdr:col>116</xdr:col>
      <xdr:colOff>152400</xdr:colOff>
      <xdr:row>55</xdr:row>
      <xdr:rowOff>108585</xdr:rowOff>
    </xdr:to>
    <xdr:cxnSp macro="">
      <xdr:nvCxnSpPr>
        <xdr:cNvPr id="693" name="直線コネクタ 692"/>
        <xdr:cNvCxnSpPr/>
      </xdr:nvCxnSpPr>
      <xdr:spPr>
        <a:xfrm>
          <a:off x="22072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54945</xdr:rowOff>
    </xdr:from>
    <xdr:ext cx="469744" cy="259045"/>
    <xdr:sp macro="" textlink="">
      <xdr:nvSpPr>
        <xdr:cNvPr id="694" name="【学校施設】&#10;一人当たり面積平均値テキスト"/>
        <xdr:cNvSpPr txBox="1"/>
      </xdr:nvSpPr>
      <xdr:spPr>
        <a:xfrm>
          <a:off x="22199600" y="10170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32068</xdr:rowOff>
    </xdr:from>
    <xdr:to>
      <xdr:col>116</xdr:col>
      <xdr:colOff>114300</xdr:colOff>
      <xdr:row>60</xdr:row>
      <xdr:rowOff>133668</xdr:rowOff>
    </xdr:to>
    <xdr:sp macro="" textlink="">
      <xdr:nvSpPr>
        <xdr:cNvPr id="695" name="フローチャート: 判断 694"/>
        <xdr:cNvSpPr/>
      </xdr:nvSpPr>
      <xdr:spPr>
        <a:xfrm>
          <a:off x="22110700" y="103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29210</xdr:rowOff>
    </xdr:from>
    <xdr:to>
      <xdr:col>112</xdr:col>
      <xdr:colOff>38100</xdr:colOff>
      <xdr:row>60</xdr:row>
      <xdr:rowOff>130810</xdr:rowOff>
    </xdr:to>
    <xdr:sp macro="" textlink="">
      <xdr:nvSpPr>
        <xdr:cNvPr id="696" name="フローチャート: 判断 695"/>
        <xdr:cNvSpPr/>
      </xdr:nvSpPr>
      <xdr:spPr>
        <a:xfrm>
          <a:off x="2127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xdr:rowOff>
    </xdr:from>
    <xdr:to>
      <xdr:col>107</xdr:col>
      <xdr:colOff>101600</xdr:colOff>
      <xdr:row>60</xdr:row>
      <xdr:rowOff>107950</xdr:rowOff>
    </xdr:to>
    <xdr:sp macro="" textlink="">
      <xdr:nvSpPr>
        <xdr:cNvPr id="697" name="フローチャート: 判断 696"/>
        <xdr:cNvSpPr/>
      </xdr:nvSpPr>
      <xdr:spPr>
        <a:xfrm>
          <a:off x="20383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24924</xdr:rowOff>
    </xdr:from>
    <xdr:to>
      <xdr:col>102</xdr:col>
      <xdr:colOff>165100</xdr:colOff>
      <xdr:row>60</xdr:row>
      <xdr:rowOff>126524</xdr:rowOff>
    </xdr:to>
    <xdr:sp macro="" textlink="">
      <xdr:nvSpPr>
        <xdr:cNvPr id="698" name="フローチャート: 判断 697"/>
        <xdr:cNvSpPr/>
      </xdr:nvSpPr>
      <xdr:spPr>
        <a:xfrm>
          <a:off x="194945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699" name="フローチャート: 判断 698"/>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57785</xdr:rowOff>
    </xdr:from>
    <xdr:to>
      <xdr:col>116</xdr:col>
      <xdr:colOff>114300</xdr:colOff>
      <xdr:row>62</xdr:row>
      <xdr:rowOff>159385</xdr:rowOff>
    </xdr:to>
    <xdr:sp macro="" textlink="">
      <xdr:nvSpPr>
        <xdr:cNvPr id="705" name="楕円 704"/>
        <xdr:cNvSpPr/>
      </xdr:nvSpPr>
      <xdr:spPr>
        <a:xfrm>
          <a:off x="221107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36212</xdr:rowOff>
    </xdr:from>
    <xdr:ext cx="469744" cy="259045"/>
    <xdr:sp macro="" textlink="">
      <xdr:nvSpPr>
        <xdr:cNvPr id="706" name="【学校施設】&#10;一人当たり面積該当値テキスト"/>
        <xdr:cNvSpPr txBox="1"/>
      </xdr:nvSpPr>
      <xdr:spPr>
        <a:xfrm>
          <a:off x="22199600" y="1066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70644</xdr:rowOff>
    </xdr:from>
    <xdr:to>
      <xdr:col>112</xdr:col>
      <xdr:colOff>38100</xdr:colOff>
      <xdr:row>62</xdr:row>
      <xdr:rowOff>794</xdr:rowOff>
    </xdr:to>
    <xdr:sp macro="" textlink="">
      <xdr:nvSpPr>
        <xdr:cNvPr id="707" name="楕円 706"/>
        <xdr:cNvSpPr/>
      </xdr:nvSpPr>
      <xdr:spPr>
        <a:xfrm>
          <a:off x="21272500" y="1052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121444</xdr:rowOff>
    </xdr:from>
    <xdr:to>
      <xdr:col>116</xdr:col>
      <xdr:colOff>63500</xdr:colOff>
      <xdr:row>62</xdr:row>
      <xdr:rowOff>108585</xdr:rowOff>
    </xdr:to>
    <xdr:cxnSp macro="">
      <xdr:nvCxnSpPr>
        <xdr:cNvPr id="708" name="直線コネクタ 707"/>
        <xdr:cNvCxnSpPr/>
      </xdr:nvCxnSpPr>
      <xdr:spPr>
        <a:xfrm>
          <a:off x="21323300" y="10579894"/>
          <a:ext cx="838200" cy="15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xdr:rowOff>
    </xdr:from>
    <xdr:to>
      <xdr:col>107</xdr:col>
      <xdr:colOff>101600</xdr:colOff>
      <xdr:row>58</xdr:row>
      <xdr:rowOff>102235</xdr:rowOff>
    </xdr:to>
    <xdr:sp macro="" textlink="">
      <xdr:nvSpPr>
        <xdr:cNvPr id="709" name="楕円 708"/>
        <xdr:cNvSpPr/>
      </xdr:nvSpPr>
      <xdr:spPr>
        <a:xfrm>
          <a:off x="20383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51435</xdr:rowOff>
    </xdr:from>
    <xdr:to>
      <xdr:col>111</xdr:col>
      <xdr:colOff>177800</xdr:colOff>
      <xdr:row>61</xdr:row>
      <xdr:rowOff>121444</xdr:rowOff>
    </xdr:to>
    <xdr:cxnSp macro="">
      <xdr:nvCxnSpPr>
        <xdr:cNvPr id="710" name="直線コネクタ 709"/>
        <xdr:cNvCxnSpPr/>
      </xdr:nvCxnSpPr>
      <xdr:spPr>
        <a:xfrm>
          <a:off x="20434300" y="9995535"/>
          <a:ext cx="889000" cy="58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14922</xdr:rowOff>
    </xdr:from>
    <xdr:to>
      <xdr:col>102</xdr:col>
      <xdr:colOff>165100</xdr:colOff>
      <xdr:row>57</xdr:row>
      <xdr:rowOff>116522</xdr:rowOff>
    </xdr:to>
    <xdr:sp macro="" textlink="">
      <xdr:nvSpPr>
        <xdr:cNvPr id="711" name="楕円 710"/>
        <xdr:cNvSpPr/>
      </xdr:nvSpPr>
      <xdr:spPr>
        <a:xfrm>
          <a:off x="19494500" y="97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65722</xdr:rowOff>
    </xdr:from>
    <xdr:to>
      <xdr:col>107</xdr:col>
      <xdr:colOff>50800</xdr:colOff>
      <xdr:row>58</xdr:row>
      <xdr:rowOff>51435</xdr:rowOff>
    </xdr:to>
    <xdr:cxnSp macro="">
      <xdr:nvCxnSpPr>
        <xdr:cNvPr id="712" name="直線コネクタ 711"/>
        <xdr:cNvCxnSpPr/>
      </xdr:nvCxnSpPr>
      <xdr:spPr>
        <a:xfrm>
          <a:off x="19545300" y="9838372"/>
          <a:ext cx="889000" cy="1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137795</xdr:rowOff>
    </xdr:from>
    <xdr:to>
      <xdr:col>98</xdr:col>
      <xdr:colOff>38100</xdr:colOff>
      <xdr:row>59</xdr:row>
      <xdr:rowOff>67945</xdr:rowOff>
    </xdr:to>
    <xdr:sp macro="" textlink="">
      <xdr:nvSpPr>
        <xdr:cNvPr id="713" name="楕円 712"/>
        <xdr:cNvSpPr/>
      </xdr:nvSpPr>
      <xdr:spPr>
        <a:xfrm>
          <a:off x="18605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65722</xdr:rowOff>
    </xdr:from>
    <xdr:to>
      <xdr:col>102</xdr:col>
      <xdr:colOff>114300</xdr:colOff>
      <xdr:row>59</xdr:row>
      <xdr:rowOff>17145</xdr:rowOff>
    </xdr:to>
    <xdr:cxnSp macro="">
      <xdr:nvCxnSpPr>
        <xdr:cNvPr id="714" name="直線コネクタ 713"/>
        <xdr:cNvCxnSpPr/>
      </xdr:nvCxnSpPr>
      <xdr:spPr>
        <a:xfrm flipV="1">
          <a:off x="18656300" y="9838372"/>
          <a:ext cx="889000" cy="29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147337</xdr:rowOff>
    </xdr:from>
    <xdr:ext cx="469744" cy="259045"/>
    <xdr:sp macro="" textlink="">
      <xdr:nvSpPr>
        <xdr:cNvPr id="715" name="n_1aveValue【学校施設】&#10;一人当たり面積"/>
        <xdr:cNvSpPr txBox="1"/>
      </xdr:nvSpPr>
      <xdr:spPr>
        <a:xfrm>
          <a:off x="210757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99077</xdr:rowOff>
    </xdr:from>
    <xdr:ext cx="469744" cy="259045"/>
    <xdr:sp macro="" textlink="">
      <xdr:nvSpPr>
        <xdr:cNvPr id="716" name="n_2aveValue【学校施設】&#10;一人当たり面積"/>
        <xdr:cNvSpPr txBox="1"/>
      </xdr:nvSpPr>
      <xdr:spPr>
        <a:xfrm>
          <a:off x="20199427" y="1038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117651</xdr:rowOff>
    </xdr:from>
    <xdr:ext cx="469744" cy="259045"/>
    <xdr:sp macro="" textlink="">
      <xdr:nvSpPr>
        <xdr:cNvPr id="717" name="n_3aveValue【学校施設】&#10;一人当たり面積"/>
        <xdr:cNvSpPr txBox="1"/>
      </xdr:nvSpPr>
      <xdr:spPr>
        <a:xfrm>
          <a:off x="19310427" y="1040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718" name="n_4aveValue【学校施設】&#10;一人当たり面積"/>
        <xdr:cNvSpPr txBox="1"/>
      </xdr:nvSpPr>
      <xdr:spPr>
        <a:xfrm>
          <a:off x="184214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163371</xdr:rowOff>
    </xdr:from>
    <xdr:ext cx="469744" cy="259045"/>
    <xdr:sp macro="" textlink="">
      <xdr:nvSpPr>
        <xdr:cNvPr id="719" name="n_1mainValue【学校施設】&#10;一人当たり面積"/>
        <xdr:cNvSpPr txBox="1"/>
      </xdr:nvSpPr>
      <xdr:spPr>
        <a:xfrm>
          <a:off x="21075727" y="106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118762</xdr:rowOff>
    </xdr:from>
    <xdr:ext cx="469744" cy="259045"/>
    <xdr:sp macro="" textlink="">
      <xdr:nvSpPr>
        <xdr:cNvPr id="720" name="n_2mainValue【学校施設】&#10;一人当たり面積"/>
        <xdr:cNvSpPr txBox="1"/>
      </xdr:nvSpPr>
      <xdr:spPr>
        <a:xfrm>
          <a:off x="20199427" y="971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133049</xdr:rowOff>
    </xdr:from>
    <xdr:ext cx="469744" cy="259045"/>
    <xdr:sp macro="" textlink="">
      <xdr:nvSpPr>
        <xdr:cNvPr id="721" name="n_3mainValue【学校施設】&#10;一人当たり面積"/>
        <xdr:cNvSpPr txBox="1"/>
      </xdr:nvSpPr>
      <xdr:spPr>
        <a:xfrm>
          <a:off x="19310427" y="9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84472</xdr:rowOff>
    </xdr:from>
    <xdr:ext cx="469744" cy="259045"/>
    <xdr:sp macro="" textlink="">
      <xdr:nvSpPr>
        <xdr:cNvPr id="722" name="n_4mainValue【学校施設】&#10;一人当たり面積"/>
        <xdr:cNvSpPr txBox="1"/>
      </xdr:nvSpPr>
      <xdr:spPr>
        <a:xfrm>
          <a:off x="18421427" y="985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4" name="直線コネクタ 73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5" name="テキスト ボックス 734"/>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6" name="直線コネクタ 73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7" name="テキスト ボックス 73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8" name="直線コネクタ 73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9" name="テキスト ボックス 73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0" name="直線コネクタ 73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1" name="テキスト ボックス 74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3" name="テキスト ボックス 74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38100</xdr:rowOff>
    </xdr:to>
    <xdr:cxnSp macro="">
      <xdr:nvCxnSpPr>
        <xdr:cNvPr id="745" name="直線コネクタ 744"/>
        <xdr:cNvCxnSpPr/>
      </xdr:nvCxnSpPr>
      <xdr:spPr>
        <a:xfrm flipV="1">
          <a:off x="16318864" y="13502639"/>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46"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47" name="直線コネクタ 746"/>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748" name="【児童館】&#10;有形固定資産減価償却率最大値テキスト"/>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749" name="直線コネクタ 748"/>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148607</xdr:rowOff>
    </xdr:from>
    <xdr:ext cx="405111" cy="259045"/>
    <xdr:sp macro="" textlink="">
      <xdr:nvSpPr>
        <xdr:cNvPr id="750" name="【児童館】&#10;有形固定資産減価償却率平均値テキスト"/>
        <xdr:cNvSpPr txBox="1"/>
      </xdr:nvSpPr>
      <xdr:spPr>
        <a:xfrm>
          <a:off x="16357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751" name="フローチャート: 判断 750"/>
        <xdr:cNvSpPr/>
      </xdr:nvSpPr>
      <xdr:spPr>
        <a:xfrm>
          <a:off x="16268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110744</xdr:rowOff>
    </xdr:from>
    <xdr:to>
      <xdr:col>81</xdr:col>
      <xdr:colOff>101600</xdr:colOff>
      <xdr:row>81</xdr:row>
      <xdr:rowOff>40894</xdr:rowOff>
    </xdr:to>
    <xdr:sp macro="" textlink="">
      <xdr:nvSpPr>
        <xdr:cNvPr id="752" name="フローチャート: 判断 751"/>
        <xdr:cNvSpPr/>
      </xdr:nvSpPr>
      <xdr:spPr>
        <a:xfrm>
          <a:off x="15430500" y="138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69596</xdr:rowOff>
    </xdr:from>
    <xdr:to>
      <xdr:col>76</xdr:col>
      <xdr:colOff>165100</xdr:colOff>
      <xdr:row>80</xdr:row>
      <xdr:rowOff>171196</xdr:rowOff>
    </xdr:to>
    <xdr:sp macro="" textlink="">
      <xdr:nvSpPr>
        <xdr:cNvPr id="753" name="フローチャート: 判断 752"/>
        <xdr:cNvSpPr/>
      </xdr:nvSpPr>
      <xdr:spPr>
        <a:xfrm>
          <a:off x="14541500" y="137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133604</xdr:rowOff>
    </xdr:from>
    <xdr:to>
      <xdr:col>72</xdr:col>
      <xdr:colOff>38100</xdr:colOff>
      <xdr:row>80</xdr:row>
      <xdr:rowOff>63754</xdr:rowOff>
    </xdr:to>
    <xdr:sp macro="" textlink="">
      <xdr:nvSpPr>
        <xdr:cNvPr id="754" name="フローチャート: 判断 753"/>
        <xdr:cNvSpPr/>
      </xdr:nvSpPr>
      <xdr:spPr>
        <a:xfrm>
          <a:off x="13652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122174</xdr:rowOff>
    </xdr:from>
    <xdr:to>
      <xdr:col>67</xdr:col>
      <xdr:colOff>101600</xdr:colOff>
      <xdr:row>80</xdr:row>
      <xdr:rowOff>52324</xdr:rowOff>
    </xdr:to>
    <xdr:sp macro="" textlink="">
      <xdr:nvSpPr>
        <xdr:cNvPr id="755" name="フローチャート: 判断 754"/>
        <xdr:cNvSpPr/>
      </xdr:nvSpPr>
      <xdr:spPr>
        <a:xfrm>
          <a:off x="12763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167894</xdr:rowOff>
    </xdr:from>
    <xdr:to>
      <xdr:col>85</xdr:col>
      <xdr:colOff>177800</xdr:colOff>
      <xdr:row>81</xdr:row>
      <xdr:rowOff>98044</xdr:rowOff>
    </xdr:to>
    <xdr:sp macro="" textlink="">
      <xdr:nvSpPr>
        <xdr:cNvPr id="761" name="楕円 760"/>
        <xdr:cNvSpPr/>
      </xdr:nvSpPr>
      <xdr:spPr>
        <a:xfrm>
          <a:off x="162687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19321</xdr:rowOff>
    </xdr:from>
    <xdr:ext cx="405111" cy="259045"/>
    <xdr:sp macro="" textlink="">
      <xdr:nvSpPr>
        <xdr:cNvPr id="762" name="【児童館】&#10;有形固定資産減価償却率該当値テキスト"/>
        <xdr:cNvSpPr txBox="1"/>
      </xdr:nvSpPr>
      <xdr:spPr>
        <a:xfrm>
          <a:off x="16357600" y="137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131318</xdr:rowOff>
    </xdr:from>
    <xdr:to>
      <xdr:col>81</xdr:col>
      <xdr:colOff>101600</xdr:colOff>
      <xdr:row>81</xdr:row>
      <xdr:rowOff>61468</xdr:rowOff>
    </xdr:to>
    <xdr:sp macro="" textlink="">
      <xdr:nvSpPr>
        <xdr:cNvPr id="763" name="楕円 762"/>
        <xdr:cNvSpPr/>
      </xdr:nvSpPr>
      <xdr:spPr>
        <a:xfrm>
          <a:off x="15430500" y="138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10668</xdr:rowOff>
    </xdr:from>
    <xdr:to>
      <xdr:col>85</xdr:col>
      <xdr:colOff>127000</xdr:colOff>
      <xdr:row>81</xdr:row>
      <xdr:rowOff>47244</xdr:rowOff>
    </xdr:to>
    <xdr:cxnSp macro="">
      <xdr:nvCxnSpPr>
        <xdr:cNvPr id="764" name="直線コネクタ 763"/>
        <xdr:cNvCxnSpPr/>
      </xdr:nvCxnSpPr>
      <xdr:spPr>
        <a:xfrm>
          <a:off x="15481300" y="1389811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81026</xdr:rowOff>
    </xdr:from>
    <xdr:to>
      <xdr:col>76</xdr:col>
      <xdr:colOff>165100</xdr:colOff>
      <xdr:row>81</xdr:row>
      <xdr:rowOff>11176</xdr:rowOff>
    </xdr:to>
    <xdr:sp macro="" textlink="">
      <xdr:nvSpPr>
        <xdr:cNvPr id="765" name="楕円 764"/>
        <xdr:cNvSpPr/>
      </xdr:nvSpPr>
      <xdr:spPr>
        <a:xfrm>
          <a:off x="14541500" y="13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131826</xdr:rowOff>
    </xdr:from>
    <xdr:to>
      <xdr:col>81</xdr:col>
      <xdr:colOff>50800</xdr:colOff>
      <xdr:row>81</xdr:row>
      <xdr:rowOff>10668</xdr:rowOff>
    </xdr:to>
    <xdr:cxnSp macro="">
      <xdr:nvCxnSpPr>
        <xdr:cNvPr id="766" name="直線コネクタ 765"/>
        <xdr:cNvCxnSpPr/>
      </xdr:nvCxnSpPr>
      <xdr:spPr>
        <a:xfrm>
          <a:off x="14592300" y="1384782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53594</xdr:rowOff>
    </xdr:from>
    <xdr:to>
      <xdr:col>72</xdr:col>
      <xdr:colOff>38100</xdr:colOff>
      <xdr:row>80</xdr:row>
      <xdr:rowOff>155194</xdr:rowOff>
    </xdr:to>
    <xdr:sp macro="" textlink="">
      <xdr:nvSpPr>
        <xdr:cNvPr id="767" name="楕円 766"/>
        <xdr:cNvSpPr/>
      </xdr:nvSpPr>
      <xdr:spPr>
        <a:xfrm>
          <a:off x="13652500" y="137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104394</xdr:rowOff>
    </xdr:from>
    <xdr:to>
      <xdr:col>76</xdr:col>
      <xdr:colOff>114300</xdr:colOff>
      <xdr:row>80</xdr:row>
      <xdr:rowOff>131826</xdr:rowOff>
    </xdr:to>
    <xdr:cxnSp macro="">
      <xdr:nvCxnSpPr>
        <xdr:cNvPr id="768" name="直線コネクタ 767"/>
        <xdr:cNvCxnSpPr/>
      </xdr:nvCxnSpPr>
      <xdr:spPr>
        <a:xfrm>
          <a:off x="13703300" y="1382039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28448</xdr:rowOff>
    </xdr:from>
    <xdr:to>
      <xdr:col>67</xdr:col>
      <xdr:colOff>101600</xdr:colOff>
      <xdr:row>80</xdr:row>
      <xdr:rowOff>130048</xdr:rowOff>
    </xdr:to>
    <xdr:sp macro="" textlink="">
      <xdr:nvSpPr>
        <xdr:cNvPr id="769" name="楕円 768"/>
        <xdr:cNvSpPr/>
      </xdr:nvSpPr>
      <xdr:spPr>
        <a:xfrm>
          <a:off x="12763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79248</xdr:rowOff>
    </xdr:from>
    <xdr:to>
      <xdr:col>71</xdr:col>
      <xdr:colOff>177800</xdr:colOff>
      <xdr:row>80</xdr:row>
      <xdr:rowOff>104394</xdr:rowOff>
    </xdr:to>
    <xdr:cxnSp macro="">
      <xdr:nvCxnSpPr>
        <xdr:cNvPr id="770" name="直線コネクタ 769"/>
        <xdr:cNvCxnSpPr/>
      </xdr:nvCxnSpPr>
      <xdr:spPr>
        <a:xfrm>
          <a:off x="12814300" y="1379524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57421</xdr:rowOff>
    </xdr:from>
    <xdr:ext cx="405111" cy="259045"/>
    <xdr:sp macro="" textlink="">
      <xdr:nvSpPr>
        <xdr:cNvPr id="771" name="n_1aveValue【児童館】&#10;有形固定資産減価償却率"/>
        <xdr:cNvSpPr txBox="1"/>
      </xdr:nvSpPr>
      <xdr:spPr>
        <a:xfrm>
          <a:off x="15266044" y="1360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16273</xdr:rowOff>
    </xdr:from>
    <xdr:ext cx="405111" cy="259045"/>
    <xdr:sp macro="" textlink="">
      <xdr:nvSpPr>
        <xdr:cNvPr id="772" name="n_2aveValue【児童館】&#10;有形固定資産減価償却率"/>
        <xdr:cNvSpPr txBox="1"/>
      </xdr:nvSpPr>
      <xdr:spPr>
        <a:xfrm>
          <a:off x="14389744" y="1356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80281</xdr:rowOff>
    </xdr:from>
    <xdr:ext cx="405111" cy="259045"/>
    <xdr:sp macro="" textlink="">
      <xdr:nvSpPr>
        <xdr:cNvPr id="773" name="n_3aveValue【児童館】&#10;有形固定資産減価償却率"/>
        <xdr:cNvSpPr txBox="1"/>
      </xdr:nvSpPr>
      <xdr:spPr>
        <a:xfrm>
          <a:off x="13500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68851</xdr:rowOff>
    </xdr:from>
    <xdr:ext cx="405111" cy="259045"/>
    <xdr:sp macro="" textlink="">
      <xdr:nvSpPr>
        <xdr:cNvPr id="774" name="n_4aveValue【児童館】&#10;有形固定資産減価償却率"/>
        <xdr:cNvSpPr txBox="1"/>
      </xdr:nvSpPr>
      <xdr:spPr>
        <a:xfrm>
          <a:off x="12611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52595</xdr:rowOff>
    </xdr:from>
    <xdr:ext cx="405111" cy="259045"/>
    <xdr:sp macro="" textlink="">
      <xdr:nvSpPr>
        <xdr:cNvPr id="775" name="n_1mainValue【児童館】&#10;有形固定資産減価償却率"/>
        <xdr:cNvSpPr txBox="1"/>
      </xdr:nvSpPr>
      <xdr:spPr>
        <a:xfrm>
          <a:off x="15266044" y="1394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2303</xdr:rowOff>
    </xdr:from>
    <xdr:ext cx="405111" cy="259045"/>
    <xdr:sp macro="" textlink="">
      <xdr:nvSpPr>
        <xdr:cNvPr id="776" name="n_2mainValue【児童館】&#10;有形固定資産減価償却率"/>
        <xdr:cNvSpPr txBox="1"/>
      </xdr:nvSpPr>
      <xdr:spPr>
        <a:xfrm>
          <a:off x="14389744" y="1388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146321</xdr:rowOff>
    </xdr:from>
    <xdr:ext cx="405111" cy="259045"/>
    <xdr:sp macro="" textlink="">
      <xdr:nvSpPr>
        <xdr:cNvPr id="777" name="n_3mainValue【児童館】&#10;有形固定資産減価償却率"/>
        <xdr:cNvSpPr txBox="1"/>
      </xdr:nvSpPr>
      <xdr:spPr>
        <a:xfrm>
          <a:off x="13500744" y="138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121175</xdr:rowOff>
    </xdr:from>
    <xdr:ext cx="405111" cy="259045"/>
    <xdr:sp macro="" textlink="">
      <xdr:nvSpPr>
        <xdr:cNvPr id="778" name="n_4mainValue【児童館】&#10;有形固定資産減価償却率"/>
        <xdr:cNvSpPr txBox="1"/>
      </xdr:nvSpPr>
      <xdr:spPr>
        <a:xfrm>
          <a:off x="12611744" y="1383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804" name="直線コネクタ 803"/>
        <xdr:cNvCxnSpPr/>
      </xdr:nvCxnSpPr>
      <xdr:spPr>
        <a:xfrm flipV="1">
          <a:off x="22160864" y="1347651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805"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806" name="直線コネクタ 805"/>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7"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8" name="直線コネクタ 807"/>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9" name="【児童館】&#10;一人当たり面積平均値テキスト"/>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10" name="フローチャート: 判断 809"/>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11" name="フローチャート: 判断 810"/>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812" name="フローチャート: 判断 811"/>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13" name="フローチャート: 判断 812"/>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14" name="フローチャート: 判断 813"/>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820" name="楕円 819"/>
        <xdr:cNvSpPr/>
      </xdr:nvSpPr>
      <xdr:spPr>
        <a:xfrm>
          <a:off x="22110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821" name="【児童館】&#10;一人当たり面積該当値テキスト"/>
        <xdr:cNvSpPr txBox="1"/>
      </xdr:nvSpPr>
      <xdr:spPr>
        <a:xfrm>
          <a:off x="22199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822" name="楕円 821"/>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823" name="直線コネクタ 822"/>
        <xdr:cNvCxnSpPr/>
      </xdr:nvCxnSpPr>
      <xdr:spPr>
        <a:xfrm>
          <a:off x="21323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824" name="楕円 823"/>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70757</xdr:rowOff>
    </xdr:to>
    <xdr:cxnSp macro="">
      <xdr:nvCxnSpPr>
        <xdr:cNvPr id="825" name="直線コネクタ 824"/>
        <xdr:cNvCxnSpPr/>
      </xdr:nvCxnSpPr>
      <xdr:spPr>
        <a:xfrm>
          <a:off x="20434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826" name="楕円 825"/>
        <xdr:cNvSpPr/>
      </xdr:nvSpPr>
      <xdr:spPr>
        <a:xfrm>
          <a:off x="19494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70757</xdr:rowOff>
    </xdr:from>
    <xdr:to>
      <xdr:col>107</xdr:col>
      <xdr:colOff>50800</xdr:colOff>
      <xdr:row>86</xdr:row>
      <xdr:rowOff>70757</xdr:rowOff>
    </xdr:to>
    <xdr:cxnSp macro="">
      <xdr:nvCxnSpPr>
        <xdr:cNvPr id="827" name="直線コネクタ 826"/>
        <xdr:cNvCxnSpPr/>
      </xdr:nvCxnSpPr>
      <xdr:spPr>
        <a:xfrm>
          <a:off x="19545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19957</xdr:rowOff>
    </xdr:from>
    <xdr:to>
      <xdr:col>98</xdr:col>
      <xdr:colOff>38100</xdr:colOff>
      <xdr:row>86</xdr:row>
      <xdr:rowOff>121557</xdr:rowOff>
    </xdr:to>
    <xdr:sp macro="" textlink="">
      <xdr:nvSpPr>
        <xdr:cNvPr id="828" name="楕円 827"/>
        <xdr:cNvSpPr/>
      </xdr:nvSpPr>
      <xdr:spPr>
        <a:xfrm>
          <a:off x="18605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70757</xdr:rowOff>
    </xdr:from>
    <xdr:to>
      <xdr:col>102</xdr:col>
      <xdr:colOff>114300</xdr:colOff>
      <xdr:row>86</xdr:row>
      <xdr:rowOff>70757</xdr:rowOff>
    </xdr:to>
    <xdr:cxnSp macro="">
      <xdr:nvCxnSpPr>
        <xdr:cNvPr id="829" name="直線コネクタ 828"/>
        <xdr:cNvCxnSpPr/>
      </xdr:nvCxnSpPr>
      <xdr:spPr>
        <a:xfrm>
          <a:off x="18656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30" name="n_1aveValue【児童館】&#10;一人当たり面積"/>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154413</xdr:rowOff>
    </xdr:from>
    <xdr:ext cx="469744" cy="259045"/>
    <xdr:sp macro="" textlink="">
      <xdr:nvSpPr>
        <xdr:cNvPr id="831" name="n_2aveValue【児童館】&#10;一人当たり面積"/>
        <xdr:cNvSpPr txBox="1"/>
      </xdr:nvSpPr>
      <xdr:spPr>
        <a:xfrm>
          <a:off x="201994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832" name="n_3aveValue【児童館】&#10;一人当たり面積"/>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33" name="n_4aveValue【児童館】&#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834" name="n_1mainValue【児童館】&#10;一人当たり面積"/>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835" name="n_2mainValue【児童館】&#10;一人当たり面積"/>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836" name="n_3mainValue【児童館】&#10;一人当たり面積"/>
        <xdr:cNvSpPr txBox="1"/>
      </xdr:nvSpPr>
      <xdr:spPr>
        <a:xfrm>
          <a:off x="19310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837" name="n_4mainValue【児童館】&#10;一人当たり面積"/>
        <xdr:cNvSpPr txBox="1"/>
      </xdr:nvSpPr>
      <xdr:spPr>
        <a:xfrm>
          <a:off x="18421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60" name="テキスト ボックス 859"/>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2" name="テキスト ボックス 86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30480</xdr:rowOff>
    </xdr:to>
    <xdr:cxnSp macro="">
      <xdr:nvCxnSpPr>
        <xdr:cNvPr id="864" name="直線コネクタ 863"/>
        <xdr:cNvCxnSpPr/>
      </xdr:nvCxnSpPr>
      <xdr:spPr>
        <a:xfrm flipV="1">
          <a:off x="16318864" y="172669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865" name="【公民館】&#10;有形固定資産減価償却率最小値テキスト"/>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866" name="直線コネクタ 865"/>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67" name="【公民館】&#10;有形固定資産減価償却率最大値テキスト"/>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68" name="直線コネクタ 867"/>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49547</xdr:rowOff>
    </xdr:from>
    <xdr:ext cx="405111" cy="259045"/>
    <xdr:sp macro="" textlink="">
      <xdr:nvSpPr>
        <xdr:cNvPr id="869" name="【公民館】&#10;有形固定資産減価償却率平均値テキスト"/>
        <xdr:cNvSpPr txBox="1"/>
      </xdr:nvSpPr>
      <xdr:spPr>
        <a:xfrm>
          <a:off x="16357600" y="17537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870" name="フローチャート: 判断 869"/>
        <xdr:cNvSpPr/>
      </xdr:nvSpPr>
      <xdr:spPr>
        <a:xfrm>
          <a:off x="162687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28666</xdr:rowOff>
    </xdr:from>
    <xdr:to>
      <xdr:col>81</xdr:col>
      <xdr:colOff>101600</xdr:colOff>
      <xdr:row>102</xdr:row>
      <xdr:rowOff>130266</xdr:rowOff>
    </xdr:to>
    <xdr:sp macro="" textlink="">
      <xdr:nvSpPr>
        <xdr:cNvPr id="871" name="フローチャート: 判断 870"/>
        <xdr:cNvSpPr/>
      </xdr:nvSpPr>
      <xdr:spPr>
        <a:xfrm>
          <a:off x="15430500" y="175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167458</xdr:rowOff>
    </xdr:from>
    <xdr:to>
      <xdr:col>76</xdr:col>
      <xdr:colOff>165100</xdr:colOff>
      <xdr:row>102</xdr:row>
      <xdr:rowOff>97608</xdr:rowOff>
    </xdr:to>
    <xdr:sp macro="" textlink="">
      <xdr:nvSpPr>
        <xdr:cNvPr id="872" name="フローチャート: 判断 871"/>
        <xdr:cNvSpPr/>
      </xdr:nvSpPr>
      <xdr:spPr>
        <a:xfrm>
          <a:off x="1454150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138068</xdr:rowOff>
    </xdr:from>
    <xdr:to>
      <xdr:col>72</xdr:col>
      <xdr:colOff>38100</xdr:colOff>
      <xdr:row>102</xdr:row>
      <xdr:rowOff>68218</xdr:rowOff>
    </xdr:to>
    <xdr:sp macro="" textlink="">
      <xdr:nvSpPr>
        <xdr:cNvPr id="873" name="フローチャート: 判断 872"/>
        <xdr:cNvSpPr/>
      </xdr:nvSpPr>
      <xdr:spPr>
        <a:xfrm>
          <a:off x="13652500" y="174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69487</xdr:rowOff>
    </xdr:from>
    <xdr:to>
      <xdr:col>67</xdr:col>
      <xdr:colOff>101600</xdr:colOff>
      <xdr:row>101</xdr:row>
      <xdr:rowOff>171087</xdr:rowOff>
    </xdr:to>
    <xdr:sp macro="" textlink="">
      <xdr:nvSpPr>
        <xdr:cNvPr id="874" name="フローチャート: 判断 873"/>
        <xdr:cNvSpPr/>
      </xdr:nvSpPr>
      <xdr:spPr>
        <a:xfrm>
          <a:off x="12763500" y="1738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101</xdr:row>
      <xdr:rowOff>89081</xdr:rowOff>
    </xdr:from>
    <xdr:to>
      <xdr:col>76</xdr:col>
      <xdr:colOff>165100</xdr:colOff>
      <xdr:row>102</xdr:row>
      <xdr:rowOff>19231</xdr:rowOff>
    </xdr:to>
    <xdr:sp macro="" textlink="">
      <xdr:nvSpPr>
        <xdr:cNvPr id="880" name="楕円 879"/>
        <xdr:cNvSpPr/>
      </xdr:nvSpPr>
      <xdr:spPr>
        <a:xfrm>
          <a:off x="14541500" y="174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36830</xdr:rowOff>
    </xdr:from>
    <xdr:to>
      <xdr:col>72</xdr:col>
      <xdr:colOff>38100</xdr:colOff>
      <xdr:row>101</xdr:row>
      <xdr:rowOff>138430</xdr:rowOff>
    </xdr:to>
    <xdr:sp macro="" textlink="">
      <xdr:nvSpPr>
        <xdr:cNvPr id="881" name="楕円 880"/>
        <xdr:cNvSpPr/>
      </xdr:nvSpPr>
      <xdr:spPr>
        <a:xfrm>
          <a:off x="13652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87630</xdr:rowOff>
    </xdr:from>
    <xdr:to>
      <xdr:col>76</xdr:col>
      <xdr:colOff>114300</xdr:colOff>
      <xdr:row>101</xdr:row>
      <xdr:rowOff>139881</xdr:rowOff>
    </xdr:to>
    <xdr:cxnSp macro="">
      <xdr:nvCxnSpPr>
        <xdr:cNvPr id="882" name="直線コネクタ 881"/>
        <xdr:cNvCxnSpPr/>
      </xdr:nvCxnSpPr>
      <xdr:spPr>
        <a:xfrm>
          <a:off x="13703300" y="1740408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36830</xdr:rowOff>
    </xdr:from>
    <xdr:to>
      <xdr:col>67</xdr:col>
      <xdr:colOff>101600</xdr:colOff>
      <xdr:row>101</xdr:row>
      <xdr:rowOff>138430</xdr:rowOff>
    </xdr:to>
    <xdr:sp macro="" textlink="">
      <xdr:nvSpPr>
        <xdr:cNvPr id="883" name="楕円 882"/>
        <xdr:cNvSpPr/>
      </xdr:nvSpPr>
      <xdr:spPr>
        <a:xfrm>
          <a:off x="12763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87630</xdr:rowOff>
    </xdr:from>
    <xdr:to>
      <xdr:col>71</xdr:col>
      <xdr:colOff>177800</xdr:colOff>
      <xdr:row>101</xdr:row>
      <xdr:rowOff>87630</xdr:rowOff>
    </xdr:to>
    <xdr:cxnSp macro="">
      <xdr:nvCxnSpPr>
        <xdr:cNvPr id="884" name="直線コネクタ 883"/>
        <xdr:cNvCxnSpPr/>
      </xdr:nvCxnSpPr>
      <xdr:spPr>
        <a:xfrm>
          <a:off x="12814300" y="17404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146793</xdr:rowOff>
    </xdr:from>
    <xdr:ext cx="405111" cy="259045"/>
    <xdr:sp macro="" textlink="">
      <xdr:nvSpPr>
        <xdr:cNvPr id="885" name="n_1aveValue【公民館】&#10;有形固定資産減価償却率"/>
        <xdr:cNvSpPr txBox="1"/>
      </xdr:nvSpPr>
      <xdr:spPr>
        <a:xfrm>
          <a:off x="152660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88735</xdr:rowOff>
    </xdr:from>
    <xdr:ext cx="405111" cy="259045"/>
    <xdr:sp macro="" textlink="">
      <xdr:nvSpPr>
        <xdr:cNvPr id="886" name="n_2aveValue【公民館】&#10;有形固定資産減価償却率"/>
        <xdr:cNvSpPr txBox="1"/>
      </xdr:nvSpPr>
      <xdr:spPr>
        <a:xfrm>
          <a:off x="14389744" y="1757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59345</xdr:rowOff>
    </xdr:from>
    <xdr:ext cx="405111" cy="259045"/>
    <xdr:sp macro="" textlink="">
      <xdr:nvSpPr>
        <xdr:cNvPr id="887" name="n_3aveValue【公民館】&#10;有形固定資産減価償却率"/>
        <xdr:cNvSpPr txBox="1"/>
      </xdr:nvSpPr>
      <xdr:spPr>
        <a:xfrm>
          <a:off x="13500744" y="1754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162214</xdr:rowOff>
    </xdr:from>
    <xdr:ext cx="405111" cy="259045"/>
    <xdr:sp macro="" textlink="">
      <xdr:nvSpPr>
        <xdr:cNvPr id="888" name="n_4aveValue【公民館】&#10;有形固定資産減価償却率"/>
        <xdr:cNvSpPr txBox="1"/>
      </xdr:nvSpPr>
      <xdr:spPr>
        <a:xfrm>
          <a:off x="12611744" y="1747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35758</xdr:rowOff>
    </xdr:from>
    <xdr:ext cx="405111" cy="259045"/>
    <xdr:sp macro="" textlink="">
      <xdr:nvSpPr>
        <xdr:cNvPr id="889" name="n_2mainValue【公民館】&#10;有形固定資産減価償却率"/>
        <xdr:cNvSpPr txBox="1"/>
      </xdr:nvSpPr>
      <xdr:spPr>
        <a:xfrm>
          <a:off x="1438974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154957</xdr:rowOff>
    </xdr:from>
    <xdr:ext cx="405111" cy="259045"/>
    <xdr:sp macro="" textlink="">
      <xdr:nvSpPr>
        <xdr:cNvPr id="890" name="n_3mainValue【公民館】&#10;有形固定資産減価償却率"/>
        <xdr:cNvSpPr txBox="1"/>
      </xdr:nvSpPr>
      <xdr:spPr>
        <a:xfrm>
          <a:off x="13500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154957</xdr:rowOff>
    </xdr:from>
    <xdr:ext cx="405111" cy="259045"/>
    <xdr:sp macro="" textlink="">
      <xdr:nvSpPr>
        <xdr:cNvPr id="891" name="n_4mainValue【公民館】&#10;有形固定資産減価償却率"/>
        <xdr:cNvSpPr txBox="1"/>
      </xdr:nvSpPr>
      <xdr:spPr>
        <a:xfrm>
          <a:off x="12611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71628</xdr:rowOff>
    </xdr:from>
    <xdr:to>
      <xdr:col>116</xdr:col>
      <xdr:colOff>62864</xdr:colOff>
      <xdr:row>107</xdr:row>
      <xdr:rowOff>169926</xdr:rowOff>
    </xdr:to>
    <xdr:cxnSp macro="">
      <xdr:nvCxnSpPr>
        <xdr:cNvPr id="913" name="直線コネクタ 912"/>
        <xdr:cNvCxnSpPr/>
      </xdr:nvCxnSpPr>
      <xdr:spPr>
        <a:xfrm flipV="1">
          <a:off x="22160864" y="1755952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2303</xdr:rowOff>
    </xdr:from>
    <xdr:ext cx="469744" cy="259045"/>
    <xdr:sp macro="" textlink="">
      <xdr:nvSpPr>
        <xdr:cNvPr id="914" name="【公民館】&#10;一人当たり面積最小値テキスト"/>
        <xdr:cNvSpPr txBox="1"/>
      </xdr:nvSpPr>
      <xdr:spPr>
        <a:xfrm>
          <a:off x="22199600" y="185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169926</xdr:rowOff>
    </xdr:from>
    <xdr:to>
      <xdr:col>116</xdr:col>
      <xdr:colOff>152400</xdr:colOff>
      <xdr:row>107</xdr:row>
      <xdr:rowOff>169926</xdr:rowOff>
    </xdr:to>
    <xdr:cxnSp macro="">
      <xdr:nvCxnSpPr>
        <xdr:cNvPr id="915" name="直線コネクタ 914"/>
        <xdr:cNvCxnSpPr/>
      </xdr:nvCxnSpPr>
      <xdr:spPr>
        <a:xfrm>
          <a:off x="22072600" y="185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18305</xdr:rowOff>
    </xdr:from>
    <xdr:ext cx="469744" cy="259045"/>
    <xdr:sp macro="" textlink="">
      <xdr:nvSpPr>
        <xdr:cNvPr id="916" name="【公民館】&#10;一人当たり面積最大値テキスト"/>
        <xdr:cNvSpPr txBox="1"/>
      </xdr:nvSpPr>
      <xdr:spPr>
        <a:xfrm>
          <a:off x="22199600" y="1733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71628</xdr:rowOff>
    </xdr:from>
    <xdr:to>
      <xdr:col>116</xdr:col>
      <xdr:colOff>152400</xdr:colOff>
      <xdr:row>102</xdr:row>
      <xdr:rowOff>71628</xdr:rowOff>
    </xdr:to>
    <xdr:cxnSp macro="">
      <xdr:nvCxnSpPr>
        <xdr:cNvPr id="917" name="直線コネクタ 916"/>
        <xdr:cNvCxnSpPr/>
      </xdr:nvCxnSpPr>
      <xdr:spPr>
        <a:xfrm>
          <a:off x="22072600" y="1755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83838</xdr:rowOff>
    </xdr:from>
    <xdr:ext cx="469744" cy="259045"/>
    <xdr:sp macro="" textlink="">
      <xdr:nvSpPr>
        <xdr:cNvPr id="918" name="【公民館】&#10;一人当たり面積平均値テキスト"/>
        <xdr:cNvSpPr txBox="1"/>
      </xdr:nvSpPr>
      <xdr:spPr>
        <a:xfrm>
          <a:off x="22199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919" name="フローチャート: 判断 918"/>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100837</xdr:rowOff>
    </xdr:from>
    <xdr:to>
      <xdr:col>112</xdr:col>
      <xdr:colOff>38100</xdr:colOff>
      <xdr:row>106</xdr:row>
      <xdr:rowOff>30987</xdr:rowOff>
    </xdr:to>
    <xdr:sp macro="" textlink="">
      <xdr:nvSpPr>
        <xdr:cNvPr id="920" name="フローチャート: 判断 919"/>
        <xdr:cNvSpPr/>
      </xdr:nvSpPr>
      <xdr:spPr>
        <a:xfrm>
          <a:off x="2127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921" name="フローチャート: 判断 920"/>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922" name="フローチャート: 判断 921"/>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50546</xdr:rowOff>
    </xdr:from>
    <xdr:to>
      <xdr:col>98</xdr:col>
      <xdr:colOff>38100</xdr:colOff>
      <xdr:row>105</xdr:row>
      <xdr:rowOff>152146</xdr:rowOff>
    </xdr:to>
    <xdr:sp macro="" textlink="">
      <xdr:nvSpPr>
        <xdr:cNvPr id="923" name="フローチャート: 判断 922"/>
        <xdr:cNvSpPr/>
      </xdr:nvSpPr>
      <xdr:spPr>
        <a:xfrm>
          <a:off x="18605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101</xdr:row>
      <xdr:rowOff>36830</xdr:rowOff>
    </xdr:from>
    <xdr:to>
      <xdr:col>107</xdr:col>
      <xdr:colOff>101600</xdr:colOff>
      <xdr:row>101</xdr:row>
      <xdr:rowOff>138430</xdr:rowOff>
    </xdr:to>
    <xdr:sp macro="" textlink="">
      <xdr:nvSpPr>
        <xdr:cNvPr id="929" name="楕円 928"/>
        <xdr:cNvSpPr/>
      </xdr:nvSpPr>
      <xdr:spPr>
        <a:xfrm>
          <a:off x="20383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101</xdr:row>
      <xdr:rowOff>50546</xdr:rowOff>
    </xdr:from>
    <xdr:to>
      <xdr:col>102</xdr:col>
      <xdr:colOff>165100</xdr:colOff>
      <xdr:row>101</xdr:row>
      <xdr:rowOff>152146</xdr:rowOff>
    </xdr:to>
    <xdr:sp macro="" textlink="">
      <xdr:nvSpPr>
        <xdr:cNvPr id="930" name="楕円 929"/>
        <xdr:cNvSpPr/>
      </xdr:nvSpPr>
      <xdr:spPr>
        <a:xfrm>
          <a:off x="194945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87630</xdr:rowOff>
    </xdr:from>
    <xdr:to>
      <xdr:col>107</xdr:col>
      <xdr:colOff>50800</xdr:colOff>
      <xdr:row>101</xdr:row>
      <xdr:rowOff>101346</xdr:rowOff>
    </xdr:to>
    <xdr:cxnSp macro="">
      <xdr:nvCxnSpPr>
        <xdr:cNvPr id="931" name="直線コネクタ 930"/>
        <xdr:cNvCxnSpPr/>
      </xdr:nvCxnSpPr>
      <xdr:spPr>
        <a:xfrm flipV="1">
          <a:off x="19545300" y="17404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18542</xdr:rowOff>
    </xdr:from>
    <xdr:to>
      <xdr:col>98</xdr:col>
      <xdr:colOff>38100</xdr:colOff>
      <xdr:row>101</xdr:row>
      <xdr:rowOff>120142</xdr:rowOff>
    </xdr:to>
    <xdr:sp macro="" textlink="">
      <xdr:nvSpPr>
        <xdr:cNvPr id="932" name="楕円 931"/>
        <xdr:cNvSpPr/>
      </xdr:nvSpPr>
      <xdr:spPr>
        <a:xfrm>
          <a:off x="186055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69342</xdr:rowOff>
    </xdr:from>
    <xdr:to>
      <xdr:col>102</xdr:col>
      <xdr:colOff>114300</xdr:colOff>
      <xdr:row>101</xdr:row>
      <xdr:rowOff>101346</xdr:rowOff>
    </xdr:to>
    <xdr:cxnSp macro="">
      <xdr:nvCxnSpPr>
        <xdr:cNvPr id="933" name="直線コネクタ 932"/>
        <xdr:cNvCxnSpPr/>
      </xdr:nvCxnSpPr>
      <xdr:spPr>
        <a:xfrm>
          <a:off x="18656300" y="173857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47514</xdr:rowOff>
    </xdr:from>
    <xdr:ext cx="469744" cy="259045"/>
    <xdr:sp macro="" textlink="">
      <xdr:nvSpPr>
        <xdr:cNvPr id="934" name="n_1aveValue【公民館】&#10;一人当たり面積"/>
        <xdr:cNvSpPr txBox="1"/>
      </xdr:nvSpPr>
      <xdr:spPr>
        <a:xfrm>
          <a:off x="210757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129557</xdr:rowOff>
    </xdr:from>
    <xdr:ext cx="469744" cy="259045"/>
    <xdr:sp macro="" textlink="">
      <xdr:nvSpPr>
        <xdr:cNvPr id="935" name="n_2aveValue【公民館】&#10;一人当たり面積"/>
        <xdr:cNvSpPr txBox="1"/>
      </xdr:nvSpPr>
      <xdr:spPr>
        <a:xfrm>
          <a:off x="20199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161562</xdr:rowOff>
    </xdr:from>
    <xdr:ext cx="469744" cy="259045"/>
    <xdr:sp macro="" textlink="">
      <xdr:nvSpPr>
        <xdr:cNvPr id="936" name="n_3aveValue【公民館】&#10;一人当たり面積"/>
        <xdr:cNvSpPr txBox="1"/>
      </xdr:nvSpPr>
      <xdr:spPr>
        <a:xfrm>
          <a:off x="19310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143273</xdr:rowOff>
    </xdr:from>
    <xdr:ext cx="469744" cy="259045"/>
    <xdr:sp macro="" textlink="">
      <xdr:nvSpPr>
        <xdr:cNvPr id="937" name="n_4aveValue【公民館】&#10;一人当たり面積"/>
        <xdr:cNvSpPr txBox="1"/>
      </xdr:nvSpPr>
      <xdr:spPr>
        <a:xfrm>
          <a:off x="184214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154957</xdr:rowOff>
    </xdr:from>
    <xdr:ext cx="469744" cy="259045"/>
    <xdr:sp macro="" textlink="">
      <xdr:nvSpPr>
        <xdr:cNvPr id="938" name="n_2mainValue【公民館】&#10;一人当たり面積"/>
        <xdr:cNvSpPr txBox="1"/>
      </xdr:nvSpPr>
      <xdr:spPr>
        <a:xfrm>
          <a:off x="201994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168673</xdr:rowOff>
    </xdr:from>
    <xdr:ext cx="469744" cy="259045"/>
    <xdr:sp macro="" textlink="">
      <xdr:nvSpPr>
        <xdr:cNvPr id="939" name="n_3mainValue【公民館】&#10;一人当たり面積"/>
        <xdr:cNvSpPr txBox="1"/>
      </xdr:nvSpPr>
      <xdr:spPr>
        <a:xfrm>
          <a:off x="19310427" y="1714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136669</xdr:rowOff>
    </xdr:from>
    <xdr:ext cx="469744" cy="259045"/>
    <xdr:sp macro="" textlink="">
      <xdr:nvSpPr>
        <xdr:cNvPr id="940" name="n_4mainValue【公民館】&#10;一人当たり面積"/>
        <xdr:cNvSpPr txBox="1"/>
      </xdr:nvSpPr>
      <xdr:spPr>
        <a:xfrm>
          <a:off x="1842142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認定こども園・</a:t>
          </a:r>
          <a:r>
            <a:rPr kumimoji="1" lang="ja-JP" altLang="ja-JP" sz="1100">
              <a:solidFill>
                <a:schemeClr val="dk1"/>
              </a:solidFill>
              <a:effectLst/>
              <a:latin typeface="+mn-lt"/>
              <a:ea typeface="+mn-ea"/>
              <a:cs typeface="+mn-cs"/>
            </a:rPr>
            <a:t>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が前年度と比べて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しており、依然として類似団体の平均を下回っている。</a:t>
          </a:r>
          <a:endParaRPr lang="ja-JP" altLang="ja-JP">
            <a:effectLst/>
          </a:endParaRPr>
        </a:p>
        <a:p>
          <a:r>
            <a:rPr kumimoji="1" lang="ja-JP" altLang="ja-JP" sz="1100">
              <a:solidFill>
                <a:schemeClr val="dk1"/>
              </a:solidFill>
              <a:effectLst/>
              <a:latin typeface="+mn-lt"/>
              <a:ea typeface="+mn-ea"/>
              <a:cs typeface="+mn-cs"/>
            </a:rPr>
            <a:t>今後も児童数の推移等を考慮しつつ、施設の改修・更新及び民間移行等を進めていく必要がある。 </a:t>
          </a:r>
          <a:endParaRPr lang="ja-JP" altLang="ja-JP">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学校施設については、閉校した学校を対象外とする見直しを行ったため、数値が改善している。</a:t>
          </a:r>
          <a:endParaRPr lang="ja-JP" altLang="ja-JP">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公民館については、地域センター又は生涯学習センター等に移行している実態を踏まえて施設類型の見直しを行い、令和４年度から該当施設なしとしている。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190,516
181,738
635.15
98,636,855
96,174,292
830,676
48,333,123
72,354,608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67056</xdr:rowOff>
    </xdr:from>
    <xdr:to>
      <xdr:col>24</xdr:col>
      <xdr:colOff>62865</xdr:colOff>
      <xdr:row>41</xdr:row>
      <xdr:rowOff>140208</xdr:rowOff>
    </xdr:to>
    <xdr:cxnSp macro="">
      <xdr:nvCxnSpPr>
        <xdr:cNvPr id="55" name="直線コネクタ 54"/>
        <xdr:cNvCxnSpPr/>
      </xdr:nvCxnSpPr>
      <xdr:spPr>
        <a:xfrm flipV="1">
          <a:off x="4634865" y="589635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144035</xdr:rowOff>
    </xdr:from>
    <xdr:ext cx="405111" cy="259045"/>
    <xdr:sp macro="" textlink="">
      <xdr:nvSpPr>
        <xdr:cNvPr id="56" name="【図書館】&#10;有形固定資産減価償却率最小値テキスト"/>
        <xdr:cNvSpPr txBox="1"/>
      </xdr:nvSpPr>
      <xdr:spPr>
        <a:xfrm>
          <a:off x="4673600" y="71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140208</xdr:rowOff>
    </xdr:from>
    <xdr:to>
      <xdr:col>24</xdr:col>
      <xdr:colOff>152400</xdr:colOff>
      <xdr:row>41</xdr:row>
      <xdr:rowOff>140208</xdr:rowOff>
    </xdr:to>
    <xdr:cxnSp macro="">
      <xdr:nvCxnSpPr>
        <xdr:cNvPr id="57" name="直線コネクタ 56"/>
        <xdr:cNvCxnSpPr/>
      </xdr:nvCxnSpPr>
      <xdr:spPr>
        <a:xfrm>
          <a:off x="4546600" y="716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13733</xdr:rowOff>
    </xdr:from>
    <xdr:ext cx="405111" cy="259045"/>
    <xdr:sp macro="" textlink="">
      <xdr:nvSpPr>
        <xdr:cNvPr id="58" name="【図書館】&#10;有形固定資産減価償却率最大値テキスト"/>
        <xdr:cNvSpPr txBox="1"/>
      </xdr:nvSpPr>
      <xdr:spPr>
        <a:xfrm>
          <a:off x="467360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67056</xdr:rowOff>
    </xdr:from>
    <xdr:to>
      <xdr:col>24</xdr:col>
      <xdr:colOff>152400</xdr:colOff>
      <xdr:row>34</xdr:row>
      <xdr:rowOff>67056</xdr:rowOff>
    </xdr:to>
    <xdr:cxnSp macro="">
      <xdr:nvCxnSpPr>
        <xdr:cNvPr id="59" name="直線コネクタ 58"/>
        <xdr:cNvCxnSpPr/>
      </xdr:nvCxnSpPr>
      <xdr:spPr>
        <a:xfrm>
          <a:off x="4546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55135</xdr:rowOff>
    </xdr:from>
    <xdr:ext cx="405111" cy="259045"/>
    <xdr:sp macro="" textlink="">
      <xdr:nvSpPr>
        <xdr:cNvPr id="60" name="【図書館】&#10;有形固定資産減価償却率平均値テキスト"/>
        <xdr:cNvSpPr txBox="1"/>
      </xdr:nvSpPr>
      <xdr:spPr>
        <a:xfrm>
          <a:off x="4673600" y="63987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32258</xdr:rowOff>
    </xdr:from>
    <xdr:to>
      <xdr:col>24</xdr:col>
      <xdr:colOff>114300</xdr:colOff>
      <xdr:row>38</xdr:row>
      <xdr:rowOff>133858</xdr:rowOff>
    </xdr:to>
    <xdr:sp macro="" textlink="">
      <xdr:nvSpPr>
        <xdr:cNvPr id="61" name="フローチャート: 判断 60"/>
        <xdr:cNvSpPr/>
      </xdr:nvSpPr>
      <xdr:spPr>
        <a:xfrm>
          <a:off x="45847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2" name="フローチャート: 判断 61"/>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109982</xdr:rowOff>
    </xdr:from>
    <xdr:to>
      <xdr:col>15</xdr:col>
      <xdr:colOff>101600</xdr:colOff>
      <xdr:row>38</xdr:row>
      <xdr:rowOff>40132</xdr:rowOff>
    </xdr:to>
    <xdr:sp macro="" textlink="">
      <xdr:nvSpPr>
        <xdr:cNvPr id="63" name="フローチャート: 判断 62"/>
        <xdr:cNvSpPr/>
      </xdr:nvSpPr>
      <xdr:spPr>
        <a:xfrm>
          <a:off x="2857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80264</xdr:rowOff>
    </xdr:from>
    <xdr:to>
      <xdr:col>10</xdr:col>
      <xdr:colOff>165100</xdr:colOff>
      <xdr:row>38</xdr:row>
      <xdr:rowOff>10414</xdr:rowOff>
    </xdr:to>
    <xdr:sp macro="" textlink="">
      <xdr:nvSpPr>
        <xdr:cNvPr id="64" name="フローチャート: 判断 63"/>
        <xdr:cNvSpPr/>
      </xdr:nvSpPr>
      <xdr:spPr>
        <a:xfrm>
          <a:off x="1968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16256</xdr:rowOff>
    </xdr:from>
    <xdr:to>
      <xdr:col>6</xdr:col>
      <xdr:colOff>38100</xdr:colOff>
      <xdr:row>37</xdr:row>
      <xdr:rowOff>117856</xdr:rowOff>
    </xdr:to>
    <xdr:sp macro="" textlink="">
      <xdr:nvSpPr>
        <xdr:cNvPr id="65" name="フローチャート: 判断 64"/>
        <xdr:cNvSpPr/>
      </xdr:nvSpPr>
      <xdr:spPr>
        <a:xfrm>
          <a:off x="1079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109982</xdr:rowOff>
    </xdr:from>
    <xdr:to>
      <xdr:col>24</xdr:col>
      <xdr:colOff>114300</xdr:colOff>
      <xdr:row>39</xdr:row>
      <xdr:rowOff>40132</xdr:rowOff>
    </xdr:to>
    <xdr:sp macro="" textlink="">
      <xdr:nvSpPr>
        <xdr:cNvPr id="71" name="楕円 70"/>
        <xdr:cNvSpPr/>
      </xdr:nvSpPr>
      <xdr:spPr>
        <a:xfrm>
          <a:off x="45847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88409</xdr:rowOff>
    </xdr:from>
    <xdr:ext cx="405111" cy="259045"/>
    <xdr:sp macro="" textlink="">
      <xdr:nvSpPr>
        <xdr:cNvPr id="72" name="【図書館】&#10;有形固定資産減価償却率該当値テキスト"/>
        <xdr:cNvSpPr txBox="1"/>
      </xdr:nvSpPr>
      <xdr:spPr>
        <a:xfrm>
          <a:off x="4673600" y="660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61976</xdr:rowOff>
    </xdr:from>
    <xdr:to>
      <xdr:col>20</xdr:col>
      <xdr:colOff>38100</xdr:colOff>
      <xdr:row>38</xdr:row>
      <xdr:rowOff>163576</xdr:rowOff>
    </xdr:to>
    <xdr:sp macro="" textlink="">
      <xdr:nvSpPr>
        <xdr:cNvPr id="73" name="楕円 72"/>
        <xdr:cNvSpPr/>
      </xdr:nvSpPr>
      <xdr:spPr>
        <a:xfrm>
          <a:off x="37465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112776</xdr:rowOff>
    </xdr:from>
    <xdr:to>
      <xdr:col>24</xdr:col>
      <xdr:colOff>63500</xdr:colOff>
      <xdr:row>38</xdr:row>
      <xdr:rowOff>160782</xdr:rowOff>
    </xdr:to>
    <xdr:cxnSp macro="">
      <xdr:nvCxnSpPr>
        <xdr:cNvPr id="74" name="直線コネクタ 73"/>
        <xdr:cNvCxnSpPr/>
      </xdr:nvCxnSpPr>
      <xdr:spPr>
        <a:xfrm>
          <a:off x="3797300" y="662787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27686</xdr:rowOff>
    </xdr:from>
    <xdr:to>
      <xdr:col>15</xdr:col>
      <xdr:colOff>101600</xdr:colOff>
      <xdr:row>38</xdr:row>
      <xdr:rowOff>129286</xdr:rowOff>
    </xdr:to>
    <xdr:sp macro="" textlink="">
      <xdr:nvSpPr>
        <xdr:cNvPr id="75" name="楕円 74"/>
        <xdr:cNvSpPr/>
      </xdr:nvSpPr>
      <xdr:spPr>
        <a:xfrm>
          <a:off x="28575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78486</xdr:rowOff>
    </xdr:from>
    <xdr:to>
      <xdr:col>19</xdr:col>
      <xdr:colOff>177800</xdr:colOff>
      <xdr:row>38</xdr:row>
      <xdr:rowOff>112776</xdr:rowOff>
    </xdr:to>
    <xdr:cxnSp macro="">
      <xdr:nvCxnSpPr>
        <xdr:cNvPr id="76" name="直線コネクタ 75"/>
        <xdr:cNvCxnSpPr/>
      </xdr:nvCxnSpPr>
      <xdr:spPr>
        <a:xfrm>
          <a:off x="2908300" y="65935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xdr:rowOff>
    </xdr:from>
    <xdr:to>
      <xdr:col>10</xdr:col>
      <xdr:colOff>165100</xdr:colOff>
      <xdr:row>38</xdr:row>
      <xdr:rowOff>104140</xdr:rowOff>
    </xdr:to>
    <xdr:sp macro="" textlink="">
      <xdr:nvSpPr>
        <xdr:cNvPr id="77" name="楕円 76"/>
        <xdr:cNvSpPr/>
      </xdr:nvSpPr>
      <xdr:spPr>
        <a:xfrm>
          <a:off x="196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53340</xdr:rowOff>
    </xdr:from>
    <xdr:to>
      <xdr:col>15</xdr:col>
      <xdr:colOff>50800</xdr:colOff>
      <xdr:row>38</xdr:row>
      <xdr:rowOff>78486</xdr:rowOff>
    </xdr:to>
    <xdr:cxnSp macro="">
      <xdr:nvCxnSpPr>
        <xdr:cNvPr id="78" name="直線コネクタ 77"/>
        <xdr:cNvCxnSpPr/>
      </xdr:nvCxnSpPr>
      <xdr:spPr>
        <a:xfrm>
          <a:off x="2019300" y="656844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79" name="楕円 78"/>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38</xdr:row>
      <xdr:rowOff>53340</xdr:rowOff>
    </xdr:to>
    <xdr:cxnSp macro="">
      <xdr:nvCxnSpPr>
        <xdr:cNvPr id="80" name="直線コネクタ 79"/>
        <xdr:cNvCxnSpPr/>
      </xdr:nvCxnSpPr>
      <xdr:spPr>
        <a:xfrm>
          <a:off x="1130300" y="6477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macro="" textlink="">
      <xdr:nvSpPr>
        <xdr:cNvPr id="81" name="n_1aveValue【図書館】&#10;有形固定資産減価償却率"/>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56659</xdr:rowOff>
    </xdr:from>
    <xdr:ext cx="405111" cy="259045"/>
    <xdr:sp macro="" textlink="">
      <xdr:nvSpPr>
        <xdr:cNvPr id="82" name="n_2aveValue【図書館】&#10;有形固定資産減価償却率"/>
        <xdr:cNvSpPr txBox="1"/>
      </xdr:nvSpPr>
      <xdr:spPr>
        <a:xfrm>
          <a:off x="270574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26941</xdr:rowOff>
    </xdr:from>
    <xdr:ext cx="405111" cy="259045"/>
    <xdr:sp macro="" textlink="">
      <xdr:nvSpPr>
        <xdr:cNvPr id="83" name="n_3aveValue【図書館】&#10;有形固定資産減価償却率"/>
        <xdr:cNvSpPr txBox="1"/>
      </xdr:nvSpPr>
      <xdr:spPr>
        <a:xfrm>
          <a:off x="1816744" y="619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134383</xdr:rowOff>
    </xdr:from>
    <xdr:ext cx="405111" cy="259045"/>
    <xdr:sp macro="" textlink="">
      <xdr:nvSpPr>
        <xdr:cNvPr id="84" name="n_4aveValue【図書館】&#10;有形固定資産減価償却率"/>
        <xdr:cNvSpPr txBox="1"/>
      </xdr:nvSpPr>
      <xdr:spPr>
        <a:xfrm>
          <a:off x="927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154703</xdr:rowOff>
    </xdr:from>
    <xdr:ext cx="405111" cy="259045"/>
    <xdr:sp macro="" textlink="">
      <xdr:nvSpPr>
        <xdr:cNvPr id="85" name="n_1mainValue【図書館】&#10;有形固定資産減価償却率"/>
        <xdr:cNvSpPr txBox="1"/>
      </xdr:nvSpPr>
      <xdr:spPr>
        <a:xfrm>
          <a:off x="3582044" y="666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120413</xdr:rowOff>
    </xdr:from>
    <xdr:ext cx="405111" cy="259045"/>
    <xdr:sp macro="" textlink="">
      <xdr:nvSpPr>
        <xdr:cNvPr id="86" name="n_2mainValue【図書館】&#10;有形固定資産減価償却率"/>
        <xdr:cNvSpPr txBox="1"/>
      </xdr:nvSpPr>
      <xdr:spPr>
        <a:xfrm>
          <a:off x="2705744" y="663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7" name="n_3mainValue【図書館】&#10;有形固定資産減価償却率"/>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8" name="n_4mainValue【図書館】&#10;有形固定資産減価償却率"/>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64770</xdr:rowOff>
    </xdr:to>
    <xdr:cxnSp macro="">
      <xdr:nvCxnSpPr>
        <xdr:cNvPr id="110" name="直線コネクタ 109"/>
        <xdr:cNvCxnSpPr/>
      </xdr:nvCxnSpPr>
      <xdr:spPr>
        <a:xfrm flipV="1">
          <a:off x="10476865" y="567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3" name="【図書館】&#10;一人当たり面積最大値テキスト"/>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4" name="直線コネクタ 113"/>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93997</xdr:rowOff>
    </xdr:from>
    <xdr:ext cx="469744" cy="259045"/>
    <xdr:sp macro="" textlink="">
      <xdr:nvSpPr>
        <xdr:cNvPr id="115" name="【図書館】&#10;一人当たり面積平均値テキスト"/>
        <xdr:cNvSpPr txBox="1"/>
      </xdr:nvSpPr>
      <xdr:spPr>
        <a:xfrm>
          <a:off x="10515600" y="6094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6" name="フローチャート: 判断 115"/>
        <xdr:cNvSpPr/>
      </xdr:nvSpPr>
      <xdr:spPr>
        <a:xfrm>
          <a:off x="10426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71120</xdr:rowOff>
    </xdr:from>
    <xdr:to>
      <xdr:col>50</xdr:col>
      <xdr:colOff>165100</xdr:colOff>
      <xdr:row>37</xdr:row>
      <xdr:rowOff>1270</xdr:rowOff>
    </xdr:to>
    <xdr:sp macro="" textlink="">
      <xdr:nvSpPr>
        <xdr:cNvPr id="117" name="フローチャート: 判断 116"/>
        <xdr:cNvSpPr/>
      </xdr:nvSpPr>
      <xdr:spPr>
        <a:xfrm>
          <a:off x="958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93980</xdr:rowOff>
    </xdr:from>
    <xdr:to>
      <xdr:col>46</xdr:col>
      <xdr:colOff>38100</xdr:colOff>
      <xdr:row>37</xdr:row>
      <xdr:rowOff>24130</xdr:rowOff>
    </xdr:to>
    <xdr:sp macro="" textlink="">
      <xdr:nvSpPr>
        <xdr:cNvPr id="118" name="フローチャート: 判断 117"/>
        <xdr:cNvSpPr/>
      </xdr:nvSpPr>
      <xdr:spPr>
        <a:xfrm>
          <a:off x="869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116840</xdr:rowOff>
    </xdr:from>
    <xdr:to>
      <xdr:col>41</xdr:col>
      <xdr:colOff>101600</xdr:colOff>
      <xdr:row>37</xdr:row>
      <xdr:rowOff>46990</xdr:rowOff>
    </xdr:to>
    <xdr:sp macro="" textlink="">
      <xdr:nvSpPr>
        <xdr:cNvPr id="119" name="フローチャート: 判断 118"/>
        <xdr:cNvSpPr/>
      </xdr:nvSpPr>
      <xdr:spPr>
        <a:xfrm>
          <a:off x="7810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20" name="フローチャート: 判断 119"/>
        <xdr:cNvSpPr/>
      </xdr:nvSpPr>
      <xdr:spPr>
        <a:xfrm>
          <a:off x="692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71120</xdr:rowOff>
    </xdr:from>
    <xdr:to>
      <xdr:col>55</xdr:col>
      <xdr:colOff>50800</xdr:colOff>
      <xdr:row>39</xdr:row>
      <xdr:rowOff>1270</xdr:rowOff>
    </xdr:to>
    <xdr:sp macro="" textlink="">
      <xdr:nvSpPr>
        <xdr:cNvPr id="126" name="楕円 125"/>
        <xdr:cNvSpPr/>
      </xdr:nvSpPr>
      <xdr:spPr>
        <a:xfrm>
          <a:off x="10426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49547</xdr:rowOff>
    </xdr:from>
    <xdr:ext cx="469744" cy="259045"/>
    <xdr:sp macro="" textlink="">
      <xdr:nvSpPr>
        <xdr:cNvPr id="127" name="【図書館】&#10;一人当たり面積該当値テキスト"/>
        <xdr:cNvSpPr txBox="1"/>
      </xdr:nvSpPr>
      <xdr:spPr>
        <a:xfrm>
          <a:off x="10515600"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71120</xdr:rowOff>
    </xdr:from>
    <xdr:to>
      <xdr:col>50</xdr:col>
      <xdr:colOff>165100</xdr:colOff>
      <xdr:row>39</xdr:row>
      <xdr:rowOff>1270</xdr:rowOff>
    </xdr:to>
    <xdr:sp macro="" textlink="">
      <xdr:nvSpPr>
        <xdr:cNvPr id="128" name="楕円 127"/>
        <xdr:cNvSpPr/>
      </xdr:nvSpPr>
      <xdr:spPr>
        <a:xfrm>
          <a:off x="9588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121920</xdr:rowOff>
    </xdr:from>
    <xdr:to>
      <xdr:col>55</xdr:col>
      <xdr:colOff>0</xdr:colOff>
      <xdr:row>38</xdr:row>
      <xdr:rowOff>121920</xdr:rowOff>
    </xdr:to>
    <xdr:cxnSp macro="">
      <xdr:nvCxnSpPr>
        <xdr:cNvPr id="129" name="直線コネクタ 128"/>
        <xdr:cNvCxnSpPr/>
      </xdr:nvCxnSpPr>
      <xdr:spPr>
        <a:xfrm>
          <a:off x="9639300" y="6637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71120</xdr:rowOff>
    </xdr:from>
    <xdr:to>
      <xdr:col>46</xdr:col>
      <xdr:colOff>38100</xdr:colOff>
      <xdr:row>39</xdr:row>
      <xdr:rowOff>1270</xdr:rowOff>
    </xdr:to>
    <xdr:sp macro="" textlink="">
      <xdr:nvSpPr>
        <xdr:cNvPr id="130" name="楕円 129"/>
        <xdr:cNvSpPr/>
      </xdr:nvSpPr>
      <xdr:spPr>
        <a:xfrm>
          <a:off x="869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121920</xdr:rowOff>
    </xdr:from>
    <xdr:to>
      <xdr:col>50</xdr:col>
      <xdr:colOff>114300</xdr:colOff>
      <xdr:row>38</xdr:row>
      <xdr:rowOff>121920</xdr:rowOff>
    </xdr:to>
    <xdr:cxnSp macro="">
      <xdr:nvCxnSpPr>
        <xdr:cNvPr id="131" name="直線コネクタ 130"/>
        <xdr:cNvCxnSpPr/>
      </xdr:nvCxnSpPr>
      <xdr:spPr>
        <a:xfrm>
          <a:off x="8750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71120</xdr:rowOff>
    </xdr:from>
    <xdr:to>
      <xdr:col>41</xdr:col>
      <xdr:colOff>101600</xdr:colOff>
      <xdr:row>39</xdr:row>
      <xdr:rowOff>1270</xdr:rowOff>
    </xdr:to>
    <xdr:sp macro="" textlink="">
      <xdr:nvSpPr>
        <xdr:cNvPr id="132" name="楕円 131"/>
        <xdr:cNvSpPr/>
      </xdr:nvSpPr>
      <xdr:spPr>
        <a:xfrm>
          <a:off x="781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121920</xdr:rowOff>
    </xdr:from>
    <xdr:to>
      <xdr:col>45</xdr:col>
      <xdr:colOff>177800</xdr:colOff>
      <xdr:row>38</xdr:row>
      <xdr:rowOff>121920</xdr:rowOff>
    </xdr:to>
    <xdr:cxnSp macro="">
      <xdr:nvCxnSpPr>
        <xdr:cNvPr id="133" name="直線コネクタ 132"/>
        <xdr:cNvCxnSpPr/>
      </xdr:nvCxnSpPr>
      <xdr:spPr>
        <a:xfrm>
          <a:off x="7861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71120</xdr:rowOff>
    </xdr:from>
    <xdr:to>
      <xdr:col>36</xdr:col>
      <xdr:colOff>165100</xdr:colOff>
      <xdr:row>39</xdr:row>
      <xdr:rowOff>1270</xdr:rowOff>
    </xdr:to>
    <xdr:sp macro="" textlink="">
      <xdr:nvSpPr>
        <xdr:cNvPr id="134" name="楕円 133"/>
        <xdr:cNvSpPr/>
      </xdr:nvSpPr>
      <xdr:spPr>
        <a:xfrm>
          <a:off x="6921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121920</xdr:rowOff>
    </xdr:from>
    <xdr:to>
      <xdr:col>41</xdr:col>
      <xdr:colOff>50800</xdr:colOff>
      <xdr:row>38</xdr:row>
      <xdr:rowOff>121920</xdr:rowOff>
    </xdr:to>
    <xdr:cxnSp macro="">
      <xdr:nvCxnSpPr>
        <xdr:cNvPr id="135" name="直線コネクタ 134"/>
        <xdr:cNvCxnSpPr/>
      </xdr:nvCxnSpPr>
      <xdr:spPr>
        <a:xfrm>
          <a:off x="6972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17797</xdr:rowOff>
    </xdr:from>
    <xdr:ext cx="469744" cy="259045"/>
    <xdr:sp macro="" textlink="">
      <xdr:nvSpPr>
        <xdr:cNvPr id="136" name="n_1aveValue【図書館】&#10;一人当たり面積"/>
        <xdr:cNvSpPr txBox="1"/>
      </xdr:nvSpPr>
      <xdr:spPr>
        <a:xfrm>
          <a:off x="93917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40657</xdr:rowOff>
    </xdr:from>
    <xdr:ext cx="469744" cy="259045"/>
    <xdr:sp macro="" textlink="">
      <xdr:nvSpPr>
        <xdr:cNvPr id="137" name="n_2aveValue【図書館】&#10;一人当たり面積"/>
        <xdr:cNvSpPr txBox="1"/>
      </xdr:nvSpPr>
      <xdr:spPr>
        <a:xfrm>
          <a:off x="8515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63517</xdr:rowOff>
    </xdr:from>
    <xdr:ext cx="469744" cy="259045"/>
    <xdr:sp macro="" textlink="">
      <xdr:nvSpPr>
        <xdr:cNvPr id="138" name="n_3aveValue【図書館】&#10;一人当たり面積"/>
        <xdr:cNvSpPr txBox="1"/>
      </xdr:nvSpPr>
      <xdr:spPr>
        <a:xfrm>
          <a:off x="7626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39" name="n_4aveValue【図書館】&#10;一人当たり面積"/>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163847</xdr:rowOff>
    </xdr:from>
    <xdr:ext cx="469744" cy="259045"/>
    <xdr:sp macro="" textlink="">
      <xdr:nvSpPr>
        <xdr:cNvPr id="140" name="n_1mainValue【図書館】&#10;一人当たり面積"/>
        <xdr:cNvSpPr txBox="1"/>
      </xdr:nvSpPr>
      <xdr:spPr>
        <a:xfrm>
          <a:off x="93917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163847</xdr:rowOff>
    </xdr:from>
    <xdr:ext cx="469744" cy="259045"/>
    <xdr:sp macro="" textlink="">
      <xdr:nvSpPr>
        <xdr:cNvPr id="141" name="n_2mainValue【図書館】&#10;一人当たり面積"/>
        <xdr:cNvSpPr txBox="1"/>
      </xdr:nvSpPr>
      <xdr:spPr>
        <a:xfrm>
          <a:off x="8515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163847</xdr:rowOff>
    </xdr:from>
    <xdr:ext cx="469744" cy="259045"/>
    <xdr:sp macro="" textlink="">
      <xdr:nvSpPr>
        <xdr:cNvPr id="142" name="n_3mainValue【図書館】&#10;一人当たり面積"/>
        <xdr:cNvSpPr txBox="1"/>
      </xdr:nvSpPr>
      <xdr:spPr>
        <a:xfrm>
          <a:off x="7626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163847</xdr:rowOff>
    </xdr:from>
    <xdr:ext cx="469744" cy="259045"/>
    <xdr:sp macro="" textlink="">
      <xdr:nvSpPr>
        <xdr:cNvPr id="143" name="n_4mainValue【図書館】&#10;一人当たり面積"/>
        <xdr:cNvSpPr txBox="1"/>
      </xdr:nvSpPr>
      <xdr:spPr>
        <a:xfrm>
          <a:off x="6737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164919</xdr:rowOff>
    </xdr:from>
    <xdr:to>
      <xdr:col>24</xdr:col>
      <xdr:colOff>62865</xdr:colOff>
      <xdr:row>63</xdr:row>
      <xdr:rowOff>133894</xdr:rowOff>
    </xdr:to>
    <xdr:cxnSp macro="">
      <xdr:nvCxnSpPr>
        <xdr:cNvPr id="169" name="直線コネクタ 168"/>
        <xdr:cNvCxnSpPr/>
      </xdr:nvCxnSpPr>
      <xdr:spPr>
        <a:xfrm flipV="1">
          <a:off x="4634865" y="9594669"/>
          <a:ext cx="0" cy="134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137721</xdr:rowOff>
    </xdr:from>
    <xdr:ext cx="405111" cy="259045"/>
    <xdr:sp macro="" textlink="">
      <xdr:nvSpPr>
        <xdr:cNvPr id="170" name="【体育館・プール】&#10;有形固定資産減価償却率最小値テキスト"/>
        <xdr:cNvSpPr txBox="1"/>
      </xdr:nvSpPr>
      <xdr:spPr>
        <a:xfrm>
          <a:off x="4673600" y="109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133894</xdr:rowOff>
    </xdr:from>
    <xdr:to>
      <xdr:col>24</xdr:col>
      <xdr:colOff>152400</xdr:colOff>
      <xdr:row>63</xdr:row>
      <xdr:rowOff>133894</xdr:rowOff>
    </xdr:to>
    <xdr:cxnSp macro="">
      <xdr:nvCxnSpPr>
        <xdr:cNvPr id="171" name="直線コネクタ 170"/>
        <xdr:cNvCxnSpPr/>
      </xdr:nvCxnSpPr>
      <xdr:spPr>
        <a:xfrm>
          <a:off x="4546600" y="1093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111596</xdr:rowOff>
    </xdr:from>
    <xdr:ext cx="340478" cy="259045"/>
    <xdr:sp macro="" textlink="">
      <xdr:nvSpPr>
        <xdr:cNvPr id="172" name="【体育館・プール】&#10;有形固定資産減価償却率最大値テキスト"/>
        <xdr:cNvSpPr txBox="1"/>
      </xdr:nvSpPr>
      <xdr:spPr>
        <a:xfrm>
          <a:off x="4673600" y="936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164919</xdr:rowOff>
    </xdr:from>
    <xdr:to>
      <xdr:col>24</xdr:col>
      <xdr:colOff>152400</xdr:colOff>
      <xdr:row>55</xdr:row>
      <xdr:rowOff>164919</xdr:rowOff>
    </xdr:to>
    <xdr:cxnSp macro="">
      <xdr:nvCxnSpPr>
        <xdr:cNvPr id="173" name="直線コネクタ 172"/>
        <xdr:cNvCxnSpPr/>
      </xdr:nvCxnSpPr>
      <xdr:spPr>
        <a:xfrm>
          <a:off x="4546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151692</xdr:rowOff>
    </xdr:from>
    <xdr:ext cx="405111" cy="259045"/>
    <xdr:sp macro="" textlink="">
      <xdr:nvSpPr>
        <xdr:cNvPr id="174" name="【体育館・プール】&#10;有形固定資産減価償却率平均値テキスト"/>
        <xdr:cNvSpPr txBox="1"/>
      </xdr:nvSpPr>
      <xdr:spPr>
        <a:xfrm>
          <a:off x="4673600" y="10267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75" name="フローチャート: 判断 174"/>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76" name="フローチャート: 判断 175"/>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104322</xdr:rowOff>
    </xdr:from>
    <xdr:to>
      <xdr:col>15</xdr:col>
      <xdr:colOff>101600</xdr:colOff>
      <xdr:row>61</xdr:row>
      <xdr:rowOff>34472</xdr:rowOff>
    </xdr:to>
    <xdr:sp macro="" textlink="">
      <xdr:nvSpPr>
        <xdr:cNvPr id="177" name="フローチャート: 判断 176"/>
        <xdr:cNvSpPr/>
      </xdr:nvSpPr>
      <xdr:spPr>
        <a:xfrm>
          <a:off x="2857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78" name="フローチャート: 判断 177"/>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9" name="フローチャート: 判断 178"/>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5" name="楕円 184"/>
        <xdr:cNvSpPr/>
      </xdr:nvSpPr>
      <xdr:spPr>
        <a:xfrm>
          <a:off x="4584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169290</xdr:rowOff>
    </xdr:from>
    <xdr:ext cx="405111" cy="259045"/>
    <xdr:sp macro="" textlink="">
      <xdr:nvSpPr>
        <xdr:cNvPr id="186" name="【体育館・プール】&#10;有形固定資産減価償却率該当値テキスト"/>
        <xdr:cNvSpPr txBox="1"/>
      </xdr:nvSpPr>
      <xdr:spPr>
        <a:xfrm>
          <a:off x="4673600"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158206</xdr:rowOff>
    </xdr:from>
    <xdr:to>
      <xdr:col>20</xdr:col>
      <xdr:colOff>38100</xdr:colOff>
      <xdr:row>61</xdr:row>
      <xdr:rowOff>88356</xdr:rowOff>
    </xdr:to>
    <xdr:sp macro="" textlink="">
      <xdr:nvSpPr>
        <xdr:cNvPr id="187" name="楕円 186"/>
        <xdr:cNvSpPr/>
      </xdr:nvSpPr>
      <xdr:spPr>
        <a:xfrm>
          <a:off x="3746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37556</xdr:rowOff>
    </xdr:from>
    <xdr:to>
      <xdr:col>24</xdr:col>
      <xdr:colOff>63500</xdr:colOff>
      <xdr:row>61</xdr:row>
      <xdr:rowOff>70213</xdr:rowOff>
    </xdr:to>
    <xdr:cxnSp macro="">
      <xdr:nvCxnSpPr>
        <xdr:cNvPr id="188" name="直線コネクタ 187"/>
        <xdr:cNvCxnSpPr/>
      </xdr:nvCxnSpPr>
      <xdr:spPr>
        <a:xfrm>
          <a:off x="3797300" y="104960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132080</xdr:rowOff>
    </xdr:from>
    <xdr:to>
      <xdr:col>15</xdr:col>
      <xdr:colOff>101600</xdr:colOff>
      <xdr:row>61</xdr:row>
      <xdr:rowOff>62230</xdr:rowOff>
    </xdr:to>
    <xdr:sp macro="" textlink="">
      <xdr:nvSpPr>
        <xdr:cNvPr id="189" name="楕円 188"/>
        <xdr:cNvSpPr/>
      </xdr:nvSpPr>
      <xdr:spPr>
        <a:xfrm>
          <a:off x="2857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37556</xdr:rowOff>
    </xdr:to>
    <xdr:cxnSp macro="">
      <xdr:nvCxnSpPr>
        <xdr:cNvPr id="190" name="直線コネクタ 189"/>
        <xdr:cNvCxnSpPr/>
      </xdr:nvCxnSpPr>
      <xdr:spPr>
        <a:xfrm>
          <a:off x="2908300" y="104698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55335</xdr:rowOff>
    </xdr:from>
    <xdr:to>
      <xdr:col>10</xdr:col>
      <xdr:colOff>165100</xdr:colOff>
      <xdr:row>61</xdr:row>
      <xdr:rowOff>156935</xdr:rowOff>
    </xdr:to>
    <xdr:sp macro="" textlink="">
      <xdr:nvSpPr>
        <xdr:cNvPr id="191" name="楕円 190"/>
        <xdr:cNvSpPr/>
      </xdr:nvSpPr>
      <xdr:spPr>
        <a:xfrm>
          <a:off x="1968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106135</xdr:rowOff>
    </xdr:to>
    <xdr:cxnSp macro="">
      <xdr:nvCxnSpPr>
        <xdr:cNvPr id="192" name="直線コネクタ 191"/>
        <xdr:cNvCxnSpPr/>
      </xdr:nvCxnSpPr>
      <xdr:spPr>
        <a:xfrm flipV="1">
          <a:off x="2019300" y="10469880"/>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22678</xdr:rowOff>
    </xdr:from>
    <xdr:to>
      <xdr:col>6</xdr:col>
      <xdr:colOff>38100</xdr:colOff>
      <xdr:row>61</xdr:row>
      <xdr:rowOff>124278</xdr:rowOff>
    </xdr:to>
    <xdr:sp macro="" textlink="">
      <xdr:nvSpPr>
        <xdr:cNvPr id="193" name="楕円 192"/>
        <xdr:cNvSpPr/>
      </xdr:nvSpPr>
      <xdr:spPr>
        <a:xfrm>
          <a:off x="1079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73478</xdr:rowOff>
    </xdr:from>
    <xdr:to>
      <xdr:col>10</xdr:col>
      <xdr:colOff>114300</xdr:colOff>
      <xdr:row>61</xdr:row>
      <xdr:rowOff>106135</xdr:rowOff>
    </xdr:to>
    <xdr:cxnSp macro="">
      <xdr:nvCxnSpPr>
        <xdr:cNvPr id="194" name="直線コネクタ 193"/>
        <xdr:cNvCxnSpPr/>
      </xdr:nvCxnSpPr>
      <xdr:spPr>
        <a:xfrm>
          <a:off x="1130300" y="10531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5" name="n_1aveValue【体育館・プール】&#10;有形固定資産減価償却率"/>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50999</xdr:rowOff>
    </xdr:from>
    <xdr:ext cx="405111" cy="259045"/>
    <xdr:sp macro="" textlink="">
      <xdr:nvSpPr>
        <xdr:cNvPr id="196" name="n_2aveValue【体育館・プール】&#10;有形固定資産減価償却率"/>
        <xdr:cNvSpPr txBox="1"/>
      </xdr:nvSpPr>
      <xdr:spPr>
        <a:xfrm>
          <a:off x="2705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197" name="n_3aveValue【体育館・プール】&#10;有形固定資産減価償却率"/>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98" name="n_4aveValue【体育館・プール】&#10;有形固定資産減価償却率"/>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79483</xdr:rowOff>
    </xdr:from>
    <xdr:ext cx="405111" cy="259045"/>
    <xdr:sp macro="" textlink="">
      <xdr:nvSpPr>
        <xdr:cNvPr id="199" name="n_1mainValue【体育館・プール】&#10;有形固定資産減価償却率"/>
        <xdr:cNvSpPr txBox="1"/>
      </xdr:nvSpPr>
      <xdr:spPr>
        <a:xfrm>
          <a:off x="3582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0" name="n_2mainValue【体育館・プール】&#10;有形固定資産減価償却率"/>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148062</xdr:rowOff>
    </xdr:from>
    <xdr:ext cx="405111" cy="259045"/>
    <xdr:sp macro="" textlink="">
      <xdr:nvSpPr>
        <xdr:cNvPr id="201" name="n_3mainValue【体育館・プール】&#10;有形固定資産減価償却率"/>
        <xdr:cNvSpPr txBox="1"/>
      </xdr:nvSpPr>
      <xdr:spPr>
        <a:xfrm>
          <a:off x="1816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115405</xdr:rowOff>
    </xdr:from>
    <xdr:ext cx="405111" cy="259045"/>
    <xdr:sp macro="" textlink="">
      <xdr:nvSpPr>
        <xdr:cNvPr id="202" name="n_4mainValue【体育館・プール】&#10;有形固定資産減価償却率"/>
        <xdr:cNvSpPr txBox="1"/>
      </xdr:nvSpPr>
      <xdr:spPr>
        <a:xfrm>
          <a:off x="927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62</xdr:row>
      <xdr:rowOff>0</xdr:rowOff>
    </xdr:from>
    <xdr:to>
      <xdr:col>54</xdr:col>
      <xdr:colOff>189865</xdr:colOff>
      <xdr:row>64</xdr:row>
      <xdr:rowOff>13970</xdr:rowOff>
    </xdr:to>
    <xdr:cxnSp macro="">
      <xdr:nvCxnSpPr>
        <xdr:cNvPr id="226" name="直線コネクタ 225"/>
        <xdr:cNvCxnSpPr/>
      </xdr:nvCxnSpPr>
      <xdr:spPr>
        <a:xfrm flipV="1">
          <a:off x="10476865" y="10629900"/>
          <a:ext cx="0" cy="35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17797</xdr:rowOff>
    </xdr:from>
    <xdr:ext cx="469744" cy="259045"/>
    <xdr:sp macro="" textlink="">
      <xdr:nvSpPr>
        <xdr:cNvPr id="227" name="【体育館・プール】&#10;一人当たり面積最小値テキスト"/>
        <xdr:cNvSpPr txBox="1"/>
      </xdr:nvSpPr>
      <xdr:spPr>
        <a:xfrm>
          <a:off x="10515600" y="1099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13970</xdr:rowOff>
    </xdr:from>
    <xdr:to>
      <xdr:col>55</xdr:col>
      <xdr:colOff>88900</xdr:colOff>
      <xdr:row>64</xdr:row>
      <xdr:rowOff>13970</xdr:rowOff>
    </xdr:to>
    <xdr:cxnSp macro="">
      <xdr:nvCxnSpPr>
        <xdr:cNvPr id="228" name="直線コネクタ 227"/>
        <xdr:cNvCxnSpPr/>
      </xdr:nvCxnSpPr>
      <xdr:spPr>
        <a:xfrm>
          <a:off x="10388600" y="1098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118127</xdr:rowOff>
    </xdr:from>
    <xdr:ext cx="469744" cy="259045"/>
    <xdr:sp macro="" textlink="">
      <xdr:nvSpPr>
        <xdr:cNvPr id="229" name="【体育館・プール】&#10;一人当たり面積最大値テキスト"/>
        <xdr:cNvSpPr txBox="1"/>
      </xdr:nvSpPr>
      <xdr:spPr>
        <a:xfrm>
          <a:off x="10515600"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0</xdr:rowOff>
    </xdr:from>
    <xdr:to>
      <xdr:col>55</xdr:col>
      <xdr:colOff>88900</xdr:colOff>
      <xdr:row>62</xdr:row>
      <xdr:rowOff>0</xdr:rowOff>
    </xdr:to>
    <xdr:cxnSp macro="">
      <xdr:nvCxnSpPr>
        <xdr:cNvPr id="230" name="直線コネクタ 229"/>
        <xdr:cNvCxnSpPr/>
      </xdr:nvCxnSpPr>
      <xdr:spPr>
        <a:xfrm>
          <a:off x="103886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8907</xdr:rowOff>
    </xdr:from>
    <xdr:ext cx="469744" cy="259045"/>
    <xdr:sp macro="" textlink="">
      <xdr:nvSpPr>
        <xdr:cNvPr id="231" name="【体育館・プール】&#10;一人当たり面積平均値テキスト"/>
        <xdr:cNvSpPr txBox="1"/>
      </xdr:nvSpPr>
      <xdr:spPr>
        <a:xfrm>
          <a:off x="10515600" y="10638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157480</xdr:rowOff>
    </xdr:from>
    <xdr:to>
      <xdr:col>55</xdr:col>
      <xdr:colOff>50800</xdr:colOff>
      <xdr:row>63</xdr:row>
      <xdr:rowOff>87630</xdr:rowOff>
    </xdr:to>
    <xdr:sp macro="" textlink="">
      <xdr:nvSpPr>
        <xdr:cNvPr id="232" name="フローチャート: 判断 231"/>
        <xdr:cNvSpPr/>
      </xdr:nvSpPr>
      <xdr:spPr>
        <a:xfrm>
          <a:off x="10426700" y="1078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162560</xdr:rowOff>
    </xdr:from>
    <xdr:to>
      <xdr:col>50</xdr:col>
      <xdr:colOff>165100</xdr:colOff>
      <xdr:row>63</xdr:row>
      <xdr:rowOff>92710</xdr:rowOff>
    </xdr:to>
    <xdr:sp macro="" textlink="">
      <xdr:nvSpPr>
        <xdr:cNvPr id="233" name="フローチャート: 判断 232"/>
        <xdr:cNvSpPr/>
      </xdr:nvSpPr>
      <xdr:spPr>
        <a:xfrm>
          <a:off x="9588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60960</xdr:rowOff>
    </xdr:from>
    <xdr:to>
      <xdr:col>46</xdr:col>
      <xdr:colOff>38100</xdr:colOff>
      <xdr:row>62</xdr:row>
      <xdr:rowOff>162560</xdr:rowOff>
    </xdr:to>
    <xdr:sp macro="" textlink="">
      <xdr:nvSpPr>
        <xdr:cNvPr id="234" name="フローチャート: 判断 233"/>
        <xdr:cNvSpPr/>
      </xdr:nvSpPr>
      <xdr:spPr>
        <a:xfrm>
          <a:off x="86995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1270</xdr:rowOff>
    </xdr:from>
    <xdr:to>
      <xdr:col>41</xdr:col>
      <xdr:colOff>101600</xdr:colOff>
      <xdr:row>63</xdr:row>
      <xdr:rowOff>102870</xdr:rowOff>
    </xdr:to>
    <xdr:sp macro="" textlink="">
      <xdr:nvSpPr>
        <xdr:cNvPr id="235" name="フローチャート: 判断 234"/>
        <xdr:cNvSpPr/>
      </xdr:nvSpPr>
      <xdr:spPr>
        <a:xfrm>
          <a:off x="7810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170180</xdr:rowOff>
    </xdr:from>
    <xdr:to>
      <xdr:col>36</xdr:col>
      <xdr:colOff>165100</xdr:colOff>
      <xdr:row>63</xdr:row>
      <xdr:rowOff>100330</xdr:rowOff>
    </xdr:to>
    <xdr:sp macro="" textlink="">
      <xdr:nvSpPr>
        <xdr:cNvPr id="236" name="フローチャート: 判断 235"/>
        <xdr:cNvSpPr/>
      </xdr:nvSpPr>
      <xdr:spPr>
        <a:xfrm>
          <a:off x="6921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40640</xdr:rowOff>
    </xdr:from>
    <xdr:to>
      <xdr:col>55</xdr:col>
      <xdr:colOff>50800</xdr:colOff>
      <xdr:row>63</xdr:row>
      <xdr:rowOff>142240</xdr:rowOff>
    </xdr:to>
    <xdr:sp macro="" textlink="">
      <xdr:nvSpPr>
        <xdr:cNvPr id="242" name="楕円 241"/>
        <xdr:cNvSpPr/>
      </xdr:nvSpPr>
      <xdr:spPr>
        <a:xfrm>
          <a:off x="104267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135907</xdr:rowOff>
    </xdr:from>
    <xdr:ext cx="469744" cy="259045"/>
    <xdr:sp macro="" textlink="">
      <xdr:nvSpPr>
        <xdr:cNvPr id="243" name="【体育館・プール】&#10;一人当たり面積該当値テキスト"/>
        <xdr:cNvSpPr txBox="1"/>
      </xdr:nvSpPr>
      <xdr:spPr>
        <a:xfrm>
          <a:off x="10515600"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39370</xdr:rowOff>
    </xdr:from>
    <xdr:to>
      <xdr:col>50</xdr:col>
      <xdr:colOff>165100</xdr:colOff>
      <xdr:row>63</xdr:row>
      <xdr:rowOff>140970</xdr:rowOff>
    </xdr:to>
    <xdr:sp macro="" textlink="">
      <xdr:nvSpPr>
        <xdr:cNvPr id="244" name="楕円 243"/>
        <xdr:cNvSpPr/>
      </xdr:nvSpPr>
      <xdr:spPr>
        <a:xfrm>
          <a:off x="95885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90170</xdr:rowOff>
    </xdr:from>
    <xdr:to>
      <xdr:col>55</xdr:col>
      <xdr:colOff>0</xdr:colOff>
      <xdr:row>63</xdr:row>
      <xdr:rowOff>91440</xdr:rowOff>
    </xdr:to>
    <xdr:cxnSp macro="">
      <xdr:nvCxnSpPr>
        <xdr:cNvPr id="245" name="直線コネクタ 244"/>
        <xdr:cNvCxnSpPr/>
      </xdr:nvCxnSpPr>
      <xdr:spPr>
        <a:xfrm>
          <a:off x="9639300" y="1089152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101600</xdr:rowOff>
    </xdr:from>
    <xdr:to>
      <xdr:col>46</xdr:col>
      <xdr:colOff>38100</xdr:colOff>
      <xdr:row>55</xdr:row>
      <xdr:rowOff>31750</xdr:rowOff>
    </xdr:to>
    <xdr:sp macro="" textlink="">
      <xdr:nvSpPr>
        <xdr:cNvPr id="246" name="楕円 245"/>
        <xdr:cNvSpPr/>
      </xdr:nvSpPr>
      <xdr:spPr>
        <a:xfrm>
          <a:off x="86995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152400</xdr:rowOff>
    </xdr:from>
    <xdr:to>
      <xdr:col>50</xdr:col>
      <xdr:colOff>114300</xdr:colOff>
      <xdr:row>63</xdr:row>
      <xdr:rowOff>90170</xdr:rowOff>
    </xdr:to>
    <xdr:cxnSp macro="">
      <xdr:nvCxnSpPr>
        <xdr:cNvPr id="247" name="直線コネクタ 246"/>
        <xdr:cNvCxnSpPr/>
      </xdr:nvCxnSpPr>
      <xdr:spPr>
        <a:xfrm>
          <a:off x="8750300" y="9410700"/>
          <a:ext cx="889000" cy="148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44450</xdr:rowOff>
    </xdr:from>
    <xdr:to>
      <xdr:col>41</xdr:col>
      <xdr:colOff>101600</xdr:colOff>
      <xdr:row>63</xdr:row>
      <xdr:rowOff>146050</xdr:rowOff>
    </xdr:to>
    <xdr:sp macro="" textlink="">
      <xdr:nvSpPr>
        <xdr:cNvPr id="248" name="楕円 247"/>
        <xdr:cNvSpPr/>
      </xdr:nvSpPr>
      <xdr:spPr>
        <a:xfrm>
          <a:off x="7810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54</xdr:row>
      <xdr:rowOff>152400</xdr:rowOff>
    </xdr:from>
    <xdr:to>
      <xdr:col>45</xdr:col>
      <xdr:colOff>177800</xdr:colOff>
      <xdr:row>63</xdr:row>
      <xdr:rowOff>95250</xdr:rowOff>
    </xdr:to>
    <xdr:cxnSp macro="">
      <xdr:nvCxnSpPr>
        <xdr:cNvPr id="249" name="直線コネクタ 248"/>
        <xdr:cNvCxnSpPr/>
      </xdr:nvCxnSpPr>
      <xdr:spPr>
        <a:xfrm flipV="1">
          <a:off x="7861300" y="9410700"/>
          <a:ext cx="889000" cy="148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153670</xdr:rowOff>
    </xdr:from>
    <xdr:to>
      <xdr:col>36</xdr:col>
      <xdr:colOff>165100</xdr:colOff>
      <xdr:row>63</xdr:row>
      <xdr:rowOff>83820</xdr:rowOff>
    </xdr:to>
    <xdr:sp macro="" textlink="">
      <xdr:nvSpPr>
        <xdr:cNvPr id="250" name="楕円 249"/>
        <xdr:cNvSpPr/>
      </xdr:nvSpPr>
      <xdr:spPr>
        <a:xfrm>
          <a:off x="6921500" y="1078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33020</xdr:rowOff>
    </xdr:from>
    <xdr:to>
      <xdr:col>41</xdr:col>
      <xdr:colOff>50800</xdr:colOff>
      <xdr:row>63</xdr:row>
      <xdr:rowOff>95250</xdr:rowOff>
    </xdr:to>
    <xdr:cxnSp macro="">
      <xdr:nvCxnSpPr>
        <xdr:cNvPr id="251" name="直線コネクタ 250"/>
        <xdr:cNvCxnSpPr/>
      </xdr:nvCxnSpPr>
      <xdr:spPr>
        <a:xfrm>
          <a:off x="6972300" y="10834370"/>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109237</xdr:rowOff>
    </xdr:from>
    <xdr:ext cx="469744" cy="259045"/>
    <xdr:sp macro="" textlink="">
      <xdr:nvSpPr>
        <xdr:cNvPr id="252" name="n_1aveValue【体育館・プール】&#10;一人当たり面積"/>
        <xdr:cNvSpPr txBox="1"/>
      </xdr:nvSpPr>
      <xdr:spPr>
        <a:xfrm>
          <a:off x="9391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153687</xdr:rowOff>
    </xdr:from>
    <xdr:ext cx="469744" cy="259045"/>
    <xdr:sp macro="" textlink="">
      <xdr:nvSpPr>
        <xdr:cNvPr id="253" name="n_2aveValue【体育館・プール】&#10;一人当たり面積"/>
        <xdr:cNvSpPr txBox="1"/>
      </xdr:nvSpPr>
      <xdr:spPr>
        <a:xfrm>
          <a:off x="8515427"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119397</xdr:rowOff>
    </xdr:from>
    <xdr:ext cx="469744" cy="259045"/>
    <xdr:sp macro="" textlink="">
      <xdr:nvSpPr>
        <xdr:cNvPr id="254" name="n_3aveValue【体育館・プール】&#10;一人当たり面積"/>
        <xdr:cNvSpPr txBox="1"/>
      </xdr:nvSpPr>
      <xdr:spPr>
        <a:xfrm>
          <a:off x="7626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91457</xdr:rowOff>
    </xdr:from>
    <xdr:ext cx="469744" cy="259045"/>
    <xdr:sp macro="" textlink="">
      <xdr:nvSpPr>
        <xdr:cNvPr id="255" name="n_4aveValue【体育館・プール】&#10;一人当たり面積"/>
        <xdr:cNvSpPr txBox="1"/>
      </xdr:nvSpPr>
      <xdr:spPr>
        <a:xfrm>
          <a:off x="6737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132097</xdr:rowOff>
    </xdr:from>
    <xdr:ext cx="469744" cy="259045"/>
    <xdr:sp macro="" textlink="">
      <xdr:nvSpPr>
        <xdr:cNvPr id="256" name="n_1mainValue【体育館・プール】&#10;一人当たり面積"/>
        <xdr:cNvSpPr txBox="1"/>
      </xdr:nvSpPr>
      <xdr:spPr>
        <a:xfrm>
          <a:off x="9391727" y="1093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53</xdr:row>
      <xdr:rowOff>48277</xdr:rowOff>
    </xdr:from>
    <xdr:ext cx="469744" cy="259045"/>
    <xdr:sp macro="" textlink="">
      <xdr:nvSpPr>
        <xdr:cNvPr id="257" name="n_2mainValue【体育館・プール】&#10;一人当たり面積"/>
        <xdr:cNvSpPr txBox="1"/>
      </xdr:nvSpPr>
      <xdr:spPr>
        <a:xfrm>
          <a:off x="8515427" y="913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137177</xdr:rowOff>
    </xdr:from>
    <xdr:ext cx="469744" cy="259045"/>
    <xdr:sp macro="" textlink="">
      <xdr:nvSpPr>
        <xdr:cNvPr id="258" name="n_3mainValue【体育館・プール】&#10;一人当たり面積"/>
        <xdr:cNvSpPr txBox="1"/>
      </xdr:nvSpPr>
      <xdr:spPr>
        <a:xfrm>
          <a:off x="7626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100347</xdr:rowOff>
    </xdr:from>
    <xdr:ext cx="469744" cy="259045"/>
    <xdr:sp macro="" textlink="">
      <xdr:nvSpPr>
        <xdr:cNvPr id="259" name="n_4mainValue【体育館・プール】&#10;一人当たり面積"/>
        <xdr:cNvSpPr txBox="1"/>
      </xdr:nvSpPr>
      <xdr:spPr>
        <a:xfrm>
          <a:off x="6737427" y="105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41911</xdr:rowOff>
    </xdr:from>
    <xdr:to>
      <xdr:col>24</xdr:col>
      <xdr:colOff>62865</xdr:colOff>
      <xdr:row>86</xdr:row>
      <xdr:rowOff>156211</xdr:rowOff>
    </xdr:to>
    <xdr:cxnSp macro="">
      <xdr:nvCxnSpPr>
        <xdr:cNvPr id="284" name="直線コネクタ 283"/>
        <xdr:cNvCxnSpPr/>
      </xdr:nvCxnSpPr>
      <xdr:spPr>
        <a:xfrm flipV="1">
          <a:off x="4634865" y="1341501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85" name="【福祉施設】&#10;有形固定資産減価償却率最小値テキスト"/>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86" name="直線コネクタ 285"/>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160038</xdr:rowOff>
    </xdr:from>
    <xdr:ext cx="405111" cy="259045"/>
    <xdr:sp macro="" textlink="">
      <xdr:nvSpPr>
        <xdr:cNvPr id="287" name="【福祉施設】&#10;有形固定資産減価償却率最大値テキスト"/>
        <xdr:cNvSpPr txBox="1"/>
      </xdr:nvSpPr>
      <xdr:spPr>
        <a:xfrm>
          <a:off x="4673600" y="1319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41911</xdr:rowOff>
    </xdr:from>
    <xdr:to>
      <xdr:col>24</xdr:col>
      <xdr:colOff>152400</xdr:colOff>
      <xdr:row>78</xdr:row>
      <xdr:rowOff>41911</xdr:rowOff>
    </xdr:to>
    <xdr:cxnSp macro="">
      <xdr:nvCxnSpPr>
        <xdr:cNvPr id="288" name="直線コネクタ 287"/>
        <xdr:cNvCxnSpPr/>
      </xdr:nvCxnSpPr>
      <xdr:spPr>
        <a:xfrm>
          <a:off x="4546600" y="1341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167657</xdr:rowOff>
    </xdr:from>
    <xdr:ext cx="405111" cy="259045"/>
    <xdr:sp macro="" textlink="">
      <xdr:nvSpPr>
        <xdr:cNvPr id="289" name="【福祉施設】&#10;有形固定資産減価償却率平均値テキスト"/>
        <xdr:cNvSpPr txBox="1"/>
      </xdr:nvSpPr>
      <xdr:spPr>
        <a:xfrm>
          <a:off x="4673600" y="13712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17780</xdr:rowOff>
    </xdr:from>
    <xdr:to>
      <xdr:col>24</xdr:col>
      <xdr:colOff>114300</xdr:colOff>
      <xdr:row>80</xdr:row>
      <xdr:rowOff>119380</xdr:rowOff>
    </xdr:to>
    <xdr:sp macro="" textlink="">
      <xdr:nvSpPr>
        <xdr:cNvPr id="290" name="フローチャート: 判断 289"/>
        <xdr:cNvSpPr/>
      </xdr:nvSpPr>
      <xdr:spPr>
        <a:xfrm>
          <a:off x="4584700" y="1373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113030</xdr:rowOff>
    </xdr:from>
    <xdr:to>
      <xdr:col>20</xdr:col>
      <xdr:colOff>38100</xdr:colOff>
      <xdr:row>80</xdr:row>
      <xdr:rowOff>43180</xdr:rowOff>
    </xdr:to>
    <xdr:sp macro="" textlink="">
      <xdr:nvSpPr>
        <xdr:cNvPr id="291" name="フローチャート: 判断 290"/>
        <xdr:cNvSpPr/>
      </xdr:nvSpPr>
      <xdr:spPr>
        <a:xfrm>
          <a:off x="3746500" y="136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78739</xdr:rowOff>
    </xdr:from>
    <xdr:to>
      <xdr:col>15</xdr:col>
      <xdr:colOff>101600</xdr:colOff>
      <xdr:row>80</xdr:row>
      <xdr:rowOff>8889</xdr:rowOff>
    </xdr:to>
    <xdr:sp macro="" textlink="">
      <xdr:nvSpPr>
        <xdr:cNvPr id="292" name="フローチャート: 判断 291"/>
        <xdr:cNvSpPr/>
      </xdr:nvSpPr>
      <xdr:spPr>
        <a:xfrm>
          <a:off x="2857500" y="1362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36830</xdr:rowOff>
    </xdr:from>
    <xdr:to>
      <xdr:col>10</xdr:col>
      <xdr:colOff>165100</xdr:colOff>
      <xdr:row>79</xdr:row>
      <xdr:rowOff>138430</xdr:rowOff>
    </xdr:to>
    <xdr:sp macro="" textlink="">
      <xdr:nvSpPr>
        <xdr:cNvPr id="293" name="フローチャート: 判断 292"/>
        <xdr:cNvSpPr/>
      </xdr:nvSpPr>
      <xdr:spPr>
        <a:xfrm>
          <a:off x="1968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162561</xdr:rowOff>
    </xdr:from>
    <xdr:to>
      <xdr:col>6</xdr:col>
      <xdr:colOff>38100</xdr:colOff>
      <xdr:row>79</xdr:row>
      <xdr:rowOff>92711</xdr:rowOff>
    </xdr:to>
    <xdr:sp macro="" textlink="">
      <xdr:nvSpPr>
        <xdr:cNvPr id="294" name="フローチャート: 判断 293"/>
        <xdr:cNvSpPr/>
      </xdr:nvSpPr>
      <xdr:spPr>
        <a:xfrm>
          <a:off x="1079500" y="1353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124461</xdr:rowOff>
    </xdr:from>
    <xdr:to>
      <xdr:col>24</xdr:col>
      <xdr:colOff>114300</xdr:colOff>
      <xdr:row>80</xdr:row>
      <xdr:rowOff>54611</xdr:rowOff>
    </xdr:to>
    <xdr:sp macro="" textlink="">
      <xdr:nvSpPr>
        <xdr:cNvPr id="300" name="楕円 299"/>
        <xdr:cNvSpPr/>
      </xdr:nvSpPr>
      <xdr:spPr>
        <a:xfrm>
          <a:off x="4584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147338</xdr:rowOff>
    </xdr:from>
    <xdr:ext cx="405111" cy="259045"/>
    <xdr:sp macro="" textlink="">
      <xdr:nvSpPr>
        <xdr:cNvPr id="301" name="【福祉施設】&#10;有形固定資産減価償却率該当値テキスト"/>
        <xdr:cNvSpPr txBox="1"/>
      </xdr:nvSpPr>
      <xdr:spPr>
        <a:xfrm>
          <a:off x="467360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52070</xdr:rowOff>
    </xdr:from>
    <xdr:to>
      <xdr:col>20</xdr:col>
      <xdr:colOff>38100</xdr:colOff>
      <xdr:row>79</xdr:row>
      <xdr:rowOff>153670</xdr:rowOff>
    </xdr:to>
    <xdr:sp macro="" textlink="">
      <xdr:nvSpPr>
        <xdr:cNvPr id="302" name="楕円 301"/>
        <xdr:cNvSpPr/>
      </xdr:nvSpPr>
      <xdr:spPr>
        <a:xfrm>
          <a:off x="3746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102870</xdr:rowOff>
    </xdr:from>
    <xdr:to>
      <xdr:col>24</xdr:col>
      <xdr:colOff>63500</xdr:colOff>
      <xdr:row>80</xdr:row>
      <xdr:rowOff>3811</xdr:rowOff>
    </xdr:to>
    <xdr:cxnSp macro="">
      <xdr:nvCxnSpPr>
        <xdr:cNvPr id="303" name="直線コネクタ 302"/>
        <xdr:cNvCxnSpPr/>
      </xdr:nvCxnSpPr>
      <xdr:spPr>
        <a:xfrm>
          <a:off x="3797300" y="1364742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128270</xdr:rowOff>
    </xdr:from>
    <xdr:to>
      <xdr:col>15</xdr:col>
      <xdr:colOff>101600</xdr:colOff>
      <xdr:row>81</xdr:row>
      <xdr:rowOff>58420</xdr:rowOff>
    </xdr:to>
    <xdr:sp macro="" textlink="">
      <xdr:nvSpPr>
        <xdr:cNvPr id="304" name="楕円 303"/>
        <xdr:cNvSpPr/>
      </xdr:nvSpPr>
      <xdr:spPr>
        <a:xfrm>
          <a:off x="2857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102870</xdr:rowOff>
    </xdr:from>
    <xdr:to>
      <xdr:col>19</xdr:col>
      <xdr:colOff>177800</xdr:colOff>
      <xdr:row>81</xdr:row>
      <xdr:rowOff>7620</xdr:rowOff>
    </xdr:to>
    <xdr:cxnSp macro="">
      <xdr:nvCxnSpPr>
        <xdr:cNvPr id="305" name="直線コネクタ 304"/>
        <xdr:cNvCxnSpPr/>
      </xdr:nvCxnSpPr>
      <xdr:spPr>
        <a:xfrm flipV="1">
          <a:off x="2908300" y="1364742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25400</xdr:rowOff>
    </xdr:from>
    <xdr:to>
      <xdr:col>10</xdr:col>
      <xdr:colOff>165100</xdr:colOff>
      <xdr:row>81</xdr:row>
      <xdr:rowOff>127000</xdr:rowOff>
    </xdr:to>
    <xdr:sp macro="" textlink="">
      <xdr:nvSpPr>
        <xdr:cNvPr id="306" name="楕円 305"/>
        <xdr:cNvSpPr/>
      </xdr:nvSpPr>
      <xdr:spPr>
        <a:xfrm>
          <a:off x="1968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7620</xdr:rowOff>
    </xdr:from>
    <xdr:to>
      <xdr:col>15</xdr:col>
      <xdr:colOff>50800</xdr:colOff>
      <xdr:row>81</xdr:row>
      <xdr:rowOff>76200</xdr:rowOff>
    </xdr:to>
    <xdr:cxnSp macro="">
      <xdr:nvCxnSpPr>
        <xdr:cNvPr id="307" name="直線コネクタ 306"/>
        <xdr:cNvCxnSpPr/>
      </xdr:nvCxnSpPr>
      <xdr:spPr>
        <a:xfrm flipV="1">
          <a:off x="2019300" y="138950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139700</xdr:rowOff>
    </xdr:from>
    <xdr:to>
      <xdr:col>6</xdr:col>
      <xdr:colOff>38100</xdr:colOff>
      <xdr:row>82</xdr:row>
      <xdr:rowOff>69850</xdr:rowOff>
    </xdr:to>
    <xdr:sp macro="" textlink="">
      <xdr:nvSpPr>
        <xdr:cNvPr id="308" name="楕円 307"/>
        <xdr:cNvSpPr/>
      </xdr:nvSpPr>
      <xdr:spPr>
        <a:xfrm>
          <a:off x="1079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76200</xdr:rowOff>
    </xdr:from>
    <xdr:to>
      <xdr:col>10</xdr:col>
      <xdr:colOff>114300</xdr:colOff>
      <xdr:row>82</xdr:row>
      <xdr:rowOff>19050</xdr:rowOff>
    </xdr:to>
    <xdr:cxnSp macro="">
      <xdr:nvCxnSpPr>
        <xdr:cNvPr id="309" name="直線コネクタ 308"/>
        <xdr:cNvCxnSpPr/>
      </xdr:nvCxnSpPr>
      <xdr:spPr>
        <a:xfrm flipV="1">
          <a:off x="1130300" y="13963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34307</xdr:rowOff>
    </xdr:from>
    <xdr:ext cx="405111" cy="259045"/>
    <xdr:sp macro="" textlink="">
      <xdr:nvSpPr>
        <xdr:cNvPr id="310" name="n_1aveValue【福祉施設】&#10;有形固定資産減価償却率"/>
        <xdr:cNvSpPr txBox="1"/>
      </xdr:nvSpPr>
      <xdr:spPr>
        <a:xfrm>
          <a:off x="3582044" y="1375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25416</xdr:rowOff>
    </xdr:from>
    <xdr:ext cx="405111" cy="259045"/>
    <xdr:sp macro="" textlink="">
      <xdr:nvSpPr>
        <xdr:cNvPr id="311" name="n_2aveValue【福祉施設】&#10;有形固定資産減価償却率"/>
        <xdr:cNvSpPr txBox="1"/>
      </xdr:nvSpPr>
      <xdr:spPr>
        <a:xfrm>
          <a:off x="2705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154957</xdr:rowOff>
    </xdr:from>
    <xdr:ext cx="405111" cy="259045"/>
    <xdr:sp macro="" textlink="">
      <xdr:nvSpPr>
        <xdr:cNvPr id="312" name="n_3aveValue【福祉施設】&#10;有形固定資産減価償却率"/>
        <xdr:cNvSpPr txBox="1"/>
      </xdr:nvSpPr>
      <xdr:spPr>
        <a:xfrm>
          <a:off x="1816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109238</xdr:rowOff>
    </xdr:from>
    <xdr:ext cx="405111" cy="259045"/>
    <xdr:sp macro="" textlink="">
      <xdr:nvSpPr>
        <xdr:cNvPr id="313" name="n_4aveValue【福祉施設】&#10;有形固定資産減価償却率"/>
        <xdr:cNvSpPr txBox="1"/>
      </xdr:nvSpPr>
      <xdr:spPr>
        <a:xfrm>
          <a:off x="927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170197</xdr:rowOff>
    </xdr:from>
    <xdr:ext cx="405111" cy="259045"/>
    <xdr:sp macro="" textlink="">
      <xdr:nvSpPr>
        <xdr:cNvPr id="314" name="n_1mainValue【福祉施設】&#10;有形固定資産減価償却率"/>
        <xdr:cNvSpPr txBox="1"/>
      </xdr:nvSpPr>
      <xdr:spPr>
        <a:xfrm>
          <a:off x="35820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49547</xdr:rowOff>
    </xdr:from>
    <xdr:ext cx="405111" cy="259045"/>
    <xdr:sp macro="" textlink="">
      <xdr:nvSpPr>
        <xdr:cNvPr id="315" name="n_2mainValue【福祉施設】&#10;有形固定資産減価償却率"/>
        <xdr:cNvSpPr txBox="1"/>
      </xdr:nvSpPr>
      <xdr:spPr>
        <a:xfrm>
          <a:off x="27057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118127</xdr:rowOff>
    </xdr:from>
    <xdr:ext cx="405111" cy="259045"/>
    <xdr:sp macro="" textlink="">
      <xdr:nvSpPr>
        <xdr:cNvPr id="316" name="n_3mainValue【福祉施設】&#10;有形固定資産減価償却率"/>
        <xdr:cNvSpPr txBox="1"/>
      </xdr:nvSpPr>
      <xdr:spPr>
        <a:xfrm>
          <a:off x="1816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60977</xdr:rowOff>
    </xdr:from>
    <xdr:ext cx="405111" cy="259045"/>
    <xdr:sp macro="" textlink="">
      <xdr:nvSpPr>
        <xdr:cNvPr id="317" name="n_4mainValue【福祉施設】&#10;有形固定資産減価償却率"/>
        <xdr:cNvSpPr txBox="1"/>
      </xdr:nvSpPr>
      <xdr:spPr>
        <a:xfrm>
          <a:off x="927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110489</xdr:rowOff>
    </xdr:from>
    <xdr:to>
      <xdr:col>54</xdr:col>
      <xdr:colOff>189865</xdr:colOff>
      <xdr:row>86</xdr:row>
      <xdr:rowOff>38100</xdr:rowOff>
    </xdr:to>
    <xdr:cxnSp macro="">
      <xdr:nvCxnSpPr>
        <xdr:cNvPr id="341" name="直線コネクタ 340"/>
        <xdr:cNvCxnSpPr/>
      </xdr:nvCxnSpPr>
      <xdr:spPr>
        <a:xfrm flipV="1">
          <a:off x="10476865" y="13312139"/>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2"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3" name="直線コネクタ 342"/>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57166</xdr:rowOff>
    </xdr:from>
    <xdr:ext cx="469744" cy="259045"/>
    <xdr:sp macro="" textlink="">
      <xdr:nvSpPr>
        <xdr:cNvPr id="344" name="【福祉施設】&#10;一人当たり面積最大値テキスト"/>
        <xdr:cNvSpPr txBox="1"/>
      </xdr:nvSpPr>
      <xdr:spPr>
        <a:xfrm>
          <a:off x="10515600" y="130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110489</xdr:rowOff>
    </xdr:from>
    <xdr:to>
      <xdr:col>55</xdr:col>
      <xdr:colOff>88900</xdr:colOff>
      <xdr:row>77</xdr:row>
      <xdr:rowOff>110489</xdr:rowOff>
    </xdr:to>
    <xdr:cxnSp macro="">
      <xdr:nvCxnSpPr>
        <xdr:cNvPr id="345" name="直線コネクタ 344"/>
        <xdr:cNvCxnSpPr/>
      </xdr:nvCxnSpPr>
      <xdr:spPr>
        <a:xfrm>
          <a:off x="10388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147338</xdr:rowOff>
    </xdr:from>
    <xdr:ext cx="469744" cy="259045"/>
    <xdr:sp macro="" textlink="">
      <xdr:nvSpPr>
        <xdr:cNvPr id="346" name="【福祉施設】&#10;一人当たり面積平均値テキスト"/>
        <xdr:cNvSpPr txBox="1"/>
      </xdr:nvSpPr>
      <xdr:spPr>
        <a:xfrm>
          <a:off x="10515600" y="1403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124461</xdr:rowOff>
    </xdr:from>
    <xdr:to>
      <xdr:col>55</xdr:col>
      <xdr:colOff>50800</xdr:colOff>
      <xdr:row>83</xdr:row>
      <xdr:rowOff>54611</xdr:rowOff>
    </xdr:to>
    <xdr:sp macro="" textlink="">
      <xdr:nvSpPr>
        <xdr:cNvPr id="347" name="フローチャート: 判断 346"/>
        <xdr:cNvSpPr/>
      </xdr:nvSpPr>
      <xdr:spPr>
        <a:xfrm>
          <a:off x="10426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116839</xdr:rowOff>
    </xdr:from>
    <xdr:to>
      <xdr:col>50</xdr:col>
      <xdr:colOff>165100</xdr:colOff>
      <xdr:row>83</xdr:row>
      <xdr:rowOff>46989</xdr:rowOff>
    </xdr:to>
    <xdr:sp macro="" textlink="">
      <xdr:nvSpPr>
        <xdr:cNvPr id="348" name="フローチャート: 判断 347"/>
        <xdr:cNvSpPr/>
      </xdr:nvSpPr>
      <xdr:spPr>
        <a:xfrm>
          <a:off x="9588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71120</xdr:rowOff>
    </xdr:from>
    <xdr:to>
      <xdr:col>46</xdr:col>
      <xdr:colOff>38100</xdr:colOff>
      <xdr:row>83</xdr:row>
      <xdr:rowOff>1270</xdr:rowOff>
    </xdr:to>
    <xdr:sp macro="" textlink="">
      <xdr:nvSpPr>
        <xdr:cNvPr id="349" name="フローチャート: 判断 348"/>
        <xdr:cNvSpPr/>
      </xdr:nvSpPr>
      <xdr:spPr>
        <a:xfrm>
          <a:off x="8699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109220</xdr:rowOff>
    </xdr:from>
    <xdr:to>
      <xdr:col>41</xdr:col>
      <xdr:colOff>101600</xdr:colOff>
      <xdr:row>83</xdr:row>
      <xdr:rowOff>39370</xdr:rowOff>
    </xdr:to>
    <xdr:sp macro="" textlink="">
      <xdr:nvSpPr>
        <xdr:cNvPr id="350" name="フローチャート: 判断 349"/>
        <xdr:cNvSpPr/>
      </xdr:nvSpPr>
      <xdr:spPr>
        <a:xfrm>
          <a:off x="781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93980</xdr:rowOff>
    </xdr:from>
    <xdr:to>
      <xdr:col>36</xdr:col>
      <xdr:colOff>165100</xdr:colOff>
      <xdr:row>83</xdr:row>
      <xdr:rowOff>24130</xdr:rowOff>
    </xdr:to>
    <xdr:sp macro="" textlink="">
      <xdr:nvSpPr>
        <xdr:cNvPr id="351" name="フローチャート: 判断 350"/>
        <xdr:cNvSpPr/>
      </xdr:nvSpPr>
      <xdr:spPr>
        <a:xfrm>
          <a:off x="6921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357" name="楕円 356"/>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358" name="【福祉施設】&#10;一人当たり面積該当値テキスト"/>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359" name="楕円 358"/>
        <xdr:cNvSpPr/>
      </xdr:nvSpPr>
      <xdr:spPr>
        <a:xfrm>
          <a:off x="958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38100</xdr:rowOff>
    </xdr:to>
    <xdr:cxnSp macro="">
      <xdr:nvCxnSpPr>
        <xdr:cNvPr id="360" name="直線コネクタ 359"/>
        <xdr:cNvCxnSpPr/>
      </xdr:nvCxnSpPr>
      <xdr:spPr>
        <a:xfrm>
          <a:off x="9639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17780</xdr:rowOff>
    </xdr:from>
    <xdr:to>
      <xdr:col>46</xdr:col>
      <xdr:colOff>38100</xdr:colOff>
      <xdr:row>82</xdr:row>
      <xdr:rowOff>119380</xdr:rowOff>
    </xdr:to>
    <xdr:sp macro="" textlink="">
      <xdr:nvSpPr>
        <xdr:cNvPr id="361" name="楕円 360"/>
        <xdr:cNvSpPr/>
      </xdr:nvSpPr>
      <xdr:spPr>
        <a:xfrm>
          <a:off x="8699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68580</xdr:rowOff>
    </xdr:from>
    <xdr:to>
      <xdr:col>50</xdr:col>
      <xdr:colOff>114300</xdr:colOff>
      <xdr:row>86</xdr:row>
      <xdr:rowOff>38100</xdr:rowOff>
    </xdr:to>
    <xdr:cxnSp macro="">
      <xdr:nvCxnSpPr>
        <xdr:cNvPr id="362" name="直線コネクタ 361"/>
        <xdr:cNvCxnSpPr/>
      </xdr:nvCxnSpPr>
      <xdr:spPr>
        <a:xfrm>
          <a:off x="8750300" y="14127480"/>
          <a:ext cx="889000" cy="6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86361</xdr:rowOff>
    </xdr:from>
    <xdr:to>
      <xdr:col>41</xdr:col>
      <xdr:colOff>101600</xdr:colOff>
      <xdr:row>83</xdr:row>
      <xdr:rowOff>16511</xdr:rowOff>
    </xdr:to>
    <xdr:sp macro="" textlink="">
      <xdr:nvSpPr>
        <xdr:cNvPr id="363" name="楕円 362"/>
        <xdr:cNvSpPr/>
      </xdr:nvSpPr>
      <xdr:spPr>
        <a:xfrm>
          <a:off x="7810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68580</xdr:rowOff>
    </xdr:from>
    <xdr:to>
      <xdr:col>45</xdr:col>
      <xdr:colOff>177800</xdr:colOff>
      <xdr:row>82</xdr:row>
      <xdr:rowOff>137161</xdr:rowOff>
    </xdr:to>
    <xdr:cxnSp macro="">
      <xdr:nvCxnSpPr>
        <xdr:cNvPr id="364" name="直線コネクタ 363"/>
        <xdr:cNvCxnSpPr/>
      </xdr:nvCxnSpPr>
      <xdr:spPr>
        <a:xfrm flipV="1">
          <a:off x="7861300" y="141274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151130</xdr:rowOff>
    </xdr:from>
    <xdr:to>
      <xdr:col>36</xdr:col>
      <xdr:colOff>165100</xdr:colOff>
      <xdr:row>82</xdr:row>
      <xdr:rowOff>81280</xdr:rowOff>
    </xdr:to>
    <xdr:sp macro="" textlink="">
      <xdr:nvSpPr>
        <xdr:cNvPr id="365" name="楕円 364"/>
        <xdr:cNvSpPr/>
      </xdr:nvSpPr>
      <xdr:spPr>
        <a:xfrm>
          <a:off x="6921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30480</xdr:rowOff>
    </xdr:from>
    <xdr:to>
      <xdr:col>41</xdr:col>
      <xdr:colOff>50800</xdr:colOff>
      <xdr:row>82</xdr:row>
      <xdr:rowOff>137161</xdr:rowOff>
    </xdr:to>
    <xdr:cxnSp macro="">
      <xdr:nvCxnSpPr>
        <xdr:cNvPr id="366" name="直線コネクタ 365"/>
        <xdr:cNvCxnSpPr/>
      </xdr:nvCxnSpPr>
      <xdr:spPr>
        <a:xfrm>
          <a:off x="6972300" y="140893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63516</xdr:rowOff>
    </xdr:from>
    <xdr:ext cx="469744" cy="259045"/>
    <xdr:sp macro="" textlink="">
      <xdr:nvSpPr>
        <xdr:cNvPr id="367" name="n_1aveValue【福祉施設】&#10;一人当たり面積"/>
        <xdr:cNvSpPr txBox="1"/>
      </xdr:nvSpPr>
      <xdr:spPr>
        <a:xfrm>
          <a:off x="9391727" y="1395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163847</xdr:rowOff>
    </xdr:from>
    <xdr:ext cx="469744" cy="259045"/>
    <xdr:sp macro="" textlink="">
      <xdr:nvSpPr>
        <xdr:cNvPr id="368" name="n_2aveValue【福祉施設】&#10;一人当たり面積"/>
        <xdr:cNvSpPr txBox="1"/>
      </xdr:nvSpPr>
      <xdr:spPr>
        <a:xfrm>
          <a:off x="8515427" y="1422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30497</xdr:rowOff>
    </xdr:from>
    <xdr:ext cx="469744" cy="259045"/>
    <xdr:sp macro="" textlink="">
      <xdr:nvSpPr>
        <xdr:cNvPr id="369" name="n_3aveValue【福祉施設】&#10;一人当たり面積"/>
        <xdr:cNvSpPr txBox="1"/>
      </xdr:nvSpPr>
      <xdr:spPr>
        <a:xfrm>
          <a:off x="762642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15257</xdr:rowOff>
    </xdr:from>
    <xdr:ext cx="469744" cy="259045"/>
    <xdr:sp macro="" textlink="">
      <xdr:nvSpPr>
        <xdr:cNvPr id="370" name="n_4aveValue【福祉施設】&#10;一人当たり面積"/>
        <xdr:cNvSpPr txBox="1"/>
      </xdr:nvSpPr>
      <xdr:spPr>
        <a:xfrm>
          <a:off x="67374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80027</xdr:rowOff>
    </xdr:from>
    <xdr:ext cx="469744" cy="259045"/>
    <xdr:sp macro="" textlink="">
      <xdr:nvSpPr>
        <xdr:cNvPr id="371" name="n_1mainValue【福祉施設】&#10;一人当たり面積"/>
        <xdr:cNvSpPr txBox="1"/>
      </xdr:nvSpPr>
      <xdr:spPr>
        <a:xfrm>
          <a:off x="9391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135907</xdr:rowOff>
    </xdr:from>
    <xdr:ext cx="469744" cy="259045"/>
    <xdr:sp macro="" textlink="">
      <xdr:nvSpPr>
        <xdr:cNvPr id="372" name="n_2mainValue【福祉施設】&#10;一人当たり面積"/>
        <xdr:cNvSpPr txBox="1"/>
      </xdr:nvSpPr>
      <xdr:spPr>
        <a:xfrm>
          <a:off x="85154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33038</xdr:rowOff>
    </xdr:from>
    <xdr:ext cx="469744" cy="259045"/>
    <xdr:sp macro="" textlink="">
      <xdr:nvSpPr>
        <xdr:cNvPr id="373" name="n_3mainValue【福祉施設】&#10;一人当たり面積"/>
        <xdr:cNvSpPr txBox="1"/>
      </xdr:nvSpPr>
      <xdr:spPr>
        <a:xfrm>
          <a:off x="7626427" y="139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97807</xdr:rowOff>
    </xdr:from>
    <xdr:ext cx="469744" cy="259045"/>
    <xdr:sp macro="" textlink="">
      <xdr:nvSpPr>
        <xdr:cNvPr id="374" name="n_4mainValue【福祉施設】&#10;一人当たり面積"/>
        <xdr:cNvSpPr txBox="1"/>
      </xdr:nvSpPr>
      <xdr:spPr>
        <a:xfrm>
          <a:off x="67374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109</xdr:row>
      <xdr:rowOff>19050</xdr:rowOff>
    </xdr:to>
    <xdr:cxnSp macro="">
      <xdr:nvCxnSpPr>
        <xdr:cNvPr id="400" name="直線コネクタ 399"/>
        <xdr:cNvCxnSpPr/>
      </xdr:nvCxnSpPr>
      <xdr:spPr>
        <a:xfrm flipV="1">
          <a:off x="4634865" y="1725712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401" name="【市民会館】&#10;有形固定資産減価償却率最小値テキスト"/>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402" name="直線コネクタ 401"/>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403" name="【市民会館】&#10;有形固定資産減価償却率最大値テキスト"/>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404" name="直線コネクタ 403"/>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05" name="【市民会館】&#10;有形固定資産減価償却率平均値テキスト"/>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6" name="フローチャート: 判断 405"/>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41729</xdr:rowOff>
    </xdr:from>
    <xdr:to>
      <xdr:col>20</xdr:col>
      <xdr:colOff>38100</xdr:colOff>
      <xdr:row>104</xdr:row>
      <xdr:rowOff>143329</xdr:rowOff>
    </xdr:to>
    <xdr:sp macro="" textlink="">
      <xdr:nvSpPr>
        <xdr:cNvPr id="407" name="フローチャート: 判断 406"/>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408" name="フローチャート: 判断 407"/>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23768</xdr:rowOff>
    </xdr:from>
    <xdr:to>
      <xdr:col>10</xdr:col>
      <xdr:colOff>165100</xdr:colOff>
      <xdr:row>104</xdr:row>
      <xdr:rowOff>125368</xdr:rowOff>
    </xdr:to>
    <xdr:sp macro="" textlink="">
      <xdr:nvSpPr>
        <xdr:cNvPr id="409" name="フローチャート: 判断 408"/>
        <xdr:cNvSpPr/>
      </xdr:nvSpPr>
      <xdr:spPr>
        <a:xfrm>
          <a:off x="1968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53158</xdr:rowOff>
    </xdr:from>
    <xdr:to>
      <xdr:col>6</xdr:col>
      <xdr:colOff>38100</xdr:colOff>
      <xdr:row>104</xdr:row>
      <xdr:rowOff>154758</xdr:rowOff>
    </xdr:to>
    <xdr:sp macro="" textlink="">
      <xdr:nvSpPr>
        <xdr:cNvPr id="410" name="フローチャート: 判断 409"/>
        <xdr:cNvSpPr/>
      </xdr:nvSpPr>
      <xdr:spPr>
        <a:xfrm>
          <a:off x="1079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31931</xdr:rowOff>
    </xdr:from>
    <xdr:to>
      <xdr:col>24</xdr:col>
      <xdr:colOff>114300</xdr:colOff>
      <xdr:row>102</xdr:row>
      <xdr:rowOff>133531</xdr:rowOff>
    </xdr:to>
    <xdr:sp macro="" textlink="">
      <xdr:nvSpPr>
        <xdr:cNvPr id="416" name="楕円 415"/>
        <xdr:cNvSpPr/>
      </xdr:nvSpPr>
      <xdr:spPr>
        <a:xfrm>
          <a:off x="45847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54808</xdr:rowOff>
    </xdr:from>
    <xdr:ext cx="405111" cy="259045"/>
    <xdr:sp macro="" textlink="">
      <xdr:nvSpPr>
        <xdr:cNvPr id="417" name="【市民会館】&#10;有形固定資産減価償却率該当値テキスト"/>
        <xdr:cNvSpPr txBox="1"/>
      </xdr:nvSpPr>
      <xdr:spPr>
        <a:xfrm>
          <a:off x="4673600" y="1737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133169</xdr:rowOff>
    </xdr:from>
    <xdr:to>
      <xdr:col>20</xdr:col>
      <xdr:colOff>38100</xdr:colOff>
      <xdr:row>102</xdr:row>
      <xdr:rowOff>63319</xdr:rowOff>
    </xdr:to>
    <xdr:sp macro="" textlink="">
      <xdr:nvSpPr>
        <xdr:cNvPr id="418" name="楕円 417"/>
        <xdr:cNvSpPr/>
      </xdr:nvSpPr>
      <xdr:spPr>
        <a:xfrm>
          <a:off x="374650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12519</xdr:rowOff>
    </xdr:from>
    <xdr:to>
      <xdr:col>24</xdr:col>
      <xdr:colOff>63500</xdr:colOff>
      <xdr:row>102</xdr:row>
      <xdr:rowOff>82731</xdr:rowOff>
    </xdr:to>
    <xdr:cxnSp macro="">
      <xdr:nvCxnSpPr>
        <xdr:cNvPr id="419" name="直線コネクタ 418"/>
        <xdr:cNvCxnSpPr/>
      </xdr:nvCxnSpPr>
      <xdr:spPr>
        <a:xfrm>
          <a:off x="3797300" y="17500419"/>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69487</xdr:rowOff>
    </xdr:from>
    <xdr:to>
      <xdr:col>15</xdr:col>
      <xdr:colOff>101600</xdr:colOff>
      <xdr:row>101</xdr:row>
      <xdr:rowOff>171087</xdr:rowOff>
    </xdr:to>
    <xdr:sp macro="" textlink="">
      <xdr:nvSpPr>
        <xdr:cNvPr id="420" name="楕円 419"/>
        <xdr:cNvSpPr/>
      </xdr:nvSpPr>
      <xdr:spPr>
        <a:xfrm>
          <a:off x="2857500" y="173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120287</xdr:rowOff>
    </xdr:from>
    <xdr:to>
      <xdr:col>19</xdr:col>
      <xdr:colOff>177800</xdr:colOff>
      <xdr:row>102</xdr:row>
      <xdr:rowOff>12519</xdr:rowOff>
    </xdr:to>
    <xdr:cxnSp macro="">
      <xdr:nvCxnSpPr>
        <xdr:cNvPr id="421" name="直線コネクタ 420"/>
        <xdr:cNvCxnSpPr/>
      </xdr:nvCxnSpPr>
      <xdr:spPr>
        <a:xfrm>
          <a:off x="2908300" y="17436737"/>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170724</xdr:rowOff>
    </xdr:from>
    <xdr:to>
      <xdr:col>10</xdr:col>
      <xdr:colOff>165100</xdr:colOff>
      <xdr:row>101</xdr:row>
      <xdr:rowOff>100874</xdr:rowOff>
    </xdr:to>
    <xdr:sp macro="" textlink="">
      <xdr:nvSpPr>
        <xdr:cNvPr id="422" name="楕円 421"/>
        <xdr:cNvSpPr/>
      </xdr:nvSpPr>
      <xdr:spPr>
        <a:xfrm>
          <a:off x="1968500" y="1731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50074</xdr:rowOff>
    </xdr:from>
    <xdr:to>
      <xdr:col>15</xdr:col>
      <xdr:colOff>50800</xdr:colOff>
      <xdr:row>101</xdr:row>
      <xdr:rowOff>120287</xdr:rowOff>
    </xdr:to>
    <xdr:cxnSp macro="">
      <xdr:nvCxnSpPr>
        <xdr:cNvPr id="423" name="直線コネクタ 422"/>
        <xdr:cNvCxnSpPr/>
      </xdr:nvCxnSpPr>
      <xdr:spPr>
        <a:xfrm>
          <a:off x="2019300" y="1736652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102144</xdr:rowOff>
    </xdr:from>
    <xdr:to>
      <xdr:col>6</xdr:col>
      <xdr:colOff>38100</xdr:colOff>
      <xdr:row>101</xdr:row>
      <xdr:rowOff>32294</xdr:rowOff>
    </xdr:to>
    <xdr:sp macro="" textlink="">
      <xdr:nvSpPr>
        <xdr:cNvPr id="424" name="楕円 423"/>
        <xdr:cNvSpPr/>
      </xdr:nvSpPr>
      <xdr:spPr>
        <a:xfrm>
          <a:off x="107950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152944</xdr:rowOff>
    </xdr:from>
    <xdr:to>
      <xdr:col>10</xdr:col>
      <xdr:colOff>114300</xdr:colOff>
      <xdr:row>101</xdr:row>
      <xdr:rowOff>50074</xdr:rowOff>
    </xdr:to>
    <xdr:cxnSp macro="">
      <xdr:nvCxnSpPr>
        <xdr:cNvPr id="425" name="直線コネクタ 424"/>
        <xdr:cNvCxnSpPr/>
      </xdr:nvCxnSpPr>
      <xdr:spPr>
        <a:xfrm>
          <a:off x="1130300" y="172979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134456</xdr:rowOff>
    </xdr:from>
    <xdr:ext cx="405111" cy="259045"/>
    <xdr:sp macro="" textlink="">
      <xdr:nvSpPr>
        <xdr:cNvPr id="426" name="n_1aveValue【市民会館】&#10;有形固定資産減価償却率"/>
        <xdr:cNvSpPr txBox="1"/>
      </xdr:nvSpPr>
      <xdr:spPr>
        <a:xfrm>
          <a:off x="35820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93634</xdr:rowOff>
    </xdr:from>
    <xdr:ext cx="405111" cy="259045"/>
    <xdr:sp macro="" textlink="">
      <xdr:nvSpPr>
        <xdr:cNvPr id="427" name="n_2aveValue【市民会館】&#10;有形固定資産減価償却率"/>
        <xdr:cNvSpPr txBox="1"/>
      </xdr:nvSpPr>
      <xdr:spPr>
        <a:xfrm>
          <a:off x="2705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116495</xdr:rowOff>
    </xdr:from>
    <xdr:ext cx="405111" cy="259045"/>
    <xdr:sp macro="" textlink="">
      <xdr:nvSpPr>
        <xdr:cNvPr id="428" name="n_3aveValue【市民会館】&#10;有形固定資産減価償却率"/>
        <xdr:cNvSpPr txBox="1"/>
      </xdr:nvSpPr>
      <xdr:spPr>
        <a:xfrm>
          <a:off x="18167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145885</xdr:rowOff>
    </xdr:from>
    <xdr:ext cx="405111" cy="259045"/>
    <xdr:sp macro="" textlink="">
      <xdr:nvSpPr>
        <xdr:cNvPr id="429" name="n_4aveValue【市民会館】&#10;有形固定資産減価償却率"/>
        <xdr:cNvSpPr txBox="1"/>
      </xdr:nvSpPr>
      <xdr:spPr>
        <a:xfrm>
          <a:off x="9277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79846</xdr:rowOff>
    </xdr:from>
    <xdr:ext cx="405111" cy="259045"/>
    <xdr:sp macro="" textlink="">
      <xdr:nvSpPr>
        <xdr:cNvPr id="430" name="n_1mainValue【市民会館】&#10;有形固定資産減価償却率"/>
        <xdr:cNvSpPr txBox="1"/>
      </xdr:nvSpPr>
      <xdr:spPr>
        <a:xfrm>
          <a:off x="3582044" y="1722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16164</xdr:rowOff>
    </xdr:from>
    <xdr:ext cx="405111" cy="259045"/>
    <xdr:sp macro="" textlink="">
      <xdr:nvSpPr>
        <xdr:cNvPr id="431" name="n_2mainValue【市民会館】&#10;有形固定資産減価償却率"/>
        <xdr:cNvSpPr txBox="1"/>
      </xdr:nvSpPr>
      <xdr:spPr>
        <a:xfrm>
          <a:off x="2705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117401</xdr:rowOff>
    </xdr:from>
    <xdr:ext cx="405111" cy="259045"/>
    <xdr:sp macro="" textlink="">
      <xdr:nvSpPr>
        <xdr:cNvPr id="432" name="n_3mainValue【市民会館】&#10;有形固定資産減価償却率"/>
        <xdr:cNvSpPr txBox="1"/>
      </xdr:nvSpPr>
      <xdr:spPr>
        <a:xfrm>
          <a:off x="1816744" y="1709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48821</xdr:rowOff>
    </xdr:from>
    <xdr:ext cx="405111" cy="259045"/>
    <xdr:sp macro="" textlink="">
      <xdr:nvSpPr>
        <xdr:cNvPr id="433" name="n_4mainValue【市民会館】&#10;有形固定資産減価償却率"/>
        <xdr:cNvSpPr txBox="1"/>
      </xdr:nvSpPr>
      <xdr:spPr>
        <a:xfrm>
          <a:off x="927744" y="1702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153924</xdr:rowOff>
    </xdr:from>
    <xdr:to>
      <xdr:col>54</xdr:col>
      <xdr:colOff>189865</xdr:colOff>
      <xdr:row>107</xdr:row>
      <xdr:rowOff>142494</xdr:rowOff>
    </xdr:to>
    <xdr:cxnSp macro="">
      <xdr:nvCxnSpPr>
        <xdr:cNvPr id="455" name="直線コネクタ 454"/>
        <xdr:cNvCxnSpPr/>
      </xdr:nvCxnSpPr>
      <xdr:spPr>
        <a:xfrm flipV="1">
          <a:off x="10476865" y="17298924"/>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56" name="【市民会館】&#10;一人当たり面積最小値テキスト"/>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7" name="直線コネクタ 456"/>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100601</xdr:rowOff>
    </xdr:from>
    <xdr:ext cx="469744" cy="259045"/>
    <xdr:sp macro="" textlink="">
      <xdr:nvSpPr>
        <xdr:cNvPr id="458" name="【市民会館】&#10;一人当たり面積最大値テキスト"/>
        <xdr:cNvSpPr txBox="1"/>
      </xdr:nvSpPr>
      <xdr:spPr>
        <a:xfrm>
          <a:off x="10515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153924</xdr:rowOff>
    </xdr:from>
    <xdr:to>
      <xdr:col>55</xdr:col>
      <xdr:colOff>88900</xdr:colOff>
      <xdr:row>100</xdr:row>
      <xdr:rowOff>153924</xdr:rowOff>
    </xdr:to>
    <xdr:cxnSp macro="">
      <xdr:nvCxnSpPr>
        <xdr:cNvPr id="459" name="直線コネクタ 458"/>
        <xdr:cNvCxnSpPr/>
      </xdr:nvCxnSpPr>
      <xdr:spPr>
        <a:xfrm>
          <a:off x="10388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137431</xdr:rowOff>
    </xdr:from>
    <xdr:ext cx="469744" cy="259045"/>
    <xdr:sp macro="" textlink="">
      <xdr:nvSpPr>
        <xdr:cNvPr id="460" name="【市民会館】&#10;一人当たり面積平均値テキスト"/>
        <xdr:cNvSpPr txBox="1"/>
      </xdr:nvSpPr>
      <xdr:spPr>
        <a:xfrm>
          <a:off x="10515600" y="1796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114554</xdr:rowOff>
    </xdr:from>
    <xdr:to>
      <xdr:col>55</xdr:col>
      <xdr:colOff>50800</xdr:colOff>
      <xdr:row>106</xdr:row>
      <xdr:rowOff>44704</xdr:rowOff>
    </xdr:to>
    <xdr:sp macro="" textlink="">
      <xdr:nvSpPr>
        <xdr:cNvPr id="461" name="フローチャート: 判断 460"/>
        <xdr:cNvSpPr/>
      </xdr:nvSpPr>
      <xdr:spPr>
        <a:xfrm>
          <a:off x="10426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462" name="フローチャート: 判断 461"/>
        <xdr:cNvSpPr/>
      </xdr:nvSpPr>
      <xdr:spPr>
        <a:xfrm>
          <a:off x="958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463" name="フローチャート: 判断 462"/>
        <xdr:cNvSpPr/>
      </xdr:nvSpPr>
      <xdr:spPr>
        <a:xfrm>
          <a:off x="8699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119126</xdr:rowOff>
    </xdr:from>
    <xdr:to>
      <xdr:col>41</xdr:col>
      <xdr:colOff>101600</xdr:colOff>
      <xdr:row>106</xdr:row>
      <xdr:rowOff>49276</xdr:rowOff>
    </xdr:to>
    <xdr:sp macro="" textlink="">
      <xdr:nvSpPr>
        <xdr:cNvPr id="464" name="フローチャート: 判断 463"/>
        <xdr:cNvSpPr/>
      </xdr:nvSpPr>
      <xdr:spPr>
        <a:xfrm>
          <a:off x="7810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2539</xdr:rowOff>
    </xdr:from>
    <xdr:to>
      <xdr:col>36</xdr:col>
      <xdr:colOff>165100</xdr:colOff>
      <xdr:row>106</xdr:row>
      <xdr:rowOff>104139</xdr:rowOff>
    </xdr:to>
    <xdr:sp macro="" textlink="">
      <xdr:nvSpPr>
        <xdr:cNvPr id="465" name="フローチャート: 判断 464"/>
        <xdr:cNvSpPr/>
      </xdr:nvSpPr>
      <xdr:spPr>
        <a:xfrm>
          <a:off x="6921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164846</xdr:rowOff>
    </xdr:from>
    <xdr:to>
      <xdr:col>55</xdr:col>
      <xdr:colOff>50800</xdr:colOff>
      <xdr:row>106</xdr:row>
      <xdr:rowOff>94996</xdr:rowOff>
    </xdr:to>
    <xdr:sp macro="" textlink="">
      <xdr:nvSpPr>
        <xdr:cNvPr id="471" name="楕円 470"/>
        <xdr:cNvSpPr/>
      </xdr:nvSpPr>
      <xdr:spPr>
        <a:xfrm>
          <a:off x="104267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143273</xdr:rowOff>
    </xdr:from>
    <xdr:ext cx="469744" cy="259045"/>
    <xdr:sp macro="" textlink="">
      <xdr:nvSpPr>
        <xdr:cNvPr id="472" name="【市民会館】&#10;一人当たり面積該当値テキスト"/>
        <xdr:cNvSpPr txBox="1"/>
      </xdr:nvSpPr>
      <xdr:spPr>
        <a:xfrm>
          <a:off x="10515600"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164846</xdr:rowOff>
    </xdr:from>
    <xdr:to>
      <xdr:col>50</xdr:col>
      <xdr:colOff>165100</xdr:colOff>
      <xdr:row>106</xdr:row>
      <xdr:rowOff>94996</xdr:rowOff>
    </xdr:to>
    <xdr:sp macro="" textlink="">
      <xdr:nvSpPr>
        <xdr:cNvPr id="473" name="楕円 472"/>
        <xdr:cNvSpPr/>
      </xdr:nvSpPr>
      <xdr:spPr>
        <a:xfrm>
          <a:off x="95885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44196</xdr:rowOff>
    </xdr:from>
    <xdr:to>
      <xdr:col>55</xdr:col>
      <xdr:colOff>0</xdr:colOff>
      <xdr:row>106</xdr:row>
      <xdr:rowOff>44196</xdr:rowOff>
    </xdr:to>
    <xdr:cxnSp macro="">
      <xdr:nvCxnSpPr>
        <xdr:cNvPr id="474" name="直線コネクタ 473"/>
        <xdr:cNvCxnSpPr/>
      </xdr:nvCxnSpPr>
      <xdr:spPr>
        <a:xfrm>
          <a:off x="9639300" y="182178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160274</xdr:rowOff>
    </xdr:from>
    <xdr:to>
      <xdr:col>46</xdr:col>
      <xdr:colOff>38100</xdr:colOff>
      <xdr:row>106</xdr:row>
      <xdr:rowOff>90424</xdr:rowOff>
    </xdr:to>
    <xdr:sp macro="" textlink="">
      <xdr:nvSpPr>
        <xdr:cNvPr id="475" name="楕円 474"/>
        <xdr:cNvSpPr/>
      </xdr:nvSpPr>
      <xdr:spPr>
        <a:xfrm>
          <a:off x="8699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39624</xdr:rowOff>
    </xdr:from>
    <xdr:to>
      <xdr:col>50</xdr:col>
      <xdr:colOff>114300</xdr:colOff>
      <xdr:row>106</xdr:row>
      <xdr:rowOff>44196</xdr:rowOff>
    </xdr:to>
    <xdr:cxnSp macro="">
      <xdr:nvCxnSpPr>
        <xdr:cNvPr id="476" name="直線コネクタ 475"/>
        <xdr:cNvCxnSpPr/>
      </xdr:nvCxnSpPr>
      <xdr:spPr>
        <a:xfrm>
          <a:off x="8750300" y="18213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48261</xdr:rowOff>
    </xdr:from>
    <xdr:to>
      <xdr:col>41</xdr:col>
      <xdr:colOff>101600</xdr:colOff>
      <xdr:row>106</xdr:row>
      <xdr:rowOff>149861</xdr:rowOff>
    </xdr:to>
    <xdr:sp macro="" textlink="">
      <xdr:nvSpPr>
        <xdr:cNvPr id="477" name="楕円 476"/>
        <xdr:cNvSpPr/>
      </xdr:nvSpPr>
      <xdr:spPr>
        <a:xfrm>
          <a:off x="7810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39624</xdr:rowOff>
    </xdr:from>
    <xdr:to>
      <xdr:col>45</xdr:col>
      <xdr:colOff>177800</xdr:colOff>
      <xdr:row>106</xdr:row>
      <xdr:rowOff>99061</xdr:rowOff>
    </xdr:to>
    <xdr:cxnSp macro="">
      <xdr:nvCxnSpPr>
        <xdr:cNvPr id="478" name="直線コネクタ 477"/>
        <xdr:cNvCxnSpPr/>
      </xdr:nvCxnSpPr>
      <xdr:spPr>
        <a:xfrm flipV="1">
          <a:off x="7861300" y="18213324"/>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43687</xdr:rowOff>
    </xdr:from>
    <xdr:to>
      <xdr:col>36</xdr:col>
      <xdr:colOff>165100</xdr:colOff>
      <xdr:row>106</xdr:row>
      <xdr:rowOff>145287</xdr:rowOff>
    </xdr:to>
    <xdr:sp macro="" textlink="">
      <xdr:nvSpPr>
        <xdr:cNvPr id="479" name="楕円 478"/>
        <xdr:cNvSpPr/>
      </xdr:nvSpPr>
      <xdr:spPr>
        <a:xfrm>
          <a:off x="6921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94487</xdr:rowOff>
    </xdr:from>
    <xdr:to>
      <xdr:col>41</xdr:col>
      <xdr:colOff>50800</xdr:colOff>
      <xdr:row>106</xdr:row>
      <xdr:rowOff>99061</xdr:rowOff>
    </xdr:to>
    <xdr:cxnSp macro="">
      <xdr:nvCxnSpPr>
        <xdr:cNvPr id="480" name="直線コネクタ 479"/>
        <xdr:cNvCxnSpPr/>
      </xdr:nvCxnSpPr>
      <xdr:spPr>
        <a:xfrm>
          <a:off x="6972300" y="182681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52088</xdr:rowOff>
    </xdr:from>
    <xdr:ext cx="469744" cy="259045"/>
    <xdr:sp macro="" textlink="">
      <xdr:nvSpPr>
        <xdr:cNvPr id="481" name="n_1aveValue【市民会館】&#10;一人当たり面積"/>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52088</xdr:rowOff>
    </xdr:from>
    <xdr:ext cx="469744" cy="259045"/>
    <xdr:sp macro="" textlink="">
      <xdr:nvSpPr>
        <xdr:cNvPr id="482" name="n_2aveValue【市民会館】&#10;一人当たり面積"/>
        <xdr:cNvSpPr txBox="1"/>
      </xdr:nvSpPr>
      <xdr:spPr>
        <a:xfrm>
          <a:off x="8515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65803</xdr:rowOff>
    </xdr:from>
    <xdr:ext cx="469744" cy="259045"/>
    <xdr:sp macro="" textlink="">
      <xdr:nvSpPr>
        <xdr:cNvPr id="483" name="n_3aveValue【市民会館】&#10;一人当たり面積"/>
        <xdr:cNvSpPr txBox="1"/>
      </xdr:nvSpPr>
      <xdr:spPr>
        <a:xfrm>
          <a:off x="7626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120666</xdr:rowOff>
    </xdr:from>
    <xdr:ext cx="469744" cy="259045"/>
    <xdr:sp macro="" textlink="">
      <xdr:nvSpPr>
        <xdr:cNvPr id="484" name="n_4aveValue【市民会館】&#10;一人当たり面積"/>
        <xdr:cNvSpPr txBox="1"/>
      </xdr:nvSpPr>
      <xdr:spPr>
        <a:xfrm>
          <a:off x="6737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86123</xdr:rowOff>
    </xdr:from>
    <xdr:ext cx="469744" cy="259045"/>
    <xdr:sp macro="" textlink="">
      <xdr:nvSpPr>
        <xdr:cNvPr id="485" name="n_1mainValue【市民会館】&#10;一人当たり面積"/>
        <xdr:cNvSpPr txBox="1"/>
      </xdr:nvSpPr>
      <xdr:spPr>
        <a:xfrm>
          <a:off x="9391727" y="182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81551</xdr:rowOff>
    </xdr:from>
    <xdr:ext cx="469744" cy="259045"/>
    <xdr:sp macro="" textlink="">
      <xdr:nvSpPr>
        <xdr:cNvPr id="486" name="n_2mainValue【市民会館】&#10;一人当たり面積"/>
        <xdr:cNvSpPr txBox="1"/>
      </xdr:nvSpPr>
      <xdr:spPr>
        <a:xfrm>
          <a:off x="85154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140988</xdr:rowOff>
    </xdr:from>
    <xdr:ext cx="469744" cy="259045"/>
    <xdr:sp macro="" textlink="">
      <xdr:nvSpPr>
        <xdr:cNvPr id="487" name="n_3mainValue【市民会館】&#10;一人当たり面積"/>
        <xdr:cNvSpPr txBox="1"/>
      </xdr:nvSpPr>
      <xdr:spPr>
        <a:xfrm>
          <a:off x="7626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136414</xdr:rowOff>
    </xdr:from>
    <xdr:ext cx="469744" cy="259045"/>
    <xdr:sp macro="" textlink="">
      <xdr:nvSpPr>
        <xdr:cNvPr id="488" name="n_4mainValue【市民会館】&#10;一人当たり面積"/>
        <xdr:cNvSpPr txBox="1"/>
      </xdr:nvSpPr>
      <xdr:spPr>
        <a:xfrm>
          <a:off x="6737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7" name="正方形/長方形 4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8" name="正方形/長方形 4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9" name="正方形/長方形 4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0" name="正方形/長方形 4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1" name="正方形/長方形 5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2" name="正方形/長方形 5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3" name="正方形/長方形 5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4" name="正方形/長方形 50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5" name="テキスト ボックス 5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7" name="テキスト ボックス 5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45720</xdr:rowOff>
    </xdr:to>
    <xdr:cxnSp macro="">
      <xdr:nvCxnSpPr>
        <xdr:cNvPr id="529" name="直線コネクタ 528"/>
        <xdr:cNvCxnSpPr/>
      </xdr:nvCxnSpPr>
      <xdr:spPr>
        <a:xfrm flipV="1">
          <a:off x="16318864" y="974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30" name="【保健センター・保健所】&#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31" name="直線コネクタ 530"/>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32" name="【保健センター・保健所】&#10;有形固定資産減価償却率最大値テキスト"/>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33" name="直線コネクタ 532"/>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95267</xdr:rowOff>
    </xdr:from>
    <xdr:ext cx="405111" cy="259045"/>
    <xdr:sp macro="" textlink="">
      <xdr:nvSpPr>
        <xdr:cNvPr id="534" name="【保健センター・保健所】&#10;有形固定資産減価償却率平均値テキスト"/>
        <xdr:cNvSpPr txBox="1"/>
      </xdr:nvSpPr>
      <xdr:spPr>
        <a:xfrm>
          <a:off x="16357600" y="1021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116840</xdr:rowOff>
    </xdr:from>
    <xdr:to>
      <xdr:col>85</xdr:col>
      <xdr:colOff>177800</xdr:colOff>
      <xdr:row>60</xdr:row>
      <xdr:rowOff>46990</xdr:rowOff>
    </xdr:to>
    <xdr:sp macro="" textlink="">
      <xdr:nvSpPr>
        <xdr:cNvPr id="535" name="フローチャート: 判断 534"/>
        <xdr:cNvSpPr/>
      </xdr:nvSpPr>
      <xdr:spPr>
        <a:xfrm>
          <a:off x="16268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36830</xdr:rowOff>
    </xdr:from>
    <xdr:to>
      <xdr:col>81</xdr:col>
      <xdr:colOff>101600</xdr:colOff>
      <xdr:row>59</xdr:row>
      <xdr:rowOff>138430</xdr:rowOff>
    </xdr:to>
    <xdr:sp macro="" textlink="">
      <xdr:nvSpPr>
        <xdr:cNvPr id="536" name="フローチャート: 判断 535"/>
        <xdr:cNvSpPr/>
      </xdr:nvSpPr>
      <xdr:spPr>
        <a:xfrm>
          <a:off x="15430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120650</xdr:rowOff>
    </xdr:from>
    <xdr:to>
      <xdr:col>76</xdr:col>
      <xdr:colOff>165100</xdr:colOff>
      <xdr:row>59</xdr:row>
      <xdr:rowOff>50800</xdr:rowOff>
    </xdr:to>
    <xdr:sp macro="" textlink="">
      <xdr:nvSpPr>
        <xdr:cNvPr id="537" name="フローチャート: 判断 536"/>
        <xdr:cNvSpPr/>
      </xdr:nvSpPr>
      <xdr:spPr>
        <a:xfrm>
          <a:off x="14541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139700</xdr:rowOff>
    </xdr:from>
    <xdr:to>
      <xdr:col>72</xdr:col>
      <xdr:colOff>38100</xdr:colOff>
      <xdr:row>59</xdr:row>
      <xdr:rowOff>69850</xdr:rowOff>
    </xdr:to>
    <xdr:sp macro="" textlink="">
      <xdr:nvSpPr>
        <xdr:cNvPr id="538" name="フローチャート: 判断 537"/>
        <xdr:cNvSpPr/>
      </xdr:nvSpPr>
      <xdr:spPr>
        <a:xfrm>
          <a:off x="13652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90170</xdr:rowOff>
    </xdr:from>
    <xdr:to>
      <xdr:col>67</xdr:col>
      <xdr:colOff>101600</xdr:colOff>
      <xdr:row>59</xdr:row>
      <xdr:rowOff>20320</xdr:rowOff>
    </xdr:to>
    <xdr:sp macro="" textlink="">
      <xdr:nvSpPr>
        <xdr:cNvPr id="539" name="フローチャート: 判断 538"/>
        <xdr:cNvSpPr/>
      </xdr:nvSpPr>
      <xdr:spPr>
        <a:xfrm>
          <a:off x="12763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113030</xdr:rowOff>
    </xdr:from>
    <xdr:to>
      <xdr:col>85</xdr:col>
      <xdr:colOff>177800</xdr:colOff>
      <xdr:row>59</xdr:row>
      <xdr:rowOff>43180</xdr:rowOff>
    </xdr:to>
    <xdr:sp macro="" textlink="">
      <xdr:nvSpPr>
        <xdr:cNvPr id="545" name="楕円 544"/>
        <xdr:cNvSpPr/>
      </xdr:nvSpPr>
      <xdr:spPr>
        <a:xfrm>
          <a:off x="162687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135907</xdr:rowOff>
    </xdr:from>
    <xdr:ext cx="405111" cy="259045"/>
    <xdr:sp macro="" textlink="">
      <xdr:nvSpPr>
        <xdr:cNvPr id="546" name="【保健センター・保健所】&#10;有形固定資産減価償却率該当値テキスト"/>
        <xdr:cNvSpPr txBox="1"/>
      </xdr:nvSpPr>
      <xdr:spPr>
        <a:xfrm>
          <a:off x="16357600"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101600</xdr:rowOff>
    </xdr:from>
    <xdr:to>
      <xdr:col>81</xdr:col>
      <xdr:colOff>101600</xdr:colOff>
      <xdr:row>59</xdr:row>
      <xdr:rowOff>31750</xdr:rowOff>
    </xdr:to>
    <xdr:sp macro="" textlink="">
      <xdr:nvSpPr>
        <xdr:cNvPr id="547" name="楕円 546"/>
        <xdr:cNvSpPr/>
      </xdr:nvSpPr>
      <xdr:spPr>
        <a:xfrm>
          <a:off x="15430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152400</xdr:rowOff>
    </xdr:from>
    <xdr:to>
      <xdr:col>85</xdr:col>
      <xdr:colOff>127000</xdr:colOff>
      <xdr:row>58</xdr:row>
      <xdr:rowOff>163830</xdr:rowOff>
    </xdr:to>
    <xdr:cxnSp macro="">
      <xdr:nvCxnSpPr>
        <xdr:cNvPr id="548" name="直線コネクタ 547"/>
        <xdr:cNvCxnSpPr/>
      </xdr:nvCxnSpPr>
      <xdr:spPr>
        <a:xfrm>
          <a:off x="15481300" y="100965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29210</xdr:rowOff>
    </xdr:from>
    <xdr:to>
      <xdr:col>76</xdr:col>
      <xdr:colOff>165100</xdr:colOff>
      <xdr:row>58</xdr:row>
      <xdr:rowOff>130810</xdr:rowOff>
    </xdr:to>
    <xdr:sp macro="" textlink="">
      <xdr:nvSpPr>
        <xdr:cNvPr id="549" name="楕円 548"/>
        <xdr:cNvSpPr/>
      </xdr:nvSpPr>
      <xdr:spPr>
        <a:xfrm>
          <a:off x="14541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80010</xdr:rowOff>
    </xdr:from>
    <xdr:to>
      <xdr:col>81</xdr:col>
      <xdr:colOff>50800</xdr:colOff>
      <xdr:row>58</xdr:row>
      <xdr:rowOff>152400</xdr:rowOff>
    </xdr:to>
    <xdr:cxnSp macro="">
      <xdr:nvCxnSpPr>
        <xdr:cNvPr id="550" name="直線コネクタ 549"/>
        <xdr:cNvCxnSpPr/>
      </xdr:nvCxnSpPr>
      <xdr:spPr>
        <a:xfrm>
          <a:off x="14592300" y="100241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74930</xdr:rowOff>
    </xdr:from>
    <xdr:to>
      <xdr:col>72</xdr:col>
      <xdr:colOff>38100</xdr:colOff>
      <xdr:row>59</xdr:row>
      <xdr:rowOff>5080</xdr:rowOff>
    </xdr:to>
    <xdr:sp macro="" textlink="">
      <xdr:nvSpPr>
        <xdr:cNvPr id="551" name="楕円 550"/>
        <xdr:cNvSpPr/>
      </xdr:nvSpPr>
      <xdr:spPr>
        <a:xfrm>
          <a:off x="13652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80010</xdr:rowOff>
    </xdr:from>
    <xdr:to>
      <xdr:col>76</xdr:col>
      <xdr:colOff>114300</xdr:colOff>
      <xdr:row>58</xdr:row>
      <xdr:rowOff>125730</xdr:rowOff>
    </xdr:to>
    <xdr:cxnSp macro="">
      <xdr:nvCxnSpPr>
        <xdr:cNvPr id="552" name="直線コネクタ 551"/>
        <xdr:cNvCxnSpPr/>
      </xdr:nvCxnSpPr>
      <xdr:spPr>
        <a:xfrm flipV="1">
          <a:off x="13703300" y="100241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10160</xdr:rowOff>
    </xdr:from>
    <xdr:to>
      <xdr:col>67</xdr:col>
      <xdr:colOff>101600</xdr:colOff>
      <xdr:row>58</xdr:row>
      <xdr:rowOff>111760</xdr:rowOff>
    </xdr:to>
    <xdr:sp macro="" textlink="">
      <xdr:nvSpPr>
        <xdr:cNvPr id="553" name="楕円 552"/>
        <xdr:cNvSpPr/>
      </xdr:nvSpPr>
      <xdr:spPr>
        <a:xfrm>
          <a:off x="12763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60960</xdr:rowOff>
    </xdr:from>
    <xdr:to>
      <xdr:col>71</xdr:col>
      <xdr:colOff>177800</xdr:colOff>
      <xdr:row>58</xdr:row>
      <xdr:rowOff>125730</xdr:rowOff>
    </xdr:to>
    <xdr:cxnSp macro="">
      <xdr:nvCxnSpPr>
        <xdr:cNvPr id="554" name="直線コネクタ 553"/>
        <xdr:cNvCxnSpPr/>
      </xdr:nvCxnSpPr>
      <xdr:spPr>
        <a:xfrm>
          <a:off x="12814300" y="100050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129557</xdr:rowOff>
    </xdr:from>
    <xdr:ext cx="405111" cy="259045"/>
    <xdr:sp macro="" textlink="">
      <xdr:nvSpPr>
        <xdr:cNvPr id="555" name="n_1aveValue【保健センター・保健所】&#10;有形固定資産減価償却率"/>
        <xdr:cNvSpPr txBox="1"/>
      </xdr:nvSpPr>
      <xdr:spPr>
        <a:xfrm>
          <a:off x="152660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41927</xdr:rowOff>
    </xdr:from>
    <xdr:ext cx="405111" cy="259045"/>
    <xdr:sp macro="" textlink="">
      <xdr:nvSpPr>
        <xdr:cNvPr id="556" name="n_2aveValue【保健センター・保健所】&#10;有形固定資産減価償却率"/>
        <xdr:cNvSpPr txBox="1"/>
      </xdr:nvSpPr>
      <xdr:spPr>
        <a:xfrm>
          <a:off x="14389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60977</xdr:rowOff>
    </xdr:from>
    <xdr:ext cx="405111" cy="259045"/>
    <xdr:sp macro="" textlink="">
      <xdr:nvSpPr>
        <xdr:cNvPr id="557" name="n_3aveValue【保健センター・保健所】&#10;有形固定資産減価償却率"/>
        <xdr:cNvSpPr txBox="1"/>
      </xdr:nvSpPr>
      <xdr:spPr>
        <a:xfrm>
          <a:off x="13500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11447</xdr:rowOff>
    </xdr:from>
    <xdr:ext cx="405111" cy="259045"/>
    <xdr:sp macro="" textlink="">
      <xdr:nvSpPr>
        <xdr:cNvPr id="558" name="n_4aveValue【保健センター・保健所】&#10;有形固定資産減価償却率"/>
        <xdr:cNvSpPr txBox="1"/>
      </xdr:nvSpPr>
      <xdr:spPr>
        <a:xfrm>
          <a:off x="126117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48277</xdr:rowOff>
    </xdr:from>
    <xdr:ext cx="405111" cy="259045"/>
    <xdr:sp macro="" textlink="">
      <xdr:nvSpPr>
        <xdr:cNvPr id="559" name="n_1mainValue【保健センター・保健所】&#10;有形固定資産減価償却率"/>
        <xdr:cNvSpPr txBox="1"/>
      </xdr:nvSpPr>
      <xdr:spPr>
        <a:xfrm>
          <a:off x="152660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147337</xdr:rowOff>
    </xdr:from>
    <xdr:ext cx="405111" cy="259045"/>
    <xdr:sp macro="" textlink="">
      <xdr:nvSpPr>
        <xdr:cNvPr id="560" name="n_2mainValue【保健センター・保健所】&#10;有形固定資産減価償却率"/>
        <xdr:cNvSpPr txBox="1"/>
      </xdr:nvSpPr>
      <xdr:spPr>
        <a:xfrm>
          <a:off x="14389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561" name="n_3mainValue【保健センター・保健所】&#10;有形固定資産減価償却率"/>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128287</xdr:rowOff>
    </xdr:from>
    <xdr:ext cx="405111" cy="259045"/>
    <xdr:sp macro="" textlink="">
      <xdr:nvSpPr>
        <xdr:cNvPr id="562" name="n_4mainValue【保健センター・保健所】&#10;有形固定資産減価償却率"/>
        <xdr:cNvSpPr txBox="1"/>
      </xdr:nvSpPr>
      <xdr:spPr>
        <a:xfrm>
          <a:off x="126117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127000</xdr:rowOff>
    </xdr:from>
    <xdr:to>
      <xdr:col>116</xdr:col>
      <xdr:colOff>62864</xdr:colOff>
      <xdr:row>64</xdr:row>
      <xdr:rowOff>50800</xdr:rowOff>
    </xdr:to>
    <xdr:cxnSp macro="">
      <xdr:nvCxnSpPr>
        <xdr:cNvPr id="586" name="直線コネクタ 585"/>
        <xdr:cNvCxnSpPr/>
      </xdr:nvCxnSpPr>
      <xdr:spPr>
        <a:xfrm flipV="1">
          <a:off x="22160864" y="9728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87"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88" name="直線コネクタ 587"/>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73677</xdr:rowOff>
    </xdr:from>
    <xdr:ext cx="469744" cy="259045"/>
    <xdr:sp macro="" textlink="">
      <xdr:nvSpPr>
        <xdr:cNvPr id="589" name="【保健センター・保健所】&#10;一人当たり面積最大値テキスト"/>
        <xdr:cNvSpPr txBox="1"/>
      </xdr:nvSpPr>
      <xdr:spPr>
        <a:xfrm>
          <a:off x="22199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127000</xdr:rowOff>
    </xdr:from>
    <xdr:to>
      <xdr:col>116</xdr:col>
      <xdr:colOff>152400</xdr:colOff>
      <xdr:row>56</xdr:row>
      <xdr:rowOff>127000</xdr:rowOff>
    </xdr:to>
    <xdr:cxnSp macro="">
      <xdr:nvCxnSpPr>
        <xdr:cNvPr id="590" name="直線コネクタ 589"/>
        <xdr:cNvCxnSpPr/>
      </xdr:nvCxnSpPr>
      <xdr:spPr>
        <a:xfrm>
          <a:off x="22072600" y="972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591" name="【保健センター・保健所】&#10;一人当たり面積平均値テキスト"/>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592" name="フローチャート: 判断 591"/>
        <xdr:cNvSpPr/>
      </xdr:nvSpPr>
      <xdr:spPr>
        <a:xfrm>
          <a:off x="221107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593" name="フローチャート: 判断 592"/>
        <xdr:cNvSpPr/>
      </xdr:nvSpPr>
      <xdr:spPr>
        <a:xfrm>
          <a:off x="21272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114300</xdr:rowOff>
    </xdr:to>
    <xdr:sp macro="" textlink="">
      <xdr:nvSpPr>
        <xdr:cNvPr id="594" name="フローチャート: 判断 593"/>
        <xdr:cNvSpPr/>
      </xdr:nvSpPr>
      <xdr:spPr>
        <a:xfrm>
          <a:off x="20383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12700</xdr:rowOff>
    </xdr:from>
    <xdr:to>
      <xdr:col>102</xdr:col>
      <xdr:colOff>165100</xdr:colOff>
      <xdr:row>62</xdr:row>
      <xdr:rowOff>114300</xdr:rowOff>
    </xdr:to>
    <xdr:sp macro="" textlink="">
      <xdr:nvSpPr>
        <xdr:cNvPr id="595" name="フローチャート: 判断 594"/>
        <xdr:cNvSpPr/>
      </xdr:nvSpPr>
      <xdr:spPr>
        <a:xfrm>
          <a:off x="19494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12700</xdr:rowOff>
    </xdr:from>
    <xdr:to>
      <xdr:col>98</xdr:col>
      <xdr:colOff>38100</xdr:colOff>
      <xdr:row>62</xdr:row>
      <xdr:rowOff>114300</xdr:rowOff>
    </xdr:to>
    <xdr:sp macro="" textlink="">
      <xdr:nvSpPr>
        <xdr:cNvPr id="596" name="フローチャート: 判断 595"/>
        <xdr:cNvSpPr/>
      </xdr:nvSpPr>
      <xdr:spPr>
        <a:xfrm>
          <a:off x="18605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127000</xdr:rowOff>
    </xdr:from>
    <xdr:to>
      <xdr:col>116</xdr:col>
      <xdr:colOff>114300</xdr:colOff>
      <xdr:row>61</xdr:row>
      <xdr:rowOff>57150</xdr:rowOff>
    </xdr:to>
    <xdr:sp macro="" textlink="">
      <xdr:nvSpPr>
        <xdr:cNvPr id="602" name="楕円 601"/>
        <xdr:cNvSpPr/>
      </xdr:nvSpPr>
      <xdr:spPr>
        <a:xfrm>
          <a:off x="221107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149877</xdr:rowOff>
    </xdr:from>
    <xdr:ext cx="469744" cy="259045"/>
    <xdr:sp macro="" textlink="">
      <xdr:nvSpPr>
        <xdr:cNvPr id="603" name="【保健センター・保健所】&#10;一人当たり面積該当値テキスト"/>
        <xdr:cNvSpPr txBox="1"/>
      </xdr:nvSpPr>
      <xdr:spPr>
        <a:xfrm>
          <a:off x="22199600"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127000</xdr:rowOff>
    </xdr:from>
    <xdr:to>
      <xdr:col>112</xdr:col>
      <xdr:colOff>38100</xdr:colOff>
      <xdr:row>61</xdr:row>
      <xdr:rowOff>57150</xdr:rowOff>
    </xdr:to>
    <xdr:sp macro="" textlink="">
      <xdr:nvSpPr>
        <xdr:cNvPr id="604" name="楕円 603"/>
        <xdr:cNvSpPr/>
      </xdr:nvSpPr>
      <xdr:spPr>
        <a:xfrm>
          <a:off x="212725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6350</xdr:rowOff>
    </xdr:from>
    <xdr:to>
      <xdr:col>116</xdr:col>
      <xdr:colOff>63500</xdr:colOff>
      <xdr:row>61</xdr:row>
      <xdr:rowOff>6350</xdr:rowOff>
    </xdr:to>
    <xdr:cxnSp macro="">
      <xdr:nvCxnSpPr>
        <xdr:cNvPr id="605" name="直線コネクタ 604"/>
        <xdr:cNvCxnSpPr/>
      </xdr:nvCxnSpPr>
      <xdr:spPr>
        <a:xfrm>
          <a:off x="21323300" y="1046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127000</xdr:rowOff>
    </xdr:from>
    <xdr:to>
      <xdr:col>107</xdr:col>
      <xdr:colOff>101600</xdr:colOff>
      <xdr:row>61</xdr:row>
      <xdr:rowOff>57150</xdr:rowOff>
    </xdr:to>
    <xdr:sp macro="" textlink="">
      <xdr:nvSpPr>
        <xdr:cNvPr id="606" name="楕円 605"/>
        <xdr:cNvSpPr/>
      </xdr:nvSpPr>
      <xdr:spPr>
        <a:xfrm>
          <a:off x="203835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6350</xdr:rowOff>
    </xdr:from>
    <xdr:to>
      <xdr:col>111</xdr:col>
      <xdr:colOff>177800</xdr:colOff>
      <xdr:row>61</xdr:row>
      <xdr:rowOff>6350</xdr:rowOff>
    </xdr:to>
    <xdr:cxnSp macro="">
      <xdr:nvCxnSpPr>
        <xdr:cNvPr id="607" name="直線コネクタ 606"/>
        <xdr:cNvCxnSpPr/>
      </xdr:nvCxnSpPr>
      <xdr:spPr>
        <a:xfrm>
          <a:off x="20434300" y="1046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127000</xdr:rowOff>
    </xdr:from>
    <xdr:to>
      <xdr:col>102</xdr:col>
      <xdr:colOff>165100</xdr:colOff>
      <xdr:row>61</xdr:row>
      <xdr:rowOff>57150</xdr:rowOff>
    </xdr:to>
    <xdr:sp macro="" textlink="">
      <xdr:nvSpPr>
        <xdr:cNvPr id="608" name="楕円 607"/>
        <xdr:cNvSpPr/>
      </xdr:nvSpPr>
      <xdr:spPr>
        <a:xfrm>
          <a:off x="194945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6350</xdr:rowOff>
    </xdr:from>
    <xdr:to>
      <xdr:col>107</xdr:col>
      <xdr:colOff>50800</xdr:colOff>
      <xdr:row>61</xdr:row>
      <xdr:rowOff>6350</xdr:rowOff>
    </xdr:to>
    <xdr:cxnSp macro="">
      <xdr:nvCxnSpPr>
        <xdr:cNvPr id="609" name="直線コネクタ 608"/>
        <xdr:cNvCxnSpPr/>
      </xdr:nvCxnSpPr>
      <xdr:spPr>
        <a:xfrm>
          <a:off x="19545300" y="1046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127000</xdr:rowOff>
    </xdr:from>
    <xdr:to>
      <xdr:col>98</xdr:col>
      <xdr:colOff>38100</xdr:colOff>
      <xdr:row>61</xdr:row>
      <xdr:rowOff>57150</xdr:rowOff>
    </xdr:to>
    <xdr:sp macro="" textlink="">
      <xdr:nvSpPr>
        <xdr:cNvPr id="610" name="楕円 609"/>
        <xdr:cNvSpPr/>
      </xdr:nvSpPr>
      <xdr:spPr>
        <a:xfrm>
          <a:off x="186055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6350</xdr:rowOff>
    </xdr:from>
    <xdr:to>
      <xdr:col>102</xdr:col>
      <xdr:colOff>114300</xdr:colOff>
      <xdr:row>61</xdr:row>
      <xdr:rowOff>6350</xdr:rowOff>
    </xdr:to>
    <xdr:cxnSp macro="">
      <xdr:nvCxnSpPr>
        <xdr:cNvPr id="611" name="直線コネクタ 610"/>
        <xdr:cNvCxnSpPr/>
      </xdr:nvCxnSpPr>
      <xdr:spPr>
        <a:xfrm>
          <a:off x="18656300" y="1046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105427</xdr:rowOff>
    </xdr:from>
    <xdr:ext cx="469744" cy="259045"/>
    <xdr:sp macro="" textlink="">
      <xdr:nvSpPr>
        <xdr:cNvPr id="612" name="n_1aveValue【保健センター・保健所】&#10;一人当たり面積"/>
        <xdr:cNvSpPr txBox="1"/>
      </xdr:nvSpPr>
      <xdr:spPr>
        <a:xfrm>
          <a:off x="210757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105427</xdr:rowOff>
    </xdr:from>
    <xdr:ext cx="469744" cy="259045"/>
    <xdr:sp macro="" textlink="">
      <xdr:nvSpPr>
        <xdr:cNvPr id="613" name="n_2aveValue【保健センター・保健所】&#10;一人当たり面積"/>
        <xdr:cNvSpPr txBox="1"/>
      </xdr:nvSpPr>
      <xdr:spPr>
        <a:xfrm>
          <a:off x="20199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105427</xdr:rowOff>
    </xdr:from>
    <xdr:ext cx="469744" cy="259045"/>
    <xdr:sp macro="" textlink="">
      <xdr:nvSpPr>
        <xdr:cNvPr id="614" name="n_3aveValue【保健センター・保健所】&#10;一人当たり面積"/>
        <xdr:cNvSpPr txBox="1"/>
      </xdr:nvSpPr>
      <xdr:spPr>
        <a:xfrm>
          <a:off x="19310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105427</xdr:rowOff>
    </xdr:from>
    <xdr:ext cx="469744" cy="259045"/>
    <xdr:sp macro="" textlink="">
      <xdr:nvSpPr>
        <xdr:cNvPr id="615" name="n_4aveValue【保健センター・保健所】&#10;一人当たり面積"/>
        <xdr:cNvSpPr txBox="1"/>
      </xdr:nvSpPr>
      <xdr:spPr>
        <a:xfrm>
          <a:off x="18421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73677</xdr:rowOff>
    </xdr:from>
    <xdr:ext cx="469744" cy="259045"/>
    <xdr:sp macro="" textlink="">
      <xdr:nvSpPr>
        <xdr:cNvPr id="616" name="n_1mainValue【保健センター・保健所】&#10;一人当たり面積"/>
        <xdr:cNvSpPr txBox="1"/>
      </xdr:nvSpPr>
      <xdr:spPr>
        <a:xfrm>
          <a:off x="210757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73677</xdr:rowOff>
    </xdr:from>
    <xdr:ext cx="469744" cy="259045"/>
    <xdr:sp macro="" textlink="">
      <xdr:nvSpPr>
        <xdr:cNvPr id="617" name="n_2mainValue【保健センター・保健所】&#10;一人当たり面積"/>
        <xdr:cNvSpPr txBox="1"/>
      </xdr:nvSpPr>
      <xdr:spPr>
        <a:xfrm>
          <a:off x="201994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73677</xdr:rowOff>
    </xdr:from>
    <xdr:ext cx="469744" cy="259045"/>
    <xdr:sp macro="" textlink="">
      <xdr:nvSpPr>
        <xdr:cNvPr id="618" name="n_3mainValue【保健センター・保健所】&#10;一人当たり面積"/>
        <xdr:cNvSpPr txBox="1"/>
      </xdr:nvSpPr>
      <xdr:spPr>
        <a:xfrm>
          <a:off x="193104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73677</xdr:rowOff>
    </xdr:from>
    <xdr:ext cx="469744" cy="259045"/>
    <xdr:sp macro="" textlink="">
      <xdr:nvSpPr>
        <xdr:cNvPr id="619" name="n_4mainValue【保健センター・保健所】&#10;一人当たり面積"/>
        <xdr:cNvSpPr txBox="1"/>
      </xdr:nvSpPr>
      <xdr:spPr>
        <a:xfrm>
          <a:off x="184214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1" name="直線コネクタ 63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2" name="テキスト ボックス 63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3" name="直線コネクタ 63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4" name="テキスト ボックス 63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5" name="直線コネクタ 63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6" name="テキスト ボックス 63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7" name="直線コネクタ 63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8" name="テキスト ボックス 63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88392</xdr:rowOff>
    </xdr:from>
    <xdr:to>
      <xdr:col>85</xdr:col>
      <xdr:colOff>126364</xdr:colOff>
      <xdr:row>86</xdr:row>
      <xdr:rowOff>58674</xdr:rowOff>
    </xdr:to>
    <xdr:cxnSp macro="">
      <xdr:nvCxnSpPr>
        <xdr:cNvPr id="642" name="直線コネクタ 641"/>
        <xdr:cNvCxnSpPr/>
      </xdr:nvCxnSpPr>
      <xdr:spPr>
        <a:xfrm flipV="1">
          <a:off x="16318864" y="1363294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62501</xdr:rowOff>
    </xdr:from>
    <xdr:ext cx="405111" cy="259045"/>
    <xdr:sp macro="" textlink="">
      <xdr:nvSpPr>
        <xdr:cNvPr id="643" name="【消防施設】&#10;有形固定資産減価償却率最小値テキスト"/>
        <xdr:cNvSpPr txBox="1"/>
      </xdr:nvSpPr>
      <xdr:spPr>
        <a:xfrm>
          <a:off x="16357600" y="1480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58674</xdr:rowOff>
    </xdr:from>
    <xdr:to>
      <xdr:col>86</xdr:col>
      <xdr:colOff>25400</xdr:colOff>
      <xdr:row>86</xdr:row>
      <xdr:rowOff>58674</xdr:rowOff>
    </xdr:to>
    <xdr:cxnSp macro="">
      <xdr:nvCxnSpPr>
        <xdr:cNvPr id="644" name="直線コネクタ 643"/>
        <xdr:cNvCxnSpPr/>
      </xdr:nvCxnSpPr>
      <xdr:spPr>
        <a:xfrm>
          <a:off x="16230600" y="1480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35069</xdr:rowOff>
    </xdr:from>
    <xdr:ext cx="405111" cy="259045"/>
    <xdr:sp macro="" textlink="">
      <xdr:nvSpPr>
        <xdr:cNvPr id="645" name="【消防施設】&#10;有形固定資産減価償却率最大値テキスト"/>
        <xdr:cNvSpPr txBox="1"/>
      </xdr:nvSpPr>
      <xdr:spPr>
        <a:xfrm>
          <a:off x="16357600" y="1340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88392</xdr:rowOff>
    </xdr:from>
    <xdr:to>
      <xdr:col>86</xdr:col>
      <xdr:colOff>25400</xdr:colOff>
      <xdr:row>79</xdr:row>
      <xdr:rowOff>88392</xdr:rowOff>
    </xdr:to>
    <xdr:cxnSp macro="">
      <xdr:nvCxnSpPr>
        <xdr:cNvPr id="646" name="直線コネクタ 645"/>
        <xdr:cNvCxnSpPr/>
      </xdr:nvCxnSpPr>
      <xdr:spPr>
        <a:xfrm>
          <a:off x="16230600" y="1363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2303</xdr:rowOff>
    </xdr:from>
    <xdr:ext cx="405111" cy="259045"/>
    <xdr:sp macro="" textlink="">
      <xdr:nvSpPr>
        <xdr:cNvPr id="647" name="【消防施設】&#10;有形固定資産減価償却率平均値テキスト"/>
        <xdr:cNvSpPr txBox="1"/>
      </xdr:nvSpPr>
      <xdr:spPr>
        <a:xfrm>
          <a:off x="16357600" y="144041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23876</xdr:rowOff>
    </xdr:from>
    <xdr:to>
      <xdr:col>85</xdr:col>
      <xdr:colOff>177800</xdr:colOff>
      <xdr:row>84</xdr:row>
      <xdr:rowOff>125476</xdr:rowOff>
    </xdr:to>
    <xdr:sp macro="" textlink="">
      <xdr:nvSpPr>
        <xdr:cNvPr id="648" name="フローチャート: 判断 647"/>
        <xdr:cNvSpPr/>
      </xdr:nvSpPr>
      <xdr:spPr>
        <a:xfrm>
          <a:off x="16268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3302</xdr:rowOff>
    </xdr:from>
    <xdr:to>
      <xdr:col>81</xdr:col>
      <xdr:colOff>101600</xdr:colOff>
      <xdr:row>84</xdr:row>
      <xdr:rowOff>104902</xdr:rowOff>
    </xdr:to>
    <xdr:sp macro="" textlink="">
      <xdr:nvSpPr>
        <xdr:cNvPr id="649" name="フローチャート: 判断 648"/>
        <xdr:cNvSpPr/>
      </xdr:nvSpPr>
      <xdr:spPr>
        <a:xfrm>
          <a:off x="15430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161037</xdr:rowOff>
    </xdr:from>
    <xdr:to>
      <xdr:col>76</xdr:col>
      <xdr:colOff>165100</xdr:colOff>
      <xdr:row>84</xdr:row>
      <xdr:rowOff>91187</xdr:rowOff>
    </xdr:to>
    <xdr:sp macro="" textlink="">
      <xdr:nvSpPr>
        <xdr:cNvPr id="650" name="フローチャート: 判断 649"/>
        <xdr:cNvSpPr/>
      </xdr:nvSpPr>
      <xdr:spPr>
        <a:xfrm>
          <a:off x="1454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129032</xdr:rowOff>
    </xdr:from>
    <xdr:to>
      <xdr:col>72</xdr:col>
      <xdr:colOff>38100</xdr:colOff>
      <xdr:row>84</xdr:row>
      <xdr:rowOff>59182</xdr:rowOff>
    </xdr:to>
    <xdr:sp macro="" textlink="">
      <xdr:nvSpPr>
        <xdr:cNvPr id="651" name="フローチャート: 判断 650"/>
        <xdr:cNvSpPr/>
      </xdr:nvSpPr>
      <xdr:spPr>
        <a:xfrm>
          <a:off x="13652500" y="1435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115315</xdr:rowOff>
    </xdr:from>
    <xdr:to>
      <xdr:col>67</xdr:col>
      <xdr:colOff>101600</xdr:colOff>
      <xdr:row>84</xdr:row>
      <xdr:rowOff>45465</xdr:rowOff>
    </xdr:to>
    <xdr:sp macro="" textlink="">
      <xdr:nvSpPr>
        <xdr:cNvPr id="652" name="フローチャート: 判断 651"/>
        <xdr:cNvSpPr/>
      </xdr:nvSpPr>
      <xdr:spPr>
        <a:xfrm>
          <a:off x="12763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138176</xdr:rowOff>
    </xdr:from>
    <xdr:to>
      <xdr:col>85</xdr:col>
      <xdr:colOff>177800</xdr:colOff>
      <xdr:row>83</xdr:row>
      <xdr:rowOff>68326</xdr:rowOff>
    </xdr:to>
    <xdr:sp macro="" textlink="">
      <xdr:nvSpPr>
        <xdr:cNvPr id="658" name="楕円 657"/>
        <xdr:cNvSpPr/>
      </xdr:nvSpPr>
      <xdr:spPr>
        <a:xfrm>
          <a:off x="162687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161053</xdr:rowOff>
    </xdr:from>
    <xdr:ext cx="405111" cy="259045"/>
    <xdr:sp macro="" textlink="">
      <xdr:nvSpPr>
        <xdr:cNvPr id="659" name="【消防施設】&#10;有形固定資産減価償却率該当値テキスト"/>
        <xdr:cNvSpPr txBox="1"/>
      </xdr:nvSpPr>
      <xdr:spPr>
        <a:xfrm>
          <a:off x="16357600" y="1404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110744</xdr:rowOff>
    </xdr:from>
    <xdr:to>
      <xdr:col>81</xdr:col>
      <xdr:colOff>101600</xdr:colOff>
      <xdr:row>83</xdr:row>
      <xdr:rowOff>40894</xdr:rowOff>
    </xdr:to>
    <xdr:sp macro="" textlink="">
      <xdr:nvSpPr>
        <xdr:cNvPr id="660" name="楕円 659"/>
        <xdr:cNvSpPr/>
      </xdr:nvSpPr>
      <xdr:spPr>
        <a:xfrm>
          <a:off x="154305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161544</xdr:rowOff>
    </xdr:from>
    <xdr:to>
      <xdr:col>85</xdr:col>
      <xdr:colOff>127000</xdr:colOff>
      <xdr:row>83</xdr:row>
      <xdr:rowOff>17526</xdr:rowOff>
    </xdr:to>
    <xdr:cxnSp macro="">
      <xdr:nvCxnSpPr>
        <xdr:cNvPr id="661" name="直線コネクタ 660"/>
        <xdr:cNvCxnSpPr/>
      </xdr:nvCxnSpPr>
      <xdr:spPr>
        <a:xfrm>
          <a:off x="15481300" y="142204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142748</xdr:rowOff>
    </xdr:from>
    <xdr:to>
      <xdr:col>76</xdr:col>
      <xdr:colOff>165100</xdr:colOff>
      <xdr:row>83</xdr:row>
      <xdr:rowOff>72898</xdr:rowOff>
    </xdr:to>
    <xdr:sp macro="" textlink="">
      <xdr:nvSpPr>
        <xdr:cNvPr id="662" name="楕円 661"/>
        <xdr:cNvSpPr/>
      </xdr:nvSpPr>
      <xdr:spPr>
        <a:xfrm>
          <a:off x="14541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161544</xdr:rowOff>
    </xdr:from>
    <xdr:to>
      <xdr:col>81</xdr:col>
      <xdr:colOff>50800</xdr:colOff>
      <xdr:row>83</xdr:row>
      <xdr:rowOff>22098</xdr:rowOff>
    </xdr:to>
    <xdr:cxnSp macro="">
      <xdr:nvCxnSpPr>
        <xdr:cNvPr id="663" name="直線コネクタ 662"/>
        <xdr:cNvCxnSpPr/>
      </xdr:nvCxnSpPr>
      <xdr:spPr>
        <a:xfrm flipV="1">
          <a:off x="14592300" y="142204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64" name="楕円 663"/>
        <xdr:cNvSpPr/>
      </xdr:nvSpPr>
      <xdr:spPr>
        <a:xfrm>
          <a:off x="1365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3811</xdr:rowOff>
    </xdr:from>
    <xdr:to>
      <xdr:col>76</xdr:col>
      <xdr:colOff>114300</xdr:colOff>
      <xdr:row>83</xdr:row>
      <xdr:rowOff>22098</xdr:rowOff>
    </xdr:to>
    <xdr:cxnSp macro="">
      <xdr:nvCxnSpPr>
        <xdr:cNvPr id="665" name="直線コネクタ 664"/>
        <xdr:cNvCxnSpPr/>
      </xdr:nvCxnSpPr>
      <xdr:spPr>
        <a:xfrm>
          <a:off x="13703300" y="142341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71882</xdr:rowOff>
    </xdr:from>
    <xdr:to>
      <xdr:col>67</xdr:col>
      <xdr:colOff>101600</xdr:colOff>
      <xdr:row>83</xdr:row>
      <xdr:rowOff>2032</xdr:rowOff>
    </xdr:to>
    <xdr:sp macro="" textlink="">
      <xdr:nvSpPr>
        <xdr:cNvPr id="666" name="楕円 665"/>
        <xdr:cNvSpPr/>
      </xdr:nvSpPr>
      <xdr:spPr>
        <a:xfrm>
          <a:off x="12763500" y="141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122682</xdr:rowOff>
    </xdr:from>
    <xdr:to>
      <xdr:col>71</xdr:col>
      <xdr:colOff>177800</xdr:colOff>
      <xdr:row>83</xdr:row>
      <xdr:rowOff>3811</xdr:rowOff>
    </xdr:to>
    <xdr:cxnSp macro="">
      <xdr:nvCxnSpPr>
        <xdr:cNvPr id="667" name="直線コネクタ 666"/>
        <xdr:cNvCxnSpPr/>
      </xdr:nvCxnSpPr>
      <xdr:spPr>
        <a:xfrm>
          <a:off x="12814300" y="14181582"/>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96029</xdr:rowOff>
    </xdr:from>
    <xdr:ext cx="405111" cy="259045"/>
    <xdr:sp macro="" textlink="">
      <xdr:nvSpPr>
        <xdr:cNvPr id="668" name="n_1aveValue【消防施設】&#10;有形固定資産減価償却率"/>
        <xdr:cNvSpPr txBox="1"/>
      </xdr:nvSpPr>
      <xdr:spPr>
        <a:xfrm>
          <a:off x="15266044" y="1449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82314</xdr:rowOff>
    </xdr:from>
    <xdr:ext cx="405111" cy="259045"/>
    <xdr:sp macro="" textlink="">
      <xdr:nvSpPr>
        <xdr:cNvPr id="669" name="n_2aveValue【消防施設】&#10;有形固定資産減価償却率"/>
        <xdr:cNvSpPr txBox="1"/>
      </xdr:nvSpPr>
      <xdr:spPr>
        <a:xfrm>
          <a:off x="14389744" y="1448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50309</xdr:rowOff>
    </xdr:from>
    <xdr:ext cx="405111" cy="259045"/>
    <xdr:sp macro="" textlink="">
      <xdr:nvSpPr>
        <xdr:cNvPr id="670" name="n_3aveValue【消防施設】&#10;有形固定資産減価償却率"/>
        <xdr:cNvSpPr txBox="1"/>
      </xdr:nvSpPr>
      <xdr:spPr>
        <a:xfrm>
          <a:off x="13500744" y="1445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36592</xdr:rowOff>
    </xdr:from>
    <xdr:ext cx="405111" cy="259045"/>
    <xdr:sp macro="" textlink="">
      <xdr:nvSpPr>
        <xdr:cNvPr id="671" name="n_4aveValue【消防施設】&#10;有形固定資産減価償却率"/>
        <xdr:cNvSpPr txBox="1"/>
      </xdr:nvSpPr>
      <xdr:spPr>
        <a:xfrm>
          <a:off x="12611744" y="1443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57421</xdr:rowOff>
    </xdr:from>
    <xdr:ext cx="405111" cy="259045"/>
    <xdr:sp macro="" textlink="">
      <xdr:nvSpPr>
        <xdr:cNvPr id="672" name="n_1mainValue【消防施設】&#10;有形固定資産減価償却率"/>
        <xdr:cNvSpPr txBox="1"/>
      </xdr:nvSpPr>
      <xdr:spPr>
        <a:xfrm>
          <a:off x="15266044" y="1394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89425</xdr:rowOff>
    </xdr:from>
    <xdr:ext cx="405111" cy="259045"/>
    <xdr:sp macro="" textlink="">
      <xdr:nvSpPr>
        <xdr:cNvPr id="673" name="n_2mainValue【消防施設】&#10;有形固定資産減価償却率"/>
        <xdr:cNvSpPr txBox="1"/>
      </xdr:nvSpPr>
      <xdr:spPr>
        <a:xfrm>
          <a:off x="14389744" y="1397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674" name="n_3mainValue【消防施設】&#10;有形固定資産減価償却率"/>
        <xdr:cNvSpPr txBox="1"/>
      </xdr:nvSpPr>
      <xdr:spPr>
        <a:xfrm>
          <a:off x="13500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18559</xdr:rowOff>
    </xdr:from>
    <xdr:ext cx="405111" cy="259045"/>
    <xdr:sp macro="" textlink="">
      <xdr:nvSpPr>
        <xdr:cNvPr id="675" name="n_4mainValue【消防施設】&#10;有形固定資産減価償却率"/>
        <xdr:cNvSpPr txBox="1"/>
      </xdr:nvSpPr>
      <xdr:spPr>
        <a:xfrm>
          <a:off x="12611744" y="1390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6" name="直線コネクタ 6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7" name="テキスト ボックス 6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8" name="直線コネクタ 6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9" name="テキスト ボックス 6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0" name="直線コネクタ 6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1" name="テキスト ボックス 6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2" name="直線コネクタ 6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3" name="テキスト ボックス 6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81</xdr:row>
      <xdr:rowOff>35813</xdr:rowOff>
    </xdr:from>
    <xdr:to>
      <xdr:col>116</xdr:col>
      <xdr:colOff>62864</xdr:colOff>
      <xdr:row>85</xdr:row>
      <xdr:rowOff>12954</xdr:rowOff>
    </xdr:to>
    <xdr:cxnSp macro="">
      <xdr:nvCxnSpPr>
        <xdr:cNvPr id="697" name="直線コネクタ 696"/>
        <xdr:cNvCxnSpPr/>
      </xdr:nvCxnSpPr>
      <xdr:spPr>
        <a:xfrm flipV="1">
          <a:off x="22160864" y="13923263"/>
          <a:ext cx="0" cy="662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16781</xdr:rowOff>
    </xdr:from>
    <xdr:ext cx="469744" cy="259045"/>
    <xdr:sp macro="" textlink="">
      <xdr:nvSpPr>
        <xdr:cNvPr id="698" name="【消防施設】&#10;一人当たり面積最小値テキスト"/>
        <xdr:cNvSpPr txBox="1"/>
      </xdr:nvSpPr>
      <xdr:spPr>
        <a:xfrm>
          <a:off x="22199600" y="145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12954</xdr:rowOff>
    </xdr:from>
    <xdr:to>
      <xdr:col>116</xdr:col>
      <xdr:colOff>152400</xdr:colOff>
      <xdr:row>85</xdr:row>
      <xdr:rowOff>12954</xdr:rowOff>
    </xdr:to>
    <xdr:cxnSp macro="">
      <xdr:nvCxnSpPr>
        <xdr:cNvPr id="699" name="直線コネクタ 698"/>
        <xdr:cNvCxnSpPr/>
      </xdr:nvCxnSpPr>
      <xdr:spPr>
        <a:xfrm>
          <a:off x="22072600" y="1458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153940</xdr:rowOff>
    </xdr:from>
    <xdr:ext cx="469744" cy="259045"/>
    <xdr:sp macro="" textlink="">
      <xdr:nvSpPr>
        <xdr:cNvPr id="700" name="【消防施設】&#10;一人当たり面積最大値テキスト"/>
        <xdr:cNvSpPr txBox="1"/>
      </xdr:nvSpPr>
      <xdr:spPr>
        <a:xfrm>
          <a:off x="22199600" y="1369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81</xdr:row>
      <xdr:rowOff>35813</xdr:rowOff>
    </xdr:from>
    <xdr:to>
      <xdr:col>116</xdr:col>
      <xdr:colOff>152400</xdr:colOff>
      <xdr:row>81</xdr:row>
      <xdr:rowOff>35813</xdr:rowOff>
    </xdr:to>
    <xdr:cxnSp macro="">
      <xdr:nvCxnSpPr>
        <xdr:cNvPr id="701" name="直線コネクタ 700"/>
        <xdr:cNvCxnSpPr/>
      </xdr:nvCxnSpPr>
      <xdr:spPr>
        <a:xfrm>
          <a:off x="22072600" y="1392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118890</xdr:rowOff>
    </xdr:from>
    <xdr:ext cx="469744" cy="259045"/>
    <xdr:sp macro="" textlink="">
      <xdr:nvSpPr>
        <xdr:cNvPr id="702" name="【消防施設】&#10;一人当たり面積平均値テキスト"/>
        <xdr:cNvSpPr txBox="1"/>
      </xdr:nvSpPr>
      <xdr:spPr>
        <a:xfrm>
          <a:off x="22199600" y="1434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140463</xdr:rowOff>
    </xdr:from>
    <xdr:to>
      <xdr:col>116</xdr:col>
      <xdr:colOff>114300</xdr:colOff>
      <xdr:row>84</xdr:row>
      <xdr:rowOff>70613</xdr:rowOff>
    </xdr:to>
    <xdr:sp macro="" textlink="">
      <xdr:nvSpPr>
        <xdr:cNvPr id="703" name="フローチャート: 判断 702"/>
        <xdr:cNvSpPr/>
      </xdr:nvSpPr>
      <xdr:spPr>
        <a:xfrm>
          <a:off x="22110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04" name="フローチャート: 判断 703"/>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05" name="フローチャート: 判断 704"/>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706" name="フローチャート: 判断 705"/>
        <xdr:cNvSpPr/>
      </xdr:nvSpPr>
      <xdr:spPr>
        <a:xfrm>
          <a:off x="19494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707" name="フローチャート: 判断 706"/>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3" name="楕円 712"/>
        <xdr:cNvSpPr/>
      </xdr:nvSpPr>
      <xdr:spPr>
        <a:xfrm>
          <a:off x="22110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90188</xdr:rowOff>
    </xdr:from>
    <xdr:ext cx="469744" cy="259045"/>
    <xdr:sp macro="" textlink="">
      <xdr:nvSpPr>
        <xdr:cNvPr id="714" name="【消防施設】&#10;一人当たり面積該当値テキスト"/>
        <xdr:cNvSpPr txBox="1"/>
      </xdr:nvSpPr>
      <xdr:spPr>
        <a:xfrm>
          <a:off x="22199600"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67311</xdr:rowOff>
    </xdr:from>
    <xdr:to>
      <xdr:col>112</xdr:col>
      <xdr:colOff>38100</xdr:colOff>
      <xdr:row>83</xdr:row>
      <xdr:rowOff>168911</xdr:rowOff>
    </xdr:to>
    <xdr:sp macro="" textlink="">
      <xdr:nvSpPr>
        <xdr:cNvPr id="715" name="楕円 714"/>
        <xdr:cNvSpPr/>
      </xdr:nvSpPr>
      <xdr:spPr>
        <a:xfrm>
          <a:off x="21272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118111</xdr:rowOff>
    </xdr:from>
    <xdr:to>
      <xdr:col>116</xdr:col>
      <xdr:colOff>63500</xdr:colOff>
      <xdr:row>83</xdr:row>
      <xdr:rowOff>118111</xdr:rowOff>
    </xdr:to>
    <xdr:cxnSp macro="">
      <xdr:nvCxnSpPr>
        <xdr:cNvPr id="716" name="直線コネクタ 715"/>
        <xdr:cNvCxnSpPr/>
      </xdr:nvCxnSpPr>
      <xdr:spPr>
        <a:xfrm>
          <a:off x="21323300" y="14348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39878</xdr:rowOff>
    </xdr:from>
    <xdr:to>
      <xdr:col>107</xdr:col>
      <xdr:colOff>101600</xdr:colOff>
      <xdr:row>79</xdr:row>
      <xdr:rowOff>141478</xdr:rowOff>
    </xdr:to>
    <xdr:sp macro="" textlink="">
      <xdr:nvSpPr>
        <xdr:cNvPr id="717" name="楕円 716"/>
        <xdr:cNvSpPr/>
      </xdr:nvSpPr>
      <xdr:spPr>
        <a:xfrm>
          <a:off x="20383500" y="1358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90678</xdr:rowOff>
    </xdr:from>
    <xdr:to>
      <xdr:col>111</xdr:col>
      <xdr:colOff>177800</xdr:colOff>
      <xdr:row>83</xdr:row>
      <xdr:rowOff>118111</xdr:rowOff>
    </xdr:to>
    <xdr:cxnSp macro="">
      <xdr:nvCxnSpPr>
        <xdr:cNvPr id="718" name="直線コネクタ 717"/>
        <xdr:cNvCxnSpPr/>
      </xdr:nvCxnSpPr>
      <xdr:spPr>
        <a:xfrm>
          <a:off x="20434300" y="13635228"/>
          <a:ext cx="889000" cy="7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53594</xdr:rowOff>
    </xdr:from>
    <xdr:to>
      <xdr:col>102</xdr:col>
      <xdr:colOff>165100</xdr:colOff>
      <xdr:row>79</xdr:row>
      <xdr:rowOff>155194</xdr:rowOff>
    </xdr:to>
    <xdr:sp macro="" textlink="">
      <xdr:nvSpPr>
        <xdr:cNvPr id="719" name="楕円 718"/>
        <xdr:cNvSpPr/>
      </xdr:nvSpPr>
      <xdr:spPr>
        <a:xfrm>
          <a:off x="19494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90678</xdr:rowOff>
    </xdr:from>
    <xdr:to>
      <xdr:col>107</xdr:col>
      <xdr:colOff>50800</xdr:colOff>
      <xdr:row>79</xdr:row>
      <xdr:rowOff>104394</xdr:rowOff>
    </xdr:to>
    <xdr:cxnSp macro="">
      <xdr:nvCxnSpPr>
        <xdr:cNvPr id="720" name="直線コネクタ 719"/>
        <xdr:cNvCxnSpPr/>
      </xdr:nvCxnSpPr>
      <xdr:spPr>
        <a:xfrm flipV="1">
          <a:off x="19545300" y="136352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58165</xdr:rowOff>
    </xdr:from>
    <xdr:to>
      <xdr:col>98</xdr:col>
      <xdr:colOff>38100</xdr:colOff>
      <xdr:row>79</xdr:row>
      <xdr:rowOff>159765</xdr:rowOff>
    </xdr:to>
    <xdr:sp macro="" textlink="">
      <xdr:nvSpPr>
        <xdr:cNvPr id="721" name="楕円 720"/>
        <xdr:cNvSpPr/>
      </xdr:nvSpPr>
      <xdr:spPr>
        <a:xfrm>
          <a:off x="186055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104394</xdr:rowOff>
    </xdr:from>
    <xdr:to>
      <xdr:col>102</xdr:col>
      <xdr:colOff>114300</xdr:colOff>
      <xdr:row>79</xdr:row>
      <xdr:rowOff>108965</xdr:rowOff>
    </xdr:to>
    <xdr:cxnSp macro="">
      <xdr:nvCxnSpPr>
        <xdr:cNvPr id="722" name="直線コネクタ 721"/>
        <xdr:cNvCxnSpPr/>
      </xdr:nvCxnSpPr>
      <xdr:spPr>
        <a:xfrm flipV="1">
          <a:off x="18656300" y="136489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57166</xdr:rowOff>
    </xdr:from>
    <xdr:ext cx="469744" cy="259045"/>
    <xdr:sp macro="" textlink="">
      <xdr:nvSpPr>
        <xdr:cNvPr id="723" name="n_1aveValue【消防施設】&#10;一人当たり面積"/>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24" name="n_2aveValue【消防施設】&#10;一人当たり面積"/>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34307</xdr:rowOff>
    </xdr:from>
    <xdr:ext cx="469744" cy="259045"/>
    <xdr:sp macro="" textlink="">
      <xdr:nvSpPr>
        <xdr:cNvPr id="725" name="n_3aveValue【消防施設】&#10;一人当たり面積"/>
        <xdr:cNvSpPr txBox="1"/>
      </xdr:nvSpPr>
      <xdr:spPr>
        <a:xfrm>
          <a:off x="19310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34307</xdr:rowOff>
    </xdr:from>
    <xdr:ext cx="469744" cy="259045"/>
    <xdr:sp macro="" textlink="">
      <xdr:nvSpPr>
        <xdr:cNvPr id="726" name="n_4aveValue【消防施設】&#10;一人当たり面積"/>
        <xdr:cNvSpPr txBox="1"/>
      </xdr:nvSpPr>
      <xdr:spPr>
        <a:xfrm>
          <a:off x="18421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13988</xdr:rowOff>
    </xdr:from>
    <xdr:ext cx="469744" cy="259045"/>
    <xdr:sp macro="" textlink="">
      <xdr:nvSpPr>
        <xdr:cNvPr id="727" name="n_1main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158005</xdr:rowOff>
    </xdr:from>
    <xdr:ext cx="469744" cy="259045"/>
    <xdr:sp macro="" textlink="">
      <xdr:nvSpPr>
        <xdr:cNvPr id="728" name="n_2mainValue【消防施設】&#10;一人当たり面積"/>
        <xdr:cNvSpPr txBox="1"/>
      </xdr:nvSpPr>
      <xdr:spPr>
        <a:xfrm>
          <a:off x="20199427" y="1335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271</xdr:rowOff>
    </xdr:from>
    <xdr:ext cx="469744" cy="259045"/>
    <xdr:sp macro="" textlink="">
      <xdr:nvSpPr>
        <xdr:cNvPr id="729" name="n_3mainValue【消防施設】&#10;一人当たり面積"/>
        <xdr:cNvSpPr txBox="1"/>
      </xdr:nvSpPr>
      <xdr:spPr>
        <a:xfrm>
          <a:off x="19310427"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4842</xdr:rowOff>
    </xdr:from>
    <xdr:ext cx="469744" cy="259045"/>
    <xdr:sp macro="" textlink="">
      <xdr:nvSpPr>
        <xdr:cNvPr id="730" name="n_4mainValue【消防施設】&#10;一人当たり面積"/>
        <xdr:cNvSpPr txBox="1"/>
      </xdr:nvSpPr>
      <xdr:spPr>
        <a:xfrm>
          <a:off x="18421427" y="1337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2" name="直線コネクタ 74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3" name="テキスト ボックス 74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4" name="直線コネクタ 74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5" name="テキスト ボックス 74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6" name="直線コネクタ 74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7" name="テキスト ボックス 74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8" name="直線コネクタ 74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49" name="テキスト ボックス 74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1" name="テキスト ボックス 75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xdr:rowOff>
    </xdr:from>
    <xdr:to>
      <xdr:col>85</xdr:col>
      <xdr:colOff>126364</xdr:colOff>
      <xdr:row>108</xdr:row>
      <xdr:rowOff>44196</xdr:rowOff>
    </xdr:to>
    <xdr:cxnSp macro="">
      <xdr:nvCxnSpPr>
        <xdr:cNvPr id="753" name="直線コネクタ 752"/>
        <xdr:cNvCxnSpPr/>
      </xdr:nvCxnSpPr>
      <xdr:spPr>
        <a:xfrm flipV="1">
          <a:off x="16318864" y="17161763"/>
          <a:ext cx="0" cy="139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48023</xdr:rowOff>
    </xdr:from>
    <xdr:ext cx="405111" cy="259045"/>
    <xdr:sp macro="" textlink="">
      <xdr:nvSpPr>
        <xdr:cNvPr id="754" name="【庁舎】&#10;有形固定資産減価償却率最小値テキスト"/>
        <xdr:cNvSpPr txBox="1"/>
      </xdr:nvSpPr>
      <xdr:spPr>
        <a:xfrm>
          <a:off x="16357600" y="1856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44196</xdr:rowOff>
    </xdr:from>
    <xdr:to>
      <xdr:col>86</xdr:col>
      <xdr:colOff>25400</xdr:colOff>
      <xdr:row>108</xdr:row>
      <xdr:rowOff>44196</xdr:rowOff>
    </xdr:to>
    <xdr:cxnSp macro="">
      <xdr:nvCxnSpPr>
        <xdr:cNvPr id="755" name="直線コネクタ 754"/>
        <xdr:cNvCxnSpPr/>
      </xdr:nvCxnSpPr>
      <xdr:spPr>
        <a:xfrm>
          <a:off x="16230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134890</xdr:rowOff>
    </xdr:from>
    <xdr:ext cx="405111" cy="259045"/>
    <xdr:sp macro="" textlink="">
      <xdr:nvSpPr>
        <xdr:cNvPr id="756" name="【庁舎】&#10;有形固定資産減価償却率最大値テキスト"/>
        <xdr:cNvSpPr txBox="1"/>
      </xdr:nvSpPr>
      <xdr:spPr>
        <a:xfrm>
          <a:off x="163576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xdr:rowOff>
    </xdr:from>
    <xdr:to>
      <xdr:col>86</xdr:col>
      <xdr:colOff>25400</xdr:colOff>
      <xdr:row>100</xdr:row>
      <xdr:rowOff>16763</xdr:rowOff>
    </xdr:to>
    <xdr:cxnSp macro="">
      <xdr:nvCxnSpPr>
        <xdr:cNvPr id="757" name="直線コネクタ 756"/>
        <xdr:cNvCxnSpPr/>
      </xdr:nvCxnSpPr>
      <xdr:spPr>
        <a:xfrm>
          <a:off x="16230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758" name="【庁舎】&#10;有形固定資産減価償却率平均値テキスト"/>
        <xdr:cNvSpPr txBox="1"/>
      </xdr:nvSpPr>
      <xdr:spPr>
        <a:xfrm>
          <a:off x="16357600" y="17572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59" name="フローチャート: 判断 758"/>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32258</xdr:rowOff>
    </xdr:from>
    <xdr:to>
      <xdr:col>81</xdr:col>
      <xdr:colOff>101600</xdr:colOff>
      <xdr:row>103</xdr:row>
      <xdr:rowOff>133858</xdr:rowOff>
    </xdr:to>
    <xdr:sp macro="" textlink="">
      <xdr:nvSpPr>
        <xdr:cNvPr id="760" name="フローチャート: 判断 759"/>
        <xdr:cNvSpPr/>
      </xdr:nvSpPr>
      <xdr:spPr>
        <a:xfrm>
          <a:off x="15430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160274</xdr:rowOff>
    </xdr:from>
    <xdr:to>
      <xdr:col>76</xdr:col>
      <xdr:colOff>165100</xdr:colOff>
      <xdr:row>103</xdr:row>
      <xdr:rowOff>90424</xdr:rowOff>
    </xdr:to>
    <xdr:sp macro="" textlink="">
      <xdr:nvSpPr>
        <xdr:cNvPr id="761" name="フローチャート: 判断 760"/>
        <xdr:cNvSpPr/>
      </xdr:nvSpPr>
      <xdr:spPr>
        <a:xfrm>
          <a:off x="14541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762" name="フローチャート: 判断 761"/>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xdr:rowOff>
    </xdr:from>
    <xdr:to>
      <xdr:col>67</xdr:col>
      <xdr:colOff>101600</xdr:colOff>
      <xdr:row>104</xdr:row>
      <xdr:rowOff>115570</xdr:rowOff>
    </xdr:to>
    <xdr:sp macro="" textlink="">
      <xdr:nvSpPr>
        <xdr:cNvPr id="763" name="フローチャート: 判断 762"/>
        <xdr:cNvSpPr/>
      </xdr:nvSpPr>
      <xdr:spPr>
        <a:xfrm>
          <a:off x="12763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109982</xdr:rowOff>
    </xdr:from>
    <xdr:to>
      <xdr:col>85</xdr:col>
      <xdr:colOff>177800</xdr:colOff>
      <xdr:row>104</xdr:row>
      <xdr:rowOff>40132</xdr:rowOff>
    </xdr:to>
    <xdr:sp macro="" textlink="">
      <xdr:nvSpPr>
        <xdr:cNvPr id="769" name="楕円 768"/>
        <xdr:cNvSpPr/>
      </xdr:nvSpPr>
      <xdr:spPr>
        <a:xfrm>
          <a:off x="162687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88409</xdr:rowOff>
    </xdr:from>
    <xdr:ext cx="405111" cy="259045"/>
    <xdr:sp macro="" textlink="">
      <xdr:nvSpPr>
        <xdr:cNvPr id="770" name="【庁舎】&#10;有形固定資産減価償却率該当値テキスト"/>
        <xdr:cNvSpPr txBox="1"/>
      </xdr:nvSpPr>
      <xdr:spPr>
        <a:xfrm>
          <a:off x="16357600" y="1774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57404</xdr:rowOff>
    </xdr:from>
    <xdr:to>
      <xdr:col>81</xdr:col>
      <xdr:colOff>101600</xdr:colOff>
      <xdr:row>103</xdr:row>
      <xdr:rowOff>159004</xdr:rowOff>
    </xdr:to>
    <xdr:sp macro="" textlink="">
      <xdr:nvSpPr>
        <xdr:cNvPr id="771" name="楕円 770"/>
        <xdr:cNvSpPr/>
      </xdr:nvSpPr>
      <xdr:spPr>
        <a:xfrm>
          <a:off x="15430500" y="177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108204</xdr:rowOff>
    </xdr:from>
    <xdr:to>
      <xdr:col>85</xdr:col>
      <xdr:colOff>127000</xdr:colOff>
      <xdr:row>103</xdr:row>
      <xdr:rowOff>160782</xdr:rowOff>
    </xdr:to>
    <xdr:cxnSp macro="">
      <xdr:nvCxnSpPr>
        <xdr:cNvPr id="772" name="直線コネクタ 771"/>
        <xdr:cNvCxnSpPr/>
      </xdr:nvCxnSpPr>
      <xdr:spPr>
        <a:xfrm>
          <a:off x="15481300" y="1776755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7113</xdr:rowOff>
    </xdr:from>
    <xdr:to>
      <xdr:col>76</xdr:col>
      <xdr:colOff>165100</xdr:colOff>
      <xdr:row>103</xdr:row>
      <xdr:rowOff>108713</xdr:rowOff>
    </xdr:to>
    <xdr:sp macro="" textlink="">
      <xdr:nvSpPr>
        <xdr:cNvPr id="773" name="楕円 772"/>
        <xdr:cNvSpPr/>
      </xdr:nvSpPr>
      <xdr:spPr>
        <a:xfrm>
          <a:off x="14541500" y="176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57913</xdr:rowOff>
    </xdr:from>
    <xdr:to>
      <xdr:col>81</xdr:col>
      <xdr:colOff>50800</xdr:colOff>
      <xdr:row>103</xdr:row>
      <xdr:rowOff>108204</xdr:rowOff>
    </xdr:to>
    <xdr:cxnSp macro="">
      <xdr:nvCxnSpPr>
        <xdr:cNvPr id="774" name="直線コネクタ 773"/>
        <xdr:cNvCxnSpPr/>
      </xdr:nvCxnSpPr>
      <xdr:spPr>
        <a:xfrm>
          <a:off x="14592300" y="1771726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155702</xdr:rowOff>
    </xdr:from>
    <xdr:to>
      <xdr:col>72</xdr:col>
      <xdr:colOff>38100</xdr:colOff>
      <xdr:row>103</xdr:row>
      <xdr:rowOff>85852</xdr:rowOff>
    </xdr:to>
    <xdr:sp macro="" textlink="">
      <xdr:nvSpPr>
        <xdr:cNvPr id="775" name="楕円 774"/>
        <xdr:cNvSpPr/>
      </xdr:nvSpPr>
      <xdr:spPr>
        <a:xfrm>
          <a:off x="136525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35052</xdr:rowOff>
    </xdr:from>
    <xdr:to>
      <xdr:col>76</xdr:col>
      <xdr:colOff>114300</xdr:colOff>
      <xdr:row>103</xdr:row>
      <xdr:rowOff>57913</xdr:rowOff>
    </xdr:to>
    <xdr:cxnSp macro="">
      <xdr:nvCxnSpPr>
        <xdr:cNvPr id="776" name="直線コネクタ 775"/>
        <xdr:cNvCxnSpPr/>
      </xdr:nvCxnSpPr>
      <xdr:spPr>
        <a:xfrm>
          <a:off x="13703300" y="1769440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112268</xdr:rowOff>
    </xdr:from>
    <xdr:to>
      <xdr:col>67</xdr:col>
      <xdr:colOff>101600</xdr:colOff>
      <xdr:row>103</xdr:row>
      <xdr:rowOff>42418</xdr:rowOff>
    </xdr:to>
    <xdr:sp macro="" textlink="">
      <xdr:nvSpPr>
        <xdr:cNvPr id="777" name="楕円 776"/>
        <xdr:cNvSpPr/>
      </xdr:nvSpPr>
      <xdr:spPr>
        <a:xfrm>
          <a:off x="127635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163068</xdr:rowOff>
    </xdr:from>
    <xdr:to>
      <xdr:col>71</xdr:col>
      <xdr:colOff>177800</xdr:colOff>
      <xdr:row>103</xdr:row>
      <xdr:rowOff>35052</xdr:rowOff>
    </xdr:to>
    <xdr:cxnSp macro="">
      <xdr:nvCxnSpPr>
        <xdr:cNvPr id="778" name="直線コネクタ 777"/>
        <xdr:cNvCxnSpPr/>
      </xdr:nvCxnSpPr>
      <xdr:spPr>
        <a:xfrm>
          <a:off x="12814300" y="176509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150385</xdr:rowOff>
    </xdr:from>
    <xdr:ext cx="405111" cy="259045"/>
    <xdr:sp macro="" textlink="">
      <xdr:nvSpPr>
        <xdr:cNvPr id="779" name="n_1aveValue【庁舎】&#10;有形固定資産減価償却率"/>
        <xdr:cNvSpPr txBox="1"/>
      </xdr:nvSpPr>
      <xdr:spPr>
        <a:xfrm>
          <a:off x="15266044" y="1746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106951</xdr:rowOff>
    </xdr:from>
    <xdr:ext cx="405111" cy="259045"/>
    <xdr:sp macro="" textlink="">
      <xdr:nvSpPr>
        <xdr:cNvPr id="780" name="n_2aveValue【庁舎】&#10;有形固定資産減価償却率"/>
        <xdr:cNvSpPr txBox="1"/>
      </xdr:nvSpPr>
      <xdr:spPr>
        <a:xfrm>
          <a:off x="143897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170705</xdr:rowOff>
    </xdr:from>
    <xdr:ext cx="405111" cy="259045"/>
    <xdr:sp macro="" textlink="">
      <xdr:nvSpPr>
        <xdr:cNvPr id="781" name="n_3aveValue【庁舎】&#10;有形固定資産減価償却率"/>
        <xdr:cNvSpPr txBox="1"/>
      </xdr:nvSpPr>
      <xdr:spPr>
        <a:xfrm>
          <a:off x="13500744" y="1783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106697</xdr:rowOff>
    </xdr:from>
    <xdr:ext cx="405111" cy="259045"/>
    <xdr:sp macro="" textlink="">
      <xdr:nvSpPr>
        <xdr:cNvPr id="782" name="n_4aveValue【庁舎】&#10;有形固定資産減価償却率"/>
        <xdr:cNvSpPr txBox="1"/>
      </xdr:nvSpPr>
      <xdr:spPr>
        <a:xfrm>
          <a:off x="12611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150131</xdr:rowOff>
    </xdr:from>
    <xdr:ext cx="405111" cy="259045"/>
    <xdr:sp macro="" textlink="">
      <xdr:nvSpPr>
        <xdr:cNvPr id="783" name="n_1mainValue【庁舎】&#10;有形固定資産減価償却率"/>
        <xdr:cNvSpPr txBox="1"/>
      </xdr:nvSpPr>
      <xdr:spPr>
        <a:xfrm>
          <a:off x="15266044" y="1780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99840</xdr:rowOff>
    </xdr:from>
    <xdr:ext cx="405111" cy="259045"/>
    <xdr:sp macro="" textlink="">
      <xdr:nvSpPr>
        <xdr:cNvPr id="784" name="n_2mainValue【庁舎】&#10;有形固定資産減価償却率"/>
        <xdr:cNvSpPr txBox="1"/>
      </xdr:nvSpPr>
      <xdr:spPr>
        <a:xfrm>
          <a:off x="14389744" y="1775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102379</xdr:rowOff>
    </xdr:from>
    <xdr:ext cx="405111" cy="259045"/>
    <xdr:sp macro="" textlink="">
      <xdr:nvSpPr>
        <xdr:cNvPr id="785" name="n_3mainValue【庁舎】&#10;有形固定資産減価償却率"/>
        <xdr:cNvSpPr txBox="1"/>
      </xdr:nvSpPr>
      <xdr:spPr>
        <a:xfrm>
          <a:off x="13500744" y="1741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58945</xdr:rowOff>
    </xdr:from>
    <xdr:ext cx="405111" cy="259045"/>
    <xdr:sp macro="" textlink="">
      <xdr:nvSpPr>
        <xdr:cNvPr id="786" name="n_4mainValue【庁舎】&#10;有形固定資産減価償却率"/>
        <xdr:cNvSpPr txBox="1"/>
      </xdr:nvSpPr>
      <xdr:spPr>
        <a:xfrm>
          <a:off x="12611744" y="1737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7" name="テキスト ボックス 79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133350</xdr:rowOff>
    </xdr:from>
    <xdr:to>
      <xdr:col>116</xdr:col>
      <xdr:colOff>62864</xdr:colOff>
      <xdr:row>108</xdr:row>
      <xdr:rowOff>89915</xdr:rowOff>
    </xdr:to>
    <xdr:cxnSp macro="">
      <xdr:nvCxnSpPr>
        <xdr:cNvPr id="809" name="直線コネクタ 808"/>
        <xdr:cNvCxnSpPr/>
      </xdr:nvCxnSpPr>
      <xdr:spPr>
        <a:xfrm flipV="1">
          <a:off x="22160864" y="17449800"/>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93742</xdr:rowOff>
    </xdr:from>
    <xdr:ext cx="469744" cy="259045"/>
    <xdr:sp macro="" textlink="">
      <xdr:nvSpPr>
        <xdr:cNvPr id="810" name="【庁舎】&#10;一人当たり面積最小値テキスト"/>
        <xdr:cNvSpPr txBox="1"/>
      </xdr:nvSpPr>
      <xdr:spPr>
        <a:xfrm>
          <a:off x="22199600" y="18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89915</xdr:rowOff>
    </xdr:from>
    <xdr:to>
      <xdr:col>116</xdr:col>
      <xdr:colOff>152400</xdr:colOff>
      <xdr:row>108</xdr:row>
      <xdr:rowOff>89915</xdr:rowOff>
    </xdr:to>
    <xdr:cxnSp macro="">
      <xdr:nvCxnSpPr>
        <xdr:cNvPr id="811" name="直線コネクタ 810"/>
        <xdr:cNvCxnSpPr/>
      </xdr:nvCxnSpPr>
      <xdr:spPr>
        <a:xfrm>
          <a:off x="22072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80027</xdr:rowOff>
    </xdr:from>
    <xdr:ext cx="469744" cy="259045"/>
    <xdr:sp macro="" textlink="">
      <xdr:nvSpPr>
        <xdr:cNvPr id="812" name="【庁舎】&#10;一人当たり面積最大値テキスト"/>
        <xdr:cNvSpPr txBox="1"/>
      </xdr:nvSpPr>
      <xdr:spPr>
        <a:xfrm>
          <a:off x="22199600" y="1722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133350</xdr:rowOff>
    </xdr:from>
    <xdr:to>
      <xdr:col>116</xdr:col>
      <xdr:colOff>152400</xdr:colOff>
      <xdr:row>101</xdr:row>
      <xdr:rowOff>133350</xdr:rowOff>
    </xdr:to>
    <xdr:cxnSp macro="">
      <xdr:nvCxnSpPr>
        <xdr:cNvPr id="813" name="直線コネクタ 812"/>
        <xdr:cNvCxnSpPr/>
      </xdr:nvCxnSpPr>
      <xdr:spPr>
        <a:xfrm>
          <a:off x="22072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41419</xdr:rowOff>
    </xdr:from>
    <xdr:ext cx="469744" cy="259045"/>
    <xdr:sp macro="" textlink="">
      <xdr:nvSpPr>
        <xdr:cNvPr id="814" name="【庁舎】&#10;一人当たり面積平均値テキスト"/>
        <xdr:cNvSpPr txBox="1"/>
      </xdr:nvSpPr>
      <xdr:spPr>
        <a:xfrm>
          <a:off x="22199600" y="1787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18542</xdr:rowOff>
    </xdr:from>
    <xdr:to>
      <xdr:col>116</xdr:col>
      <xdr:colOff>114300</xdr:colOff>
      <xdr:row>105</xdr:row>
      <xdr:rowOff>120142</xdr:rowOff>
    </xdr:to>
    <xdr:sp macro="" textlink="">
      <xdr:nvSpPr>
        <xdr:cNvPr id="815" name="フローチャート: 判断 814"/>
        <xdr:cNvSpPr/>
      </xdr:nvSpPr>
      <xdr:spPr>
        <a:xfrm>
          <a:off x="22110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816" name="フローチャート: 判断 815"/>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xdr:rowOff>
    </xdr:from>
    <xdr:to>
      <xdr:col>107</xdr:col>
      <xdr:colOff>101600</xdr:colOff>
      <xdr:row>105</xdr:row>
      <xdr:rowOff>110998</xdr:rowOff>
    </xdr:to>
    <xdr:sp macro="" textlink="">
      <xdr:nvSpPr>
        <xdr:cNvPr id="817" name="フローチャート: 判断 816"/>
        <xdr:cNvSpPr/>
      </xdr:nvSpPr>
      <xdr:spPr>
        <a:xfrm>
          <a:off x="20383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18" name="フローチャート: 判断 817"/>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64263</xdr:rowOff>
    </xdr:from>
    <xdr:to>
      <xdr:col>98</xdr:col>
      <xdr:colOff>38100</xdr:colOff>
      <xdr:row>105</xdr:row>
      <xdr:rowOff>165863</xdr:rowOff>
    </xdr:to>
    <xdr:sp macro="" textlink="">
      <xdr:nvSpPr>
        <xdr:cNvPr id="819" name="フローチャート: 判断 818"/>
        <xdr:cNvSpPr/>
      </xdr:nvSpPr>
      <xdr:spPr>
        <a:xfrm>
          <a:off x="18605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91694</xdr:rowOff>
    </xdr:from>
    <xdr:to>
      <xdr:col>116</xdr:col>
      <xdr:colOff>114300</xdr:colOff>
      <xdr:row>106</xdr:row>
      <xdr:rowOff>21844</xdr:rowOff>
    </xdr:to>
    <xdr:sp macro="" textlink="">
      <xdr:nvSpPr>
        <xdr:cNvPr id="825" name="楕円 824"/>
        <xdr:cNvSpPr/>
      </xdr:nvSpPr>
      <xdr:spPr>
        <a:xfrm>
          <a:off x="221107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70121</xdr:rowOff>
    </xdr:from>
    <xdr:ext cx="469744" cy="259045"/>
    <xdr:sp macro="" textlink="">
      <xdr:nvSpPr>
        <xdr:cNvPr id="826" name="【庁舎】&#10;一人当たり面積該当値テキスト"/>
        <xdr:cNvSpPr txBox="1"/>
      </xdr:nvSpPr>
      <xdr:spPr>
        <a:xfrm>
          <a:off x="22199600"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91694</xdr:rowOff>
    </xdr:from>
    <xdr:to>
      <xdr:col>112</xdr:col>
      <xdr:colOff>38100</xdr:colOff>
      <xdr:row>106</xdr:row>
      <xdr:rowOff>21844</xdr:rowOff>
    </xdr:to>
    <xdr:sp macro="" textlink="">
      <xdr:nvSpPr>
        <xdr:cNvPr id="827" name="楕円 826"/>
        <xdr:cNvSpPr/>
      </xdr:nvSpPr>
      <xdr:spPr>
        <a:xfrm>
          <a:off x="21272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142494</xdr:rowOff>
    </xdr:from>
    <xdr:to>
      <xdr:col>116</xdr:col>
      <xdr:colOff>63500</xdr:colOff>
      <xdr:row>105</xdr:row>
      <xdr:rowOff>142494</xdr:rowOff>
    </xdr:to>
    <xdr:cxnSp macro="">
      <xdr:nvCxnSpPr>
        <xdr:cNvPr id="828" name="直線コネクタ 827"/>
        <xdr:cNvCxnSpPr/>
      </xdr:nvCxnSpPr>
      <xdr:spPr>
        <a:xfrm>
          <a:off x="21323300" y="181447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148844</xdr:rowOff>
    </xdr:from>
    <xdr:to>
      <xdr:col>107</xdr:col>
      <xdr:colOff>101600</xdr:colOff>
      <xdr:row>105</xdr:row>
      <xdr:rowOff>78994</xdr:rowOff>
    </xdr:to>
    <xdr:sp macro="" textlink="">
      <xdr:nvSpPr>
        <xdr:cNvPr id="829" name="楕円 828"/>
        <xdr:cNvSpPr/>
      </xdr:nvSpPr>
      <xdr:spPr>
        <a:xfrm>
          <a:off x="20383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28194</xdr:rowOff>
    </xdr:from>
    <xdr:to>
      <xdr:col>111</xdr:col>
      <xdr:colOff>177800</xdr:colOff>
      <xdr:row>105</xdr:row>
      <xdr:rowOff>142494</xdr:rowOff>
    </xdr:to>
    <xdr:cxnSp macro="">
      <xdr:nvCxnSpPr>
        <xdr:cNvPr id="830" name="直線コネクタ 829"/>
        <xdr:cNvCxnSpPr/>
      </xdr:nvCxnSpPr>
      <xdr:spPr>
        <a:xfrm>
          <a:off x="20434300" y="180304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831" name="楕円 830"/>
        <xdr:cNvSpPr/>
      </xdr:nvSpPr>
      <xdr:spPr>
        <a:xfrm>
          <a:off x="19494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28194</xdr:rowOff>
    </xdr:from>
    <xdr:to>
      <xdr:col>107</xdr:col>
      <xdr:colOff>50800</xdr:colOff>
      <xdr:row>105</xdr:row>
      <xdr:rowOff>101346</xdr:rowOff>
    </xdr:to>
    <xdr:cxnSp macro="">
      <xdr:nvCxnSpPr>
        <xdr:cNvPr id="832" name="直線コネクタ 831"/>
        <xdr:cNvCxnSpPr/>
      </xdr:nvCxnSpPr>
      <xdr:spPr>
        <a:xfrm flipV="1">
          <a:off x="19545300" y="180304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148844</xdr:rowOff>
    </xdr:from>
    <xdr:to>
      <xdr:col>98</xdr:col>
      <xdr:colOff>38100</xdr:colOff>
      <xdr:row>105</xdr:row>
      <xdr:rowOff>78994</xdr:rowOff>
    </xdr:to>
    <xdr:sp macro="" textlink="">
      <xdr:nvSpPr>
        <xdr:cNvPr id="833" name="楕円 832"/>
        <xdr:cNvSpPr/>
      </xdr:nvSpPr>
      <xdr:spPr>
        <a:xfrm>
          <a:off x="18605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28194</xdr:rowOff>
    </xdr:from>
    <xdr:to>
      <xdr:col>102</xdr:col>
      <xdr:colOff>114300</xdr:colOff>
      <xdr:row>105</xdr:row>
      <xdr:rowOff>101346</xdr:rowOff>
    </xdr:to>
    <xdr:cxnSp macro="">
      <xdr:nvCxnSpPr>
        <xdr:cNvPr id="834" name="直線コネクタ 833"/>
        <xdr:cNvCxnSpPr/>
      </xdr:nvCxnSpPr>
      <xdr:spPr>
        <a:xfrm>
          <a:off x="18656300" y="180304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127525</xdr:rowOff>
    </xdr:from>
    <xdr:ext cx="469744" cy="259045"/>
    <xdr:sp macro="" textlink="">
      <xdr:nvSpPr>
        <xdr:cNvPr id="835" name="n_1aveValue【庁舎】&#10;一人当たり面積"/>
        <xdr:cNvSpPr txBox="1"/>
      </xdr:nvSpPr>
      <xdr:spPr>
        <a:xfrm>
          <a:off x="210757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102125</xdr:rowOff>
    </xdr:from>
    <xdr:ext cx="469744" cy="259045"/>
    <xdr:sp macro="" textlink="">
      <xdr:nvSpPr>
        <xdr:cNvPr id="836" name="n_2aveValue【庁舎】&#10;一人当たり面積"/>
        <xdr:cNvSpPr txBox="1"/>
      </xdr:nvSpPr>
      <xdr:spPr>
        <a:xfrm>
          <a:off x="201994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37" name="n_3aveValue【庁舎】&#10;一人当たり面積"/>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156990</xdr:rowOff>
    </xdr:from>
    <xdr:ext cx="469744" cy="259045"/>
    <xdr:sp macro="" textlink="">
      <xdr:nvSpPr>
        <xdr:cNvPr id="838" name="n_4aveValue【庁舎】&#10;一人当たり面積"/>
        <xdr:cNvSpPr txBox="1"/>
      </xdr:nvSpPr>
      <xdr:spPr>
        <a:xfrm>
          <a:off x="18421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12971</xdr:rowOff>
    </xdr:from>
    <xdr:ext cx="469744" cy="259045"/>
    <xdr:sp macro="" textlink="">
      <xdr:nvSpPr>
        <xdr:cNvPr id="839" name="n_1mainValue【庁舎】&#10;一人当たり面積"/>
        <xdr:cNvSpPr txBox="1"/>
      </xdr:nvSpPr>
      <xdr:spPr>
        <a:xfrm>
          <a:off x="210757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95521</xdr:rowOff>
    </xdr:from>
    <xdr:ext cx="469744" cy="259045"/>
    <xdr:sp macro="" textlink="">
      <xdr:nvSpPr>
        <xdr:cNvPr id="840" name="n_2mainValue【庁舎】&#10;一人当たり面積"/>
        <xdr:cNvSpPr txBox="1"/>
      </xdr:nvSpPr>
      <xdr:spPr>
        <a:xfrm>
          <a:off x="201994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143273</xdr:rowOff>
    </xdr:from>
    <xdr:ext cx="469744" cy="259045"/>
    <xdr:sp macro="" textlink="">
      <xdr:nvSpPr>
        <xdr:cNvPr id="841" name="n_3mainValue【庁舎】&#10;一人当たり面積"/>
        <xdr:cNvSpPr txBox="1"/>
      </xdr:nvSpPr>
      <xdr:spPr>
        <a:xfrm>
          <a:off x="193104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95521</xdr:rowOff>
    </xdr:from>
    <xdr:ext cx="469744" cy="259045"/>
    <xdr:sp macro="" textlink="">
      <xdr:nvSpPr>
        <xdr:cNvPr id="842" name="n_4mainValue【庁舎】&#10;一人当たり面積"/>
        <xdr:cNvSpPr txBox="1"/>
      </xdr:nvSpPr>
      <xdr:spPr>
        <a:xfrm>
          <a:off x="184214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市民会館、消防施設、保健センター・保健所の有形固定資産原価償却率は前年度と比べて</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しており、老朽化が進んでいるものの、類似団体の中では良好な数値となっている。</a:t>
          </a:r>
          <a:endParaRPr lang="ja-JP" altLang="ja-JP">
            <a:effectLst/>
          </a:endParaRPr>
        </a:p>
        <a:p>
          <a:r>
            <a:rPr kumimoji="1" lang="ja-JP" altLang="ja-JP" sz="1100">
              <a:solidFill>
                <a:schemeClr val="dk1"/>
              </a:solidFill>
              <a:effectLst/>
              <a:latin typeface="+mn-lt"/>
              <a:ea typeface="+mn-ea"/>
              <a:cs typeface="+mn-cs"/>
            </a:rPr>
            <a:t>引き続き、第２次東広島市公共施設等総合管理計画に基づき、施設の長寿命化を図りつつ、公共施設の建替えや統廃合等を含め、今後も適切に進めていく。</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190,516
181,738
635.15
98,636,855
96,174,292
830,676
48,333,123
72,354,608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算出の分母となる基準財政需要額は、臨時財政対策債振替相当額の減等により前年度と比較して増となった。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また、分子となる基準財政収入額は、地方消費税交付金や固定資産税（家屋）等の増により前年度と比較して増となった。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分母の増が分子の増を上回り、単年度では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か年平均でも</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ポイントの低下となった。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24342</xdr:rowOff>
    </xdr:to>
    <xdr:cxnSp macro="">
      <xdr:nvCxnSpPr>
        <xdr:cNvPr id="64" name="直線コネクタ 63"/>
        <xdr:cNvCxnSpPr/>
      </xdr:nvCxnSpPr>
      <xdr:spPr>
        <a:xfrm flipV="1">
          <a:off x="4953000" y="60801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26458</xdr:rowOff>
    </xdr:to>
    <xdr:cxnSp macro="">
      <xdr:nvCxnSpPr>
        <xdr:cNvPr id="69" name="直線コネクタ 68"/>
        <xdr:cNvCxnSpPr/>
      </xdr:nvCxnSpPr>
      <xdr:spPr>
        <a:xfrm>
          <a:off x="4114800" y="68643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28169</xdr:rowOff>
    </xdr:from>
    <xdr:ext cx="762000" cy="259045"/>
    <xdr:sp macro="" textlink="">
      <xdr:nvSpPr>
        <xdr:cNvPr id="70" name="財政力平均値テキスト"/>
        <xdr:cNvSpPr txBox="1"/>
      </xdr:nvSpPr>
      <xdr:spPr>
        <a:xfrm>
          <a:off x="5041900" y="6886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71" name="フローチャート: 判断 70"/>
        <xdr:cNvSpPr/>
      </xdr:nvSpPr>
      <xdr:spPr>
        <a:xfrm>
          <a:off x="49022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26458</xdr:rowOff>
    </xdr:to>
    <xdr:cxnSp macro="">
      <xdr:nvCxnSpPr>
        <xdr:cNvPr id="72" name="直線コネクタ 71"/>
        <xdr:cNvCxnSpPr/>
      </xdr:nvCxnSpPr>
      <xdr:spPr>
        <a:xfrm flipV="1">
          <a:off x="3225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35983</xdr:rowOff>
    </xdr:from>
    <xdr:to>
      <xdr:col>19</xdr:col>
      <xdr:colOff>184150</xdr:colOff>
      <xdr:row>40</xdr:row>
      <xdr:rowOff>137583</xdr:rowOff>
    </xdr:to>
    <xdr:sp macro="" textlink="">
      <xdr:nvSpPr>
        <xdr:cNvPr id="73" name="フローチャート: 判断 72"/>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122360</xdr:rowOff>
    </xdr:from>
    <xdr:ext cx="736600" cy="259045"/>
    <xdr:sp macro="" textlink="">
      <xdr:nvSpPr>
        <xdr:cNvPr id="74" name="テキスト ボックス 73"/>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46567</xdr:rowOff>
    </xdr:to>
    <xdr:cxnSp macro="">
      <xdr:nvCxnSpPr>
        <xdr:cNvPr id="75" name="直線コネクタ 74"/>
        <xdr:cNvCxnSpPr/>
      </xdr:nvCxnSpPr>
      <xdr:spPr>
        <a:xfrm flipV="1">
          <a:off x="2336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15875</xdr:rowOff>
    </xdr:from>
    <xdr:to>
      <xdr:col>15</xdr:col>
      <xdr:colOff>133350</xdr:colOff>
      <xdr:row>40</xdr:row>
      <xdr:rowOff>117475</xdr:rowOff>
    </xdr:to>
    <xdr:sp macro="" textlink="">
      <xdr:nvSpPr>
        <xdr:cNvPr id="76" name="フローチャート: 判断 75"/>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102252</xdr:rowOff>
    </xdr:from>
    <xdr:ext cx="762000" cy="259045"/>
    <xdr:sp macro="" textlink="">
      <xdr:nvSpPr>
        <xdr:cNvPr id="77" name="テキスト ボックス 76"/>
        <xdr:cNvSpPr txBox="1"/>
      </xdr:nvSpPr>
      <xdr:spPr>
        <a:xfrm>
          <a:off x="2844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66675</xdr:rowOff>
    </xdr:to>
    <xdr:cxnSp macro="">
      <xdr:nvCxnSpPr>
        <xdr:cNvPr id="78" name="直線コネクタ 77"/>
        <xdr:cNvCxnSpPr/>
      </xdr:nvCxnSpPr>
      <xdr:spPr>
        <a:xfrm flipV="1">
          <a:off x="1447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106892</xdr:rowOff>
    </xdr:from>
    <xdr:to>
      <xdr:col>11</xdr:col>
      <xdr:colOff>82550</xdr:colOff>
      <xdr:row>40</xdr:row>
      <xdr:rowOff>37042</xdr:rowOff>
    </xdr:to>
    <xdr:sp macro="" textlink="">
      <xdr:nvSpPr>
        <xdr:cNvPr id="79" name="フローチャート: 判断 78"/>
        <xdr:cNvSpPr/>
      </xdr:nvSpPr>
      <xdr:spPr>
        <a:xfrm>
          <a:off x="2286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80" name="テキスト ボックス 79"/>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82" name="テキスト ボックス 81"/>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147108</xdr:rowOff>
    </xdr:from>
    <xdr:to>
      <xdr:col>23</xdr:col>
      <xdr:colOff>184150</xdr:colOff>
      <xdr:row>40</xdr:row>
      <xdr:rowOff>77258</xdr:rowOff>
    </xdr:to>
    <xdr:sp macro="" textlink="">
      <xdr:nvSpPr>
        <xdr:cNvPr id="88" name="楕円 87"/>
        <xdr:cNvSpPr/>
      </xdr:nvSpPr>
      <xdr:spPr>
        <a:xfrm>
          <a:off x="49022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163635</xdr:rowOff>
    </xdr:from>
    <xdr:ext cx="762000" cy="259045"/>
    <xdr:sp macro="" textlink="">
      <xdr:nvSpPr>
        <xdr:cNvPr id="89" name="財政力該当値テキスト"/>
        <xdr:cNvSpPr txBox="1"/>
      </xdr:nvSpPr>
      <xdr:spPr>
        <a:xfrm>
          <a:off x="5041900" y="667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147108</xdr:rowOff>
    </xdr:from>
    <xdr:to>
      <xdr:col>15</xdr:col>
      <xdr:colOff>133350</xdr:colOff>
      <xdr:row>40</xdr:row>
      <xdr:rowOff>77258</xdr:rowOff>
    </xdr:to>
    <xdr:sp macro="" textlink="">
      <xdr:nvSpPr>
        <xdr:cNvPr id="92" name="楕円 91"/>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87435</xdr:rowOff>
    </xdr:from>
    <xdr:ext cx="762000" cy="259045"/>
    <xdr:sp macro="" textlink="">
      <xdr:nvSpPr>
        <xdr:cNvPr id="93" name="テキスト ボックス 92"/>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82144</xdr:rowOff>
    </xdr:from>
    <xdr:ext cx="762000" cy="259045"/>
    <xdr:sp macro="" textlink="">
      <xdr:nvSpPr>
        <xdr:cNvPr id="95" name="テキスト ボックス 94"/>
        <xdr:cNvSpPr txBox="1"/>
      </xdr:nvSpPr>
      <xdr:spPr>
        <a:xfrm>
          <a:off x="1955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96" name="楕円 95"/>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97" name="テキスト ボックス 96"/>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算出の分母となる経常一般財源等は、地方税や地方交付税等の増により前年度と比較して増となった。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また、分子となる経常経費充当一般財源についても、扶助費や人件費、物件費等の増により前年度と比較して増となった。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これにより、経常収支比率は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59436</xdr:rowOff>
    </xdr:from>
    <xdr:to>
      <xdr:col>23</xdr:col>
      <xdr:colOff>133350</xdr:colOff>
      <xdr:row>67</xdr:row>
      <xdr:rowOff>12446</xdr:rowOff>
    </xdr:to>
    <xdr:cxnSp macro="">
      <xdr:nvCxnSpPr>
        <xdr:cNvPr id="125" name="直線コネクタ 124"/>
        <xdr:cNvCxnSpPr/>
      </xdr:nvCxnSpPr>
      <xdr:spPr>
        <a:xfrm flipV="1">
          <a:off x="4953000" y="10003536"/>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145813</xdr:rowOff>
    </xdr:from>
    <xdr:ext cx="762000" cy="259045"/>
    <xdr:sp macro="" textlink="">
      <xdr:nvSpPr>
        <xdr:cNvPr id="128" name="財政構造の弾力性最大値テキスト"/>
        <xdr:cNvSpPr txBox="1"/>
      </xdr:nvSpPr>
      <xdr:spPr>
        <a:xfrm>
          <a:off x="5041900" y="974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59436</xdr:rowOff>
    </xdr:from>
    <xdr:to>
      <xdr:col>24</xdr:col>
      <xdr:colOff>12700</xdr:colOff>
      <xdr:row>58</xdr:row>
      <xdr:rowOff>59436</xdr:rowOff>
    </xdr:to>
    <xdr:cxnSp macro="">
      <xdr:nvCxnSpPr>
        <xdr:cNvPr id="129" name="直線コネクタ 128"/>
        <xdr:cNvCxnSpPr/>
      </xdr:nvCxnSpPr>
      <xdr:spPr>
        <a:xfrm>
          <a:off x="4864100" y="1000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63</xdr:row>
      <xdr:rowOff>12954</xdr:rowOff>
    </xdr:to>
    <xdr:cxnSp macro="">
      <xdr:nvCxnSpPr>
        <xdr:cNvPr id="130" name="直線コネクタ 129"/>
        <xdr:cNvCxnSpPr/>
      </xdr:nvCxnSpPr>
      <xdr:spPr>
        <a:xfrm>
          <a:off x="4114800" y="1078534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1" name="財政構造の弾力性平均値テキスト"/>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2" name="フローチャート: 判断 131"/>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127000</xdr:rowOff>
    </xdr:from>
    <xdr:to>
      <xdr:col>19</xdr:col>
      <xdr:colOff>133350</xdr:colOff>
      <xdr:row>62</xdr:row>
      <xdr:rowOff>155448</xdr:rowOff>
    </xdr:to>
    <xdr:cxnSp macro="">
      <xdr:nvCxnSpPr>
        <xdr:cNvPr id="133" name="直線コネクタ 132"/>
        <xdr:cNvCxnSpPr/>
      </xdr:nvCxnSpPr>
      <xdr:spPr>
        <a:xfrm>
          <a:off x="3225800" y="10071100"/>
          <a:ext cx="889000" cy="71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80772</xdr:rowOff>
    </xdr:from>
    <xdr:to>
      <xdr:col>19</xdr:col>
      <xdr:colOff>184150</xdr:colOff>
      <xdr:row>61</xdr:row>
      <xdr:rowOff>10922</xdr:rowOff>
    </xdr:to>
    <xdr:sp macro="" textlink="">
      <xdr:nvSpPr>
        <xdr:cNvPr id="134" name="フローチャート: 判断 133"/>
        <xdr:cNvSpPr/>
      </xdr:nvSpPr>
      <xdr:spPr>
        <a:xfrm>
          <a:off x="4064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21099</xdr:rowOff>
    </xdr:from>
    <xdr:ext cx="736600" cy="259045"/>
    <xdr:sp macro="" textlink="">
      <xdr:nvSpPr>
        <xdr:cNvPr id="135" name="テキスト ボックス 134"/>
        <xdr:cNvSpPr txBox="1"/>
      </xdr:nvSpPr>
      <xdr:spPr>
        <a:xfrm>
          <a:off x="3733800" y="1013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127000</xdr:rowOff>
    </xdr:from>
    <xdr:to>
      <xdr:col>15</xdr:col>
      <xdr:colOff>82550</xdr:colOff>
      <xdr:row>60</xdr:row>
      <xdr:rowOff>102616</xdr:rowOff>
    </xdr:to>
    <xdr:cxnSp macro="">
      <xdr:nvCxnSpPr>
        <xdr:cNvPr id="136" name="直線コネクタ 135"/>
        <xdr:cNvCxnSpPr/>
      </xdr:nvCxnSpPr>
      <xdr:spPr>
        <a:xfrm flipV="1">
          <a:off x="2336800" y="10071100"/>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143764</xdr:rowOff>
    </xdr:from>
    <xdr:to>
      <xdr:col>15</xdr:col>
      <xdr:colOff>133350</xdr:colOff>
      <xdr:row>59</xdr:row>
      <xdr:rowOff>73914</xdr:rowOff>
    </xdr:to>
    <xdr:sp macro="" textlink="">
      <xdr:nvSpPr>
        <xdr:cNvPr id="137" name="フローチャート: 判断 136"/>
        <xdr:cNvSpPr/>
      </xdr:nvSpPr>
      <xdr:spPr>
        <a:xfrm>
          <a:off x="3175000" y="100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58691</xdr:rowOff>
    </xdr:from>
    <xdr:ext cx="762000" cy="259045"/>
    <xdr:sp macro="" textlink="">
      <xdr:nvSpPr>
        <xdr:cNvPr id="138" name="テキスト ボックス 137"/>
        <xdr:cNvSpPr txBox="1"/>
      </xdr:nvSpPr>
      <xdr:spPr>
        <a:xfrm>
          <a:off x="2844800" y="1017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102616</xdr:rowOff>
    </xdr:from>
    <xdr:to>
      <xdr:col>11</xdr:col>
      <xdr:colOff>31750</xdr:colOff>
      <xdr:row>62</xdr:row>
      <xdr:rowOff>39624</xdr:rowOff>
    </xdr:to>
    <xdr:cxnSp macro="">
      <xdr:nvCxnSpPr>
        <xdr:cNvPr id="139" name="直線コネクタ 138"/>
        <xdr:cNvCxnSpPr/>
      </xdr:nvCxnSpPr>
      <xdr:spPr>
        <a:xfrm flipV="1">
          <a:off x="1447800" y="1038961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129032</xdr:rowOff>
    </xdr:from>
    <xdr:to>
      <xdr:col>11</xdr:col>
      <xdr:colOff>82550</xdr:colOff>
      <xdr:row>61</xdr:row>
      <xdr:rowOff>59182</xdr:rowOff>
    </xdr:to>
    <xdr:sp macro="" textlink="">
      <xdr:nvSpPr>
        <xdr:cNvPr id="140" name="フローチャート: 判断 139"/>
        <xdr:cNvSpPr/>
      </xdr:nvSpPr>
      <xdr:spPr>
        <a:xfrm>
          <a:off x="2286000" y="1041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43959</xdr:rowOff>
    </xdr:from>
    <xdr:ext cx="762000" cy="259045"/>
    <xdr:sp macro="" textlink="">
      <xdr:nvSpPr>
        <xdr:cNvPr id="141" name="テキスト ボックス 140"/>
        <xdr:cNvSpPr txBox="1"/>
      </xdr:nvSpPr>
      <xdr:spPr>
        <a:xfrm>
          <a:off x="19558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138684</xdr:rowOff>
    </xdr:from>
    <xdr:to>
      <xdr:col>7</xdr:col>
      <xdr:colOff>31750</xdr:colOff>
      <xdr:row>61</xdr:row>
      <xdr:rowOff>68834</xdr:rowOff>
    </xdr:to>
    <xdr:sp macro="" textlink="">
      <xdr:nvSpPr>
        <xdr:cNvPr id="142" name="フローチャート: 判断 141"/>
        <xdr:cNvSpPr/>
      </xdr:nvSpPr>
      <xdr:spPr>
        <a:xfrm>
          <a:off x="1397000" y="1042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79011</xdr:rowOff>
    </xdr:from>
    <xdr:ext cx="762000" cy="259045"/>
    <xdr:sp macro="" textlink="">
      <xdr:nvSpPr>
        <xdr:cNvPr id="143" name="テキスト ボックス 142"/>
        <xdr:cNvSpPr txBox="1"/>
      </xdr:nvSpPr>
      <xdr:spPr>
        <a:xfrm>
          <a:off x="1066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133604</xdr:rowOff>
    </xdr:from>
    <xdr:to>
      <xdr:col>23</xdr:col>
      <xdr:colOff>184150</xdr:colOff>
      <xdr:row>63</xdr:row>
      <xdr:rowOff>63754</xdr:rowOff>
    </xdr:to>
    <xdr:sp macro="" textlink="">
      <xdr:nvSpPr>
        <xdr:cNvPr id="149" name="楕円 148"/>
        <xdr:cNvSpPr/>
      </xdr:nvSpPr>
      <xdr:spPr>
        <a:xfrm>
          <a:off x="49022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105681</xdr:rowOff>
    </xdr:from>
    <xdr:ext cx="762000" cy="259045"/>
    <xdr:sp macro="" textlink="">
      <xdr:nvSpPr>
        <xdr:cNvPr id="150" name="財政構造の弾力性該当値テキスト"/>
        <xdr:cNvSpPr txBox="1"/>
      </xdr:nvSpPr>
      <xdr:spPr>
        <a:xfrm>
          <a:off x="5041900" y="107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macro="" textlink="">
      <xdr:nvSpPr>
        <xdr:cNvPr id="151" name="楕円 150"/>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19575</xdr:rowOff>
    </xdr:from>
    <xdr:ext cx="736600" cy="259045"/>
    <xdr:sp macro="" textlink="">
      <xdr:nvSpPr>
        <xdr:cNvPr id="152" name="テキスト ボックス 151"/>
        <xdr:cNvSpPr txBox="1"/>
      </xdr:nvSpPr>
      <xdr:spPr>
        <a:xfrm>
          <a:off x="3733800" y="1082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76200</xdr:rowOff>
    </xdr:from>
    <xdr:to>
      <xdr:col>15</xdr:col>
      <xdr:colOff>133350</xdr:colOff>
      <xdr:row>59</xdr:row>
      <xdr:rowOff>6350</xdr:rowOff>
    </xdr:to>
    <xdr:sp macro="" textlink="">
      <xdr:nvSpPr>
        <xdr:cNvPr id="153" name="楕円 152"/>
        <xdr:cNvSpPr/>
      </xdr:nvSpPr>
      <xdr:spPr>
        <a:xfrm>
          <a:off x="3175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16527</xdr:rowOff>
    </xdr:from>
    <xdr:ext cx="762000" cy="259045"/>
    <xdr:sp macro="" textlink="">
      <xdr:nvSpPr>
        <xdr:cNvPr id="154" name="テキスト ボックス 153"/>
        <xdr:cNvSpPr txBox="1"/>
      </xdr:nvSpPr>
      <xdr:spPr>
        <a:xfrm>
          <a:off x="2844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51816</xdr:rowOff>
    </xdr:from>
    <xdr:to>
      <xdr:col>11</xdr:col>
      <xdr:colOff>82550</xdr:colOff>
      <xdr:row>60</xdr:row>
      <xdr:rowOff>153416</xdr:rowOff>
    </xdr:to>
    <xdr:sp macro="" textlink="">
      <xdr:nvSpPr>
        <xdr:cNvPr id="155" name="楕円 154"/>
        <xdr:cNvSpPr/>
      </xdr:nvSpPr>
      <xdr:spPr>
        <a:xfrm>
          <a:off x="2286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163593</xdr:rowOff>
    </xdr:from>
    <xdr:ext cx="762000" cy="259045"/>
    <xdr:sp macro="" textlink="">
      <xdr:nvSpPr>
        <xdr:cNvPr id="156" name="テキスト ボックス 155"/>
        <xdr:cNvSpPr txBox="1"/>
      </xdr:nvSpPr>
      <xdr:spPr>
        <a:xfrm>
          <a:off x="1955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57" name="楕円 156"/>
        <xdr:cNvSpPr/>
      </xdr:nvSpPr>
      <xdr:spPr>
        <a:xfrm>
          <a:off x="1397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75201</xdr:rowOff>
    </xdr:from>
    <xdr:ext cx="762000" cy="259045"/>
    <xdr:sp macro="" textlink="">
      <xdr:nvSpPr>
        <xdr:cNvPr id="158" name="テキスト ボックス 157"/>
        <xdr:cNvSpPr txBox="1"/>
      </xdr:nvSpPr>
      <xdr:spPr>
        <a:xfrm>
          <a:off x="1066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近隣市町から常備消防業務を受託していることが、類似団体の平均を上回っている主な要因となっている。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設の管理及び維持補修にかかる物件費の増や、定年延長等による人件費の増が見込まれるため、公共施設総合管理計画に基づいた効率的な運営を行うとともに、職員数の適正化を図り、より一層の経費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102845</xdr:rowOff>
    </xdr:from>
    <xdr:to>
      <xdr:col>23</xdr:col>
      <xdr:colOff>133350</xdr:colOff>
      <xdr:row>87</xdr:row>
      <xdr:rowOff>164404</xdr:rowOff>
    </xdr:to>
    <xdr:cxnSp macro="">
      <xdr:nvCxnSpPr>
        <xdr:cNvPr id="186" name="直線コネクタ 185"/>
        <xdr:cNvCxnSpPr/>
      </xdr:nvCxnSpPr>
      <xdr:spPr>
        <a:xfrm flipV="1">
          <a:off x="4953000" y="13818845"/>
          <a:ext cx="0" cy="1261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136481</xdr:rowOff>
    </xdr:from>
    <xdr:ext cx="762000" cy="259045"/>
    <xdr:sp macro="" textlink="">
      <xdr:nvSpPr>
        <xdr:cNvPr id="187" name="人件費・物件費等の状況最小値テキスト"/>
        <xdr:cNvSpPr txBox="1"/>
      </xdr:nvSpPr>
      <xdr:spPr>
        <a:xfrm>
          <a:off x="5041900" y="1505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164404</xdr:rowOff>
    </xdr:from>
    <xdr:to>
      <xdr:col>24</xdr:col>
      <xdr:colOff>12700</xdr:colOff>
      <xdr:row>87</xdr:row>
      <xdr:rowOff>164404</xdr:rowOff>
    </xdr:to>
    <xdr:cxnSp macro="">
      <xdr:nvCxnSpPr>
        <xdr:cNvPr id="188" name="直線コネクタ 187"/>
        <xdr:cNvCxnSpPr/>
      </xdr:nvCxnSpPr>
      <xdr:spPr>
        <a:xfrm>
          <a:off x="4864100" y="1508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17772</xdr:rowOff>
    </xdr:from>
    <xdr:ext cx="762000" cy="259045"/>
    <xdr:sp macro="" textlink="">
      <xdr:nvSpPr>
        <xdr:cNvPr id="189" name="人件費・物件費等の状況最大値テキスト"/>
        <xdr:cNvSpPr txBox="1"/>
      </xdr:nvSpPr>
      <xdr:spPr>
        <a:xfrm>
          <a:off x="5041900" y="1356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102845</xdr:rowOff>
    </xdr:from>
    <xdr:to>
      <xdr:col>24</xdr:col>
      <xdr:colOff>12700</xdr:colOff>
      <xdr:row>80</xdr:row>
      <xdr:rowOff>102845</xdr:rowOff>
    </xdr:to>
    <xdr:cxnSp macro="">
      <xdr:nvCxnSpPr>
        <xdr:cNvPr id="190" name="直線コネクタ 189"/>
        <xdr:cNvCxnSpPr/>
      </xdr:nvCxnSpPr>
      <xdr:spPr>
        <a:xfrm>
          <a:off x="4864100" y="13818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167112</xdr:rowOff>
    </xdr:from>
    <xdr:to>
      <xdr:col>23</xdr:col>
      <xdr:colOff>133350</xdr:colOff>
      <xdr:row>87</xdr:row>
      <xdr:rowOff>114624</xdr:rowOff>
    </xdr:to>
    <xdr:cxnSp macro="">
      <xdr:nvCxnSpPr>
        <xdr:cNvPr id="191" name="直線コネクタ 190"/>
        <xdr:cNvCxnSpPr/>
      </xdr:nvCxnSpPr>
      <xdr:spPr>
        <a:xfrm>
          <a:off x="4114800" y="14911812"/>
          <a:ext cx="838200" cy="11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148327</xdr:rowOff>
    </xdr:from>
    <xdr:ext cx="762000" cy="259045"/>
    <xdr:sp macro="" textlink="">
      <xdr:nvSpPr>
        <xdr:cNvPr id="192" name="人件費・物件費等の状況平均値テキスト"/>
        <xdr:cNvSpPr txBox="1"/>
      </xdr:nvSpPr>
      <xdr:spPr>
        <a:xfrm>
          <a:off x="5041900" y="1420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131800</xdr:rowOff>
    </xdr:from>
    <xdr:to>
      <xdr:col>23</xdr:col>
      <xdr:colOff>184150</xdr:colOff>
      <xdr:row>84</xdr:row>
      <xdr:rowOff>61950</xdr:rowOff>
    </xdr:to>
    <xdr:sp macro="" textlink="">
      <xdr:nvSpPr>
        <xdr:cNvPr id="193" name="フローチャート: 判断 192"/>
        <xdr:cNvSpPr/>
      </xdr:nvSpPr>
      <xdr:spPr>
        <a:xfrm>
          <a:off x="49022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157153</xdr:rowOff>
    </xdr:from>
    <xdr:to>
      <xdr:col>19</xdr:col>
      <xdr:colOff>133350</xdr:colOff>
      <xdr:row>86</xdr:row>
      <xdr:rowOff>167112</xdr:rowOff>
    </xdr:to>
    <xdr:cxnSp macro="">
      <xdr:nvCxnSpPr>
        <xdr:cNvPr id="194" name="直線コネクタ 193"/>
        <xdr:cNvCxnSpPr/>
      </xdr:nvCxnSpPr>
      <xdr:spPr>
        <a:xfrm>
          <a:off x="3225800" y="14730403"/>
          <a:ext cx="889000" cy="18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81271</xdr:rowOff>
    </xdr:from>
    <xdr:to>
      <xdr:col>19</xdr:col>
      <xdr:colOff>184150</xdr:colOff>
      <xdr:row>84</xdr:row>
      <xdr:rowOff>11421</xdr:rowOff>
    </xdr:to>
    <xdr:sp macro="" textlink="">
      <xdr:nvSpPr>
        <xdr:cNvPr id="195" name="フローチャート: 判断 194"/>
        <xdr:cNvSpPr/>
      </xdr:nvSpPr>
      <xdr:spPr>
        <a:xfrm>
          <a:off x="4064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21598</xdr:rowOff>
    </xdr:from>
    <xdr:ext cx="736600" cy="259045"/>
    <xdr:sp macro="" textlink="">
      <xdr:nvSpPr>
        <xdr:cNvPr id="196" name="テキスト ボックス 195"/>
        <xdr:cNvSpPr txBox="1"/>
      </xdr:nvSpPr>
      <xdr:spPr>
        <a:xfrm>
          <a:off x="3733800" y="14080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152629</xdr:rowOff>
    </xdr:from>
    <xdr:to>
      <xdr:col>15</xdr:col>
      <xdr:colOff>82550</xdr:colOff>
      <xdr:row>85</xdr:row>
      <xdr:rowOff>157153</xdr:rowOff>
    </xdr:to>
    <xdr:cxnSp macro="">
      <xdr:nvCxnSpPr>
        <xdr:cNvPr id="197" name="直線コネクタ 196"/>
        <xdr:cNvCxnSpPr/>
      </xdr:nvCxnSpPr>
      <xdr:spPr>
        <a:xfrm>
          <a:off x="2336800" y="14382979"/>
          <a:ext cx="889000" cy="34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169907</xdr:rowOff>
    </xdr:from>
    <xdr:to>
      <xdr:col>15</xdr:col>
      <xdr:colOff>133350</xdr:colOff>
      <xdr:row>83</xdr:row>
      <xdr:rowOff>100057</xdr:rowOff>
    </xdr:to>
    <xdr:sp macro="" textlink="">
      <xdr:nvSpPr>
        <xdr:cNvPr id="198" name="フローチャート: 判断 197"/>
        <xdr:cNvSpPr/>
      </xdr:nvSpPr>
      <xdr:spPr>
        <a:xfrm>
          <a:off x="3175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110234</xdr:rowOff>
    </xdr:from>
    <xdr:ext cx="762000" cy="259045"/>
    <xdr:sp macro="" textlink="">
      <xdr:nvSpPr>
        <xdr:cNvPr id="199" name="テキスト ボックス 198"/>
        <xdr:cNvSpPr txBox="1"/>
      </xdr:nvSpPr>
      <xdr:spPr>
        <a:xfrm>
          <a:off x="2844800" y="1399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41801</xdr:rowOff>
    </xdr:from>
    <xdr:to>
      <xdr:col>11</xdr:col>
      <xdr:colOff>31750</xdr:colOff>
      <xdr:row>83</xdr:row>
      <xdr:rowOff>152629</xdr:rowOff>
    </xdr:to>
    <xdr:cxnSp macro="">
      <xdr:nvCxnSpPr>
        <xdr:cNvPr id="200" name="直線コネクタ 199"/>
        <xdr:cNvCxnSpPr/>
      </xdr:nvCxnSpPr>
      <xdr:spPr>
        <a:xfrm>
          <a:off x="1447800" y="14272151"/>
          <a:ext cx="889000" cy="11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87099</xdr:rowOff>
    </xdr:from>
    <xdr:to>
      <xdr:col>11</xdr:col>
      <xdr:colOff>82550</xdr:colOff>
      <xdr:row>82</xdr:row>
      <xdr:rowOff>17249</xdr:rowOff>
    </xdr:to>
    <xdr:sp macro="" textlink="">
      <xdr:nvSpPr>
        <xdr:cNvPr id="201" name="フローチャート: 判断 200"/>
        <xdr:cNvSpPr/>
      </xdr:nvSpPr>
      <xdr:spPr>
        <a:xfrm>
          <a:off x="2286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27426</xdr:rowOff>
    </xdr:from>
    <xdr:ext cx="762000" cy="259045"/>
    <xdr:sp macro="" textlink="">
      <xdr:nvSpPr>
        <xdr:cNvPr id="202" name="テキスト ボックス 201"/>
        <xdr:cNvSpPr txBox="1"/>
      </xdr:nvSpPr>
      <xdr:spPr>
        <a:xfrm>
          <a:off x="1955800" y="1374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35637</xdr:rowOff>
    </xdr:from>
    <xdr:to>
      <xdr:col>7</xdr:col>
      <xdr:colOff>31750</xdr:colOff>
      <xdr:row>80</xdr:row>
      <xdr:rowOff>137237</xdr:rowOff>
    </xdr:to>
    <xdr:sp macro="" textlink="">
      <xdr:nvSpPr>
        <xdr:cNvPr id="203" name="フローチャート: 判断 202"/>
        <xdr:cNvSpPr/>
      </xdr:nvSpPr>
      <xdr:spPr>
        <a:xfrm>
          <a:off x="1397000" y="1375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147414</xdr:rowOff>
    </xdr:from>
    <xdr:ext cx="762000" cy="259045"/>
    <xdr:sp macro="" textlink="">
      <xdr:nvSpPr>
        <xdr:cNvPr id="204" name="テキスト ボックス 203"/>
        <xdr:cNvSpPr txBox="1"/>
      </xdr:nvSpPr>
      <xdr:spPr>
        <a:xfrm>
          <a:off x="1066800" y="13520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63824</xdr:rowOff>
    </xdr:from>
    <xdr:to>
      <xdr:col>23</xdr:col>
      <xdr:colOff>184150</xdr:colOff>
      <xdr:row>87</xdr:row>
      <xdr:rowOff>165424</xdr:rowOff>
    </xdr:to>
    <xdr:sp macro="" textlink="">
      <xdr:nvSpPr>
        <xdr:cNvPr id="210" name="楕円 209"/>
        <xdr:cNvSpPr/>
      </xdr:nvSpPr>
      <xdr:spPr>
        <a:xfrm>
          <a:off x="4902200" y="1497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131151</xdr:rowOff>
    </xdr:from>
    <xdr:ext cx="762000" cy="259045"/>
    <xdr:sp macro="" textlink="">
      <xdr:nvSpPr>
        <xdr:cNvPr id="211" name="人件費・物件費等の状況該当値テキスト"/>
        <xdr:cNvSpPr txBox="1"/>
      </xdr:nvSpPr>
      <xdr:spPr>
        <a:xfrm>
          <a:off x="5041900" y="1487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116312</xdr:rowOff>
    </xdr:from>
    <xdr:to>
      <xdr:col>19</xdr:col>
      <xdr:colOff>184150</xdr:colOff>
      <xdr:row>87</xdr:row>
      <xdr:rowOff>46462</xdr:rowOff>
    </xdr:to>
    <xdr:sp macro="" textlink="">
      <xdr:nvSpPr>
        <xdr:cNvPr id="212" name="楕円 211"/>
        <xdr:cNvSpPr/>
      </xdr:nvSpPr>
      <xdr:spPr>
        <a:xfrm>
          <a:off x="4064000" y="1486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31239</xdr:rowOff>
    </xdr:from>
    <xdr:ext cx="736600" cy="259045"/>
    <xdr:sp macro="" textlink="">
      <xdr:nvSpPr>
        <xdr:cNvPr id="213" name="テキスト ボックス 212"/>
        <xdr:cNvSpPr txBox="1"/>
      </xdr:nvSpPr>
      <xdr:spPr>
        <a:xfrm>
          <a:off x="3733800" y="1494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106353</xdr:rowOff>
    </xdr:from>
    <xdr:to>
      <xdr:col>15</xdr:col>
      <xdr:colOff>133350</xdr:colOff>
      <xdr:row>86</xdr:row>
      <xdr:rowOff>36503</xdr:rowOff>
    </xdr:to>
    <xdr:sp macro="" textlink="">
      <xdr:nvSpPr>
        <xdr:cNvPr id="214" name="楕円 213"/>
        <xdr:cNvSpPr/>
      </xdr:nvSpPr>
      <xdr:spPr>
        <a:xfrm>
          <a:off x="3175000" y="146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21280</xdr:rowOff>
    </xdr:from>
    <xdr:ext cx="762000" cy="259045"/>
    <xdr:sp macro="" textlink="">
      <xdr:nvSpPr>
        <xdr:cNvPr id="215" name="テキスト ボックス 214"/>
        <xdr:cNvSpPr txBox="1"/>
      </xdr:nvSpPr>
      <xdr:spPr>
        <a:xfrm>
          <a:off x="2844800" y="1476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101829</xdr:rowOff>
    </xdr:from>
    <xdr:to>
      <xdr:col>11</xdr:col>
      <xdr:colOff>82550</xdr:colOff>
      <xdr:row>84</xdr:row>
      <xdr:rowOff>31979</xdr:rowOff>
    </xdr:to>
    <xdr:sp macro="" textlink="">
      <xdr:nvSpPr>
        <xdr:cNvPr id="216" name="楕円 215"/>
        <xdr:cNvSpPr/>
      </xdr:nvSpPr>
      <xdr:spPr>
        <a:xfrm>
          <a:off x="2286000" y="1433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16756</xdr:rowOff>
    </xdr:from>
    <xdr:ext cx="762000" cy="259045"/>
    <xdr:sp macro="" textlink="">
      <xdr:nvSpPr>
        <xdr:cNvPr id="217" name="テキスト ボックス 216"/>
        <xdr:cNvSpPr txBox="1"/>
      </xdr:nvSpPr>
      <xdr:spPr>
        <a:xfrm>
          <a:off x="1955800" y="14418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162451</xdr:rowOff>
    </xdr:from>
    <xdr:to>
      <xdr:col>7</xdr:col>
      <xdr:colOff>31750</xdr:colOff>
      <xdr:row>83</xdr:row>
      <xdr:rowOff>92601</xdr:rowOff>
    </xdr:to>
    <xdr:sp macro="" textlink="">
      <xdr:nvSpPr>
        <xdr:cNvPr id="218" name="楕円 217"/>
        <xdr:cNvSpPr/>
      </xdr:nvSpPr>
      <xdr:spPr>
        <a:xfrm>
          <a:off x="1397000" y="142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77378</xdr:rowOff>
    </xdr:from>
    <xdr:ext cx="762000" cy="259045"/>
    <xdr:sp macro="" textlink="">
      <xdr:nvSpPr>
        <xdr:cNvPr id="219" name="テキスト ボックス 218"/>
        <xdr:cNvSpPr txBox="1"/>
      </xdr:nvSpPr>
      <xdr:spPr>
        <a:xfrm>
          <a:off x="1066800" y="14307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ポイント増加し、依然として類似団体の平均を上回っている状況にあるため、引き続き、事務事業の見直しや職員の適正配置等、定員の適正化に努めていく。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88</xdr:row>
      <xdr:rowOff>0</xdr:rowOff>
    </xdr:to>
    <xdr:cxnSp macro="">
      <xdr:nvCxnSpPr>
        <xdr:cNvPr id="246" name="直線コネクタ 245"/>
        <xdr:cNvCxnSpPr/>
      </xdr:nvCxnSpPr>
      <xdr:spPr>
        <a:xfrm flipV="1">
          <a:off x="17018000" y="1385697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7" name="給与水準   （国との比較）最小値テキスト"/>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48" name="直線コネクタ 247"/>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49" name="給与水準   （国との比較）最大値テキスト"/>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0" name="直線コネクタ 249"/>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53339</xdr:rowOff>
    </xdr:from>
    <xdr:to>
      <xdr:col>81</xdr:col>
      <xdr:colOff>44450</xdr:colOff>
      <xdr:row>86</xdr:row>
      <xdr:rowOff>149861</xdr:rowOff>
    </xdr:to>
    <xdr:cxnSp macro="">
      <xdr:nvCxnSpPr>
        <xdr:cNvPr id="251" name="直線コネクタ 250"/>
        <xdr:cNvCxnSpPr/>
      </xdr:nvCxnSpPr>
      <xdr:spPr>
        <a:xfrm>
          <a:off x="16179800" y="14798039"/>
          <a:ext cx="8382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87</xdr:row>
      <xdr:rowOff>2539</xdr:rowOff>
    </xdr:to>
    <xdr:cxnSp macro="">
      <xdr:nvCxnSpPr>
        <xdr:cNvPr id="254" name="直線コネクタ 253"/>
        <xdr:cNvCxnSpPr/>
      </xdr:nvCxnSpPr>
      <xdr:spPr>
        <a:xfrm flipV="1">
          <a:off x="15290800" y="147980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5" name="フローチャート: 判断 254"/>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56" name="テキスト ボックス 255"/>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50800</xdr:rowOff>
    </xdr:to>
    <xdr:cxnSp macro="">
      <xdr:nvCxnSpPr>
        <xdr:cNvPr id="257" name="直線コネクタ 256"/>
        <xdr:cNvCxnSpPr/>
      </xdr:nvCxnSpPr>
      <xdr:spPr>
        <a:xfrm flipV="1">
          <a:off x="14401800" y="149186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58" name="フローチャート: 判断 257"/>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59" name="テキスト ボックス 258"/>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147320</xdr:rowOff>
    </xdr:to>
    <xdr:cxnSp macro="">
      <xdr:nvCxnSpPr>
        <xdr:cNvPr id="260" name="直線コネクタ 259"/>
        <xdr:cNvCxnSpPr/>
      </xdr:nvCxnSpPr>
      <xdr:spPr>
        <a:xfrm flipV="1">
          <a:off x="13512800" y="149669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1" name="フローチャート: 判断 260"/>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2" name="テキスト ボックス 261"/>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3" name="フローチャート: 判断 262"/>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4" name="テキスト ボックス 263"/>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70" name="楕円 269"/>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71" name="給与水準   （国との比較）該当値テキスト"/>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72" name="楕円 271"/>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88916</xdr:rowOff>
    </xdr:from>
    <xdr:ext cx="736600" cy="259045"/>
    <xdr:sp macro="" textlink="">
      <xdr:nvSpPr>
        <xdr:cNvPr id="273" name="テキスト ボックス 272"/>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123189</xdr:rowOff>
    </xdr:from>
    <xdr:to>
      <xdr:col>73</xdr:col>
      <xdr:colOff>44450</xdr:colOff>
      <xdr:row>87</xdr:row>
      <xdr:rowOff>53339</xdr:rowOff>
    </xdr:to>
    <xdr:sp macro="" textlink="">
      <xdr:nvSpPr>
        <xdr:cNvPr id="274" name="楕円 273"/>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75" name="テキスト ボックス 274"/>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76" name="楕円 275"/>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77" name="テキスト ボックス 276"/>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78" name="楕円 277"/>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79" name="テキスト ボックス 278"/>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近隣市町からの常備消防業務の受託に伴う職員の配置もあり、類似団体の平均を上回っている状況にあるため、引き続き事務事業の見直しや職員の適正配置等、定員管理を行っていく。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68156</xdr:rowOff>
    </xdr:from>
    <xdr:to>
      <xdr:col>81</xdr:col>
      <xdr:colOff>44450</xdr:colOff>
      <xdr:row>68</xdr:row>
      <xdr:rowOff>13123</xdr:rowOff>
    </xdr:to>
    <xdr:cxnSp macro="">
      <xdr:nvCxnSpPr>
        <xdr:cNvPr id="309" name="直線コネクタ 308"/>
        <xdr:cNvCxnSpPr/>
      </xdr:nvCxnSpPr>
      <xdr:spPr>
        <a:xfrm flipV="1">
          <a:off x="17018000" y="1018370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0" name="定員管理の状況最小値テキスト"/>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1" name="直線コネクタ 310"/>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154533</xdr:rowOff>
    </xdr:from>
    <xdr:ext cx="762000" cy="259045"/>
    <xdr:sp macro="" textlink="">
      <xdr:nvSpPr>
        <xdr:cNvPr id="312" name="定員管理の状況最大値テキスト"/>
        <xdr:cNvSpPr txBox="1"/>
      </xdr:nvSpPr>
      <xdr:spPr>
        <a:xfrm>
          <a:off x="17106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68156</xdr:rowOff>
    </xdr:from>
    <xdr:to>
      <xdr:col>81</xdr:col>
      <xdr:colOff>133350</xdr:colOff>
      <xdr:row>59</xdr:row>
      <xdr:rowOff>68156</xdr:rowOff>
    </xdr:to>
    <xdr:cxnSp macro="">
      <xdr:nvCxnSpPr>
        <xdr:cNvPr id="313" name="直線コネクタ 312"/>
        <xdr:cNvCxnSpPr/>
      </xdr:nvCxnSpPr>
      <xdr:spPr>
        <a:xfrm>
          <a:off x="16929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85090</xdr:rowOff>
    </xdr:from>
    <xdr:to>
      <xdr:col>81</xdr:col>
      <xdr:colOff>44450</xdr:colOff>
      <xdr:row>66</xdr:row>
      <xdr:rowOff>58420</xdr:rowOff>
    </xdr:to>
    <xdr:cxnSp macro="">
      <xdr:nvCxnSpPr>
        <xdr:cNvPr id="314" name="直線コネクタ 313"/>
        <xdr:cNvCxnSpPr/>
      </xdr:nvCxnSpPr>
      <xdr:spPr>
        <a:xfrm>
          <a:off x="16179800" y="112293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55897</xdr:rowOff>
    </xdr:from>
    <xdr:ext cx="762000" cy="259045"/>
    <xdr:sp macro="" textlink="">
      <xdr:nvSpPr>
        <xdr:cNvPr id="315" name="定員管理の状況平均値テキスト"/>
        <xdr:cNvSpPr txBox="1"/>
      </xdr:nvSpPr>
      <xdr:spPr>
        <a:xfrm>
          <a:off x="17106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16" name="フローチャート: 判断 315"/>
        <xdr:cNvSpPr/>
      </xdr:nvSpPr>
      <xdr:spPr>
        <a:xfrm>
          <a:off x="16967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151977</xdr:rowOff>
    </xdr:from>
    <xdr:to>
      <xdr:col>77</xdr:col>
      <xdr:colOff>44450</xdr:colOff>
      <xdr:row>65</xdr:row>
      <xdr:rowOff>85090</xdr:rowOff>
    </xdr:to>
    <xdr:cxnSp macro="">
      <xdr:nvCxnSpPr>
        <xdr:cNvPr id="317" name="直線コネクタ 316"/>
        <xdr:cNvCxnSpPr/>
      </xdr:nvCxnSpPr>
      <xdr:spPr>
        <a:xfrm>
          <a:off x="15290800" y="1112477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138430</xdr:rowOff>
    </xdr:from>
    <xdr:to>
      <xdr:col>77</xdr:col>
      <xdr:colOff>95250</xdr:colOff>
      <xdr:row>63</xdr:row>
      <xdr:rowOff>68580</xdr:rowOff>
    </xdr:to>
    <xdr:sp macro="" textlink="">
      <xdr:nvSpPr>
        <xdr:cNvPr id="318" name="フローチャート: 判断 317"/>
        <xdr:cNvSpPr/>
      </xdr:nvSpPr>
      <xdr:spPr>
        <a:xfrm>
          <a:off x="16129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78757</xdr:rowOff>
    </xdr:from>
    <xdr:ext cx="736600" cy="259045"/>
    <xdr:sp macro="" textlink="">
      <xdr:nvSpPr>
        <xdr:cNvPr id="319" name="テキスト ボックス 318"/>
        <xdr:cNvSpPr txBox="1"/>
      </xdr:nvSpPr>
      <xdr:spPr>
        <a:xfrm>
          <a:off x="15798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143933</xdr:rowOff>
    </xdr:from>
    <xdr:to>
      <xdr:col>72</xdr:col>
      <xdr:colOff>203200</xdr:colOff>
      <xdr:row>64</xdr:row>
      <xdr:rowOff>151977</xdr:rowOff>
    </xdr:to>
    <xdr:cxnSp macro="">
      <xdr:nvCxnSpPr>
        <xdr:cNvPr id="320" name="直線コネクタ 319"/>
        <xdr:cNvCxnSpPr/>
      </xdr:nvCxnSpPr>
      <xdr:spPr>
        <a:xfrm>
          <a:off x="14401800" y="111167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57996</xdr:rowOff>
    </xdr:from>
    <xdr:to>
      <xdr:col>73</xdr:col>
      <xdr:colOff>44450</xdr:colOff>
      <xdr:row>62</xdr:row>
      <xdr:rowOff>159596</xdr:rowOff>
    </xdr:to>
    <xdr:sp macro="" textlink="">
      <xdr:nvSpPr>
        <xdr:cNvPr id="321" name="フローチャート: 判断 320"/>
        <xdr:cNvSpPr/>
      </xdr:nvSpPr>
      <xdr:spPr>
        <a:xfrm>
          <a:off x="15240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169773</xdr:rowOff>
    </xdr:from>
    <xdr:ext cx="762000" cy="259045"/>
    <xdr:sp macro="" textlink="">
      <xdr:nvSpPr>
        <xdr:cNvPr id="322" name="テキスト ボックス 321"/>
        <xdr:cNvSpPr txBox="1"/>
      </xdr:nvSpPr>
      <xdr:spPr>
        <a:xfrm>
          <a:off x="14909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143933</xdr:rowOff>
    </xdr:from>
    <xdr:to>
      <xdr:col>68</xdr:col>
      <xdr:colOff>152400</xdr:colOff>
      <xdr:row>65</xdr:row>
      <xdr:rowOff>36830</xdr:rowOff>
    </xdr:to>
    <xdr:cxnSp macro="">
      <xdr:nvCxnSpPr>
        <xdr:cNvPr id="323" name="直線コネクタ 322"/>
        <xdr:cNvCxnSpPr/>
      </xdr:nvCxnSpPr>
      <xdr:spPr>
        <a:xfrm flipV="1">
          <a:off x="13512800" y="111167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116840</xdr:rowOff>
    </xdr:from>
    <xdr:to>
      <xdr:col>68</xdr:col>
      <xdr:colOff>203200</xdr:colOff>
      <xdr:row>62</xdr:row>
      <xdr:rowOff>46990</xdr:rowOff>
    </xdr:to>
    <xdr:sp macro="" textlink="">
      <xdr:nvSpPr>
        <xdr:cNvPr id="324" name="フローチャート: 判断 323"/>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57167</xdr:rowOff>
    </xdr:from>
    <xdr:ext cx="762000" cy="259045"/>
    <xdr:sp macro="" textlink="">
      <xdr:nvSpPr>
        <xdr:cNvPr id="325" name="テキスト ボックス 324"/>
        <xdr:cNvSpPr txBox="1"/>
      </xdr:nvSpPr>
      <xdr:spPr>
        <a:xfrm>
          <a:off x="14020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26" name="フローチャート: 判断 325"/>
        <xdr:cNvSpPr/>
      </xdr:nvSpPr>
      <xdr:spPr>
        <a:xfrm>
          <a:off x="13462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864</xdr:rowOff>
    </xdr:from>
    <xdr:ext cx="762000" cy="259045"/>
    <xdr:sp macro="" textlink="">
      <xdr:nvSpPr>
        <xdr:cNvPr id="327" name="テキスト ボックス 326"/>
        <xdr:cNvSpPr txBox="1"/>
      </xdr:nvSpPr>
      <xdr:spPr>
        <a:xfrm>
          <a:off x="13131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7620</xdr:rowOff>
    </xdr:from>
    <xdr:to>
      <xdr:col>81</xdr:col>
      <xdr:colOff>95250</xdr:colOff>
      <xdr:row>66</xdr:row>
      <xdr:rowOff>109220</xdr:rowOff>
    </xdr:to>
    <xdr:sp macro="" textlink="">
      <xdr:nvSpPr>
        <xdr:cNvPr id="333" name="楕円 332"/>
        <xdr:cNvSpPr/>
      </xdr:nvSpPr>
      <xdr:spPr>
        <a:xfrm>
          <a:off x="169672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151147</xdr:rowOff>
    </xdr:from>
    <xdr:ext cx="762000" cy="259045"/>
    <xdr:sp macro="" textlink="">
      <xdr:nvSpPr>
        <xdr:cNvPr id="334" name="定員管理の状況該当値テキスト"/>
        <xdr:cNvSpPr txBox="1"/>
      </xdr:nvSpPr>
      <xdr:spPr>
        <a:xfrm>
          <a:off x="17106900" y="1129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34290</xdr:rowOff>
    </xdr:from>
    <xdr:to>
      <xdr:col>77</xdr:col>
      <xdr:colOff>95250</xdr:colOff>
      <xdr:row>65</xdr:row>
      <xdr:rowOff>135890</xdr:rowOff>
    </xdr:to>
    <xdr:sp macro="" textlink="">
      <xdr:nvSpPr>
        <xdr:cNvPr id="335" name="楕円 334"/>
        <xdr:cNvSpPr/>
      </xdr:nvSpPr>
      <xdr:spPr>
        <a:xfrm>
          <a:off x="16129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120667</xdr:rowOff>
    </xdr:from>
    <xdr:ext cx="736600" cy="259045"/>
    <xdr:sp macro="" textlink="">
      <xdr:nvSpPr>
        <xdr:cNvPr id="336" name="テキスト ボックス 335"/>
        <xdr:cNvSpPr txBox="1"/>
      </xdr:nvSpPr>
      <xdr:spPr>
        <a:xfrm>
          <a:off x="15798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101177</xdr:rowOff>
    </xdr:from>
    <xdr:to>
      <xdr:col>73</xdr:col>
      <xdr:colOff>44450</xdr:colOff>
      <xdr:row>65</xdr:row>
      <xdr:rowOff>31327</xdr:rowOff>
    </xdr:to>
    <xdr:sp macro="" textlink="">
      <xdr:nvSpPr>
        <xdr:cNvPr id="337" name="楕円 336"/>
        <xdr:cNvSpPr/>
      </xdr:nvSpPr>
      <xdr:spPr>
        <a:xfrm>
          <a:off x="15240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16104</xdr:rowOff>
    </xdr:from>
    <xdr:ext cx="762000" cy="259045"/>
    <xdr:sp macro="" textlink="">
      <xdr:nvSpPr>
        <xdr:cNvPr id="338" name="テキスト ボックス 337"/>
        <xdr:cNvSpPr txBox="1"/>
      </xdr:nvSpPr>
      <xdr:spPr>
        <a:xfrm>
          <a:off x="14909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93133</xdr:rowOff>
    </xdr:from>
    <xdr:to>
      <xdr:col>68</xdr:col>
      <xdr:colOff>203200</xdr:colOff>
      <xdr:row>65</xdr:row>
      <xdr:rowOff>23283</xdr:rowOff>
    </xdr:to>
    <xdr:sp macro="" textlink="">
      <xdr:nvSpPr>
        <xdr:cNvPr id="339" name="楕円 338"/>
        <xdr:cNvSpPr/>
      </xdr:nvSpPr>
      <xdr:spPr>
        <a:xfrm>
          <a:off x="14351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8060</xdr:rowOff>
    </xdr:from>
    <xdr:ext cx="762000" cy="259045"/>
    <xdr:sp macro="" textlink="">
      <xdr:nvSpPr>
        <xdr:cNvPr id="340" name="テキスト ボックス 339"/>
        <xdr:cNvSpPr txBox="1"/>
      </xdr:nvSpPr>
      <xdr:spPr>
        <a:xfrm>
          <a:off x="14020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157480</xdr:rowOff>
    </xdr:from>
    <xdr:to>
      <xdr:col>64</xdr:col>
      <xdr:colOff>152400</xdr:colOff>
      <xdr:row>65</xdr:row>
      <xdr:rowOff>87630</xdr:rowOff>
    </xdr:to>
    <xdr:sp macro="" textlink="">
      <xdr:nvSpPr>
        <xdr:cNvPr id="341" name="楕円 340"/>
        <xdr:cNvSpPr/>
      </xdr:nvSpPr>
      <xdr:spPr>
        <a:xfrm>
          <a:off x="13462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72407</xdr:rowOff>
    </xdr:from>
    <xdr:ext cx="762000" cy="259045"/>
    <xdr:sp macro="" textlink="">
      <xdr:nvSpPr>
        <xdr:cNvPr id="342" name="テキスト ボックス 341"/>
        <xdr:cNvSpPr txBox="1"/>
      </xdr:nvSpPr>
      <xdr:spPr>
        <a:xfrm>
          <a:off x="13131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算出の分母となる標準財政規模は、地方交付税の増等により前年度と比較して増となった。</a:t>
          </a:r>
        </a:p>
        <a:p>
          <a:r>
            <a:rPr kumimoji="1" lang="ja-JP" altLang="en-US" sz="1300">
              <a:latin typeface="ＭＳ Ｐゴシック" panose="020B0600070205080204" pitchFamily="50" charset="-128"/>
              <a:ea typeface="ＭＳ Ｐゴシック" panose="020B0600070205080204" pitchFamily="50" charset="-128"/>
            </a:rPr>
            <a:t>　また、分子は公債費充当一般財源等の増により前年度と比較して増となった。</a:t>
          </a:r>
        </a:p>
        <a:p>
          <a:r>
            <a:rPr kumimoji="1" lang="ja-JP" altLang="en-US" sz="1300">
              <a:latin typeface="ＭＳ Ｐゴシック" panose="020B0600070205080204" pitchFamily="50" charset="-128"/>
              <a:ea typeface="ＭＳ Ｐゴシック" panose="020B0600070205080204" pitchFamily="50" charset="-128"/>
            </a:rPr>
            <a:t>　分子の増が分母の増を上回ったことから、単年度で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か年平均についても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ポイントの増加となった　</a:t>
          </a:r>
        </a:p>
      </xdr:txBody>
    </xdr:sp>
    <xdr:clientData/>
  </xdr:twoCellAnchor>
  <xdr:oneCellAnchor>
    <xdr:from>
      <xdr:col>61</xdr:col>
      <xdr:colOff>6350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45</xdr:row>
      <xdr:rowOff>166007</xdr:rowOff>
    </xdr:to>
    <xdr:cxnSp macro="">
      <xdr:nvCxnSpPr>
        <xdr:cNvPr id="372" name="直線コネクタ 371"/>
        <xdr:cNvCxnSpPr/>
      </xdr:nvCxnSpPr>
      <xdr:spPr>
        <a:xfrm flipV="1">
          <a:off x="17018000" y="6295572"/>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3" name="公債費負担の状況最小値テキスト"/>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4" name="直線コネクタ 373"/>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5"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76" name="直線コネクタ 375"/>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45659</xdr:rowOff>
    </xdr:from>
    <xdr:to>
      <xdr:col>81</xdr:col>
      <xdr:colOff>44450</xdr:colOff>
      <xdr:row>39</xdr:row>
      <xdr:rowOff>114602</xdr:rowOff>
    </xdr:to>
    <xdr:cxnSp macro="">
      <xdr:nvCxnSpPr>
        <xdr:cNvPr id="377" name="直線コネクタ 376"/>
        <xdr:cNvCxnSpPr/>
      </xdr:nvCxnSpPr>
      <xdr:spPr>
        <a:xfrm>
          <a:off x="16179800" y="6732209"/>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78" name="公債費負担の状況平均値テキスト"/>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79" name="フローチャート: 判断 378"/>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39</xdr:row>
      <xdr:rowOff>45659</xdr:rowOff>
    </xdr:to>
    <xdr:cxnSp macro="">
      <xdr:nvCxnSpPr>
        <xdr:cNvPr id="380" name="直線コネクタ 379"/>
        <xdr:cNvCxnSpPr/>
      </xdr:nvCxnSpPr>
      <xdr:spPr>
        <a:xfrm>
          <a:off x="15290800" y="66517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1" name="フローチャート: 判断 380"/>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82" name="テキスト ボックス 381"/>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136676</xdr:rowOff>
    </xdr:to>
    <xdr:cxnSp macro="">
      <xdr:nvCxnSpPr>
        <xdr:cNvPr id="383" name="直線コネクタ 382"/>
        <xdr:cNvCxnSpPr/>
      </xdr:nvCxnSpPr>
      <xdr:spPr>
        <a:xfrm>
          <a:off x="14401800" y="658283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84" name="フローチャート: 判断 383"/>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85" name="テキスト ボックス 384"/>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10281</xdr:rowOff>
    </xdr:from>
    <xdr:to>
      <xdr:col>68</xdr:col>
      <xdr:colOff>152400</xdr:colOff>
      <xdr:row>38</xdr:row>
      <xdr:rowOff>67733</xdr:rowOff>
    </xdr:to>
    <xdr:cxnSp macro="">
      <xdr:nvCxnSpPr>
        <xdr:cNvPr id="386" name="直線コネクタ 385"/>
        <xdr:cNvCxnSpPr/>
      </xdr:nvCxnSpPr>
      <xdr:spPr>
        <a:xfrm>
          <a:off x="13512800" y="652538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53219</xdr:rowOff>
    </xdr:from>
    <xdr:to>
      <xdr:col>68</xdr:col>
      <xdr:colOff>203200</xdr:colOff>
      <xdr:row>40</xdr:row>
      <xdr:rowOff>154819</xdr:rowOff>
    </xdr:to>
    <xdr:sp macro="" textlink="">
      <xdr:nvSpPr>
        <xdr:cNvPr id="387" name="フローチャート: 判断 386"/>
        <xdr:cNvSpPr/>
      </xdr:nvSpPr>
      <xdr:spPr>
        <a:xfrm>
          <a:off x="14351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139596</xdr:rowOff>
    </xdr:from>
    <xdr:ext cx="762000" cy="259045"/>
    <xdr:sp macro="" textlink="">
      <xdr:nvSpPr>
        <xdr:cNvPr id="388" name="テキスト ボックス 387"/>
        <xdr:cNvSpPr txBox="1"/>
      </xdr:nvSpPr>
      <xdr:spPr>
        <a:xfrm>
          <a:off x="14020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89" name="フローチャート: 判断 388"/>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90" name="テキスト ボックス 389"/>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63802</xdr:rowOff>
    </xdr:from>
    <xdr:to>
      <xdr:col>81</xdr:col>
      <xdr:colOff>95250</xdr:colOff>
      <xdr:row>39</xdr:row>
      <xdr:rowOff>165402</xdr:rowOff>
    </xdr:to>
    <xdr:sp macro="" textlink="">
      <xdr:nvSpPr>
        <xdr:cNvPr id="396" name="楕円 395"/>
        <xdr:cNvSpPr/>
      </xdr:nvSpPr>
      <xdr:spPr>
        <a:xfrm>
          <a:off x="169672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80329</xdr:rowOff>
    </xdr:from>
    <xdr:ext cx="762000" cy="259045"/>
    <xdr:sp macro="" textlink="">
      <xdr:nvSpPr>
        <xdr:cNvPr id="397" name="公債費負担の状況該当値テキスト"/>
        <xdr:cNvSpPr txBox="1"/>
      </xdr:nvSpPr>
      <xdr:spPr>
        <a:xfrm>
          <a:off x="17106900" y="659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166309</xdr:rowOff>
    </xdr:from>
    <xdr:to>
      <xdr:col>77</xdr:col>
      <xdr:colOff>95250</xdr:colOff>
      <xdr:row>39</xdr:row>
      <xdr:rowOff>96459</xdr:rowOff>
    </xdr:to>
    <xdr:sp macro="" textlink="">
      <xdr:nvSpPr>
        <xdr:cNvPr id="398" name="楕円 397"/>
        <xdr:cNvSpPr/>
      </xdr:nvSpPr>
      <xdr:spPr>
        <a:xfrm>
          <a:off x="16129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106636</xdr:rowOff>
    </xdr:from>
    <xdr:ext cx="736600" cy="259045"/>
    <xdr:sp macro="" textlink="">
      <xdr:nvSpPr>
        <xdr:cNvPr id="399" name="テキスト ボックス 398"/>
        <xdr:cNvSpPr txBox="1"/>
      </xdr:nvSpPr>
      <xdr:spPr>
        <a:xfrm>
          <a:off x="15798800" y="645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85876</xdr:rowOff>
    </xdr:from>
    <xdr:to>
      <xdr:col>73</xdr:col>
      <xdr:colOff>44450</xdr:colOff>
      <xdr:row>39</xdr:row>
      <xdr:rowOff>16026</xdr:rowOff>
    </xdr:to>
    <xdr:sp macro="" textlink="">
      <xdr:nvSpPr>
        <xdr:cNvPr id="400" name="楕円 399"/>
        <xdr:cNvSpPr/>
      </xdr:nvSpPr>
      <xdr:spPr>
        <a:xfrm>
          <a:off x="15240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26203</xdr:rowOff>
    </xdr:from>
    <xdr:ext cx="762000" cy="259045"/>
    <xdr:sp macro="" textlink="">
      <xdr:nvSpPr>
        <xdr:cNvPr id="401" name="テキスト ボックス 400"/>
        <xdr:cNvSpPr txBox="1"/>
      </xdr:nvSpPr>
      <xdr:spPr>
        <a:xfrm>
          <a:off x="14909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2" name="楕円 401"/>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3" name="テキスト ボックス 402"/>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130931</xdr:rowOff>
    </xdr:from>
    <xdr:to>
      <xdr:col>64</xdr:col>
      <xdr:colOff>152400</xdr:colOff>
      <xdr:row>38</xdr:row>
      <xdr:rowOff>61081</xdr:rowOff>
    </xdr:to>
    <xdr:sp macro="" textlink="">
      <xdr:nvSpPr>
        <xdr:cNvPr id="404" name="楕円 403"/>
        <xdr:cNvSpPr/>
      </xdr:nvSpPr>
      <xdr:spPr>
        <a:xfrm>
          <a:off x="13462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71258</xdr:rowOff>
    </xdr:from>
    <xdr:ext cx="762000" cy="259045"/>
    <xdr:sp macro="" textlink="">
      <xdr:nvSpPr>
        <xdr:cNvPr id="405" name="テキスト ボックス 404"/>
        <xdr:cNvSpPr txBox="1"/>
      </xdr:nvSpPr>
      <xdr:spPr>
        <a:xfrm>
          <a:off x="13131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将来負担比率は、前年度に引き続き、充当可能財源等が将来負担額を上回っており、算出されていない。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複合施設整備や大屋根広場（生涯学習センター跡地）整備等の大型事業や小中学校の長寿命化改修の実施が見込まれるため、将来世代に大きな負担を残さないよう普通建設事業費の精査に取り組み、財政の健全化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53035</xdr:rowOff>
    </xdr:to>
    <xdr:cxnSp macro="">
      <xdr:nvCxnSpPr>
        <xdr:cNvPr id="432" name="直線コネクタ 431"/>
        <xdr:cNvCxnSpPr/>
      </xdr:nvCxnSpPr>
      <xdr:spPr>
        <a:xfrm flipV="1">
          <a:off x="17018000" y="2451100"/>
          <a:ext cx="0" cy="15452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25112</xdr:rowOff>
    </xdr:from>
    <xdr:ext cx="762000" cy="259045"/>
    <xdr:sp macro="" textlink="">
      <xdr:nvSpPr>
        <xdr:cNvPr id="433" name="将来負担の状況最小値テキスト"/>
        <xdr:cNvSpPr txBox="1"/>
      </xdr:nvSpPr>
      <xdr:spPr>
        <a:xfrm>
          <a:off x="17106900" y="39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53035</xdr:rowOff>
    </xdr:from>
    <xdr:to>
      <xdr:col>81</xdr:col>
      <xdr:colOff>133350</xdr:colOff>
      <xdr:row>23</xdr:row>
      <xdr:rowOff>53035</xdr:rowOff>
    </xdr:to>
    <xdr:cxnSp macro="">
      <xdr:nvCxnSpPr>
        <xdr:cNvPr id="434" name="直線コネクタ 433"/>
        <xdr:cNvCxnSpPr/>
      </xdr:nvCxnSpPr>
      <xdr:spPr>
        <a:xfrm>
          <a:off x="16929100" y="399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5"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7"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8" name="フローチャート: 判断 437"/>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9" name="フローチャート: 判断 438"/>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0" name="テキスト ボックス 439"/>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14478</xdr:rowOff>
    </xdr:from>
    <xdr:to>
      <xdr:col>73</xdr:col>
      <xdr:colOff>44450</xdr:colOff>
      <xdr:row>14</xdr:row>
      <xdr:rowOff>116078</xdr:rowOff>
    </xdr:to>
    <xdr:sp macro="" textlink="">
      <xdr:nvSpPr>
        <xdr:cNvPr id="441" name="フローチャート: 判断 440"/>
        <xdr:cNvSpPr/>
      </xdr:nvSpPr>
      <xdr:spPr>
        <a:xfrm>
          <a:off x="15240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126255</xdr:rowOff>
    </xdr:from>
    <xdr:ext cx="762000" cy="259045"/>
    <xdr:sp macro="" textlink="">
      <xdr:nvSpPr>
        <xdr:cNvPr id="442" name="テキスト ボックス 441"/>
        <xdr:cNvSpPr txBox="1"/>
      </xdr:nvSpPr>
      <xdr:spPr>
        <a:xfrm>
          <a:off x="14909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130302</xdr:rowOff>
    </xdr:from>
    <xdr:to>
      <xdr:col>68</xdr:col>
      <xdr:colOff>203200</xdr:colOff>
      <xdr:row>15</xdr:row>
      <xdr:rowOff>60452</xdr:rowOff>
    </xdr:to>
    <xdr:sp macro="" textlink="">
      <xdr:nvSpPr>
        <xdr:cNvPr id="443" name="フローチャート: 判断 442"/>
        <xdr:cNvSpPr/>
      </xdr:nvSpPr>
      <xdr:spPr>
        <a:xfrm>
          <a:off x="14351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70629</xdr:rowOff>
    </xdr:from>
    <xdr:ext cx="762000" cy="259045"/>
    <xdr:sp macro="" textlink="">
      <xdr:nvSpPr>
        <xdr:cNvPr id="444" name="テキスト ボックス 443"/>
        <xdr:cNvSpPr txBox="1"/>
      </xdr:nvSpPr>
      <xdr:spPr>
        <a:xfrm>
          <a:off x="14020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6147</xdr:rowOff>
    </xdr:from>
    <xdr:to>
      <xdr:col>64</xdr:col>
      <xdr:colOff>152400</xdr:colOff>
      <xdr:row>15</xdr:row>
      <xdr:rowOff>107747</xdr:rowOff>
    </xdr:to>
    <xdr:sp macro="" textlink="">
      <xdr:nvSpPr>
        <xdr:cNvPr id="445" name="フローチャート: 判断 444"/>
        <xdr:cNvSpPr/>
      </xdr:nvSpPr>
      <xdr:spPr>
        <a:xfrm>
          <a:off x="13462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117924</xdr:rowOff>
    </xdr:from>
    <xdr:ext cx="762000" cy="259045"/>
    <xdr:sp macro="" textlink="">
      <xdr:nvSpPr>
        <xdr:cNvPr id="446" name="テキスト ボックス 445"/>
        <xdr:cNvSpPr txBox="1"/>
      </xdr:nvSpPr>
      <xdr:spPr>
        <a:xfrm>
          <a:off x="13131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190,516
181,738
635.15
98,636,855
96,174,292
830,676
48,333,123
72,354,608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職員数の増や人事院勧告への対応等により、人件費は増加したが、経常経費充当一般財源に占める割合については、扶助費や物件費等の増が上回ったため、減少した。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また、近隣市町から常備消防業務を受託していることから、経常収支比率に占める人件費は、類似団体の平均を上回っている状況である。　今後も、事務事業の見直しや定員の適正化により、人件費の抑制に努める。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40</xdr:row>
      <xdr:rowOff>50800</xdr:rowOff>
    </xdr:to>
    <xdr:cxnSp macro="">
      <xdr:nvCxnSpPr>
        <xdr:cNvPr id="61" name="直線コネクタ 60"/>
        <xdr:cNvCxnSpPr/>
      </xdr:nvCxnSpPr>
      <xdr:spPr>
        <a:xfrm flipV="1">
          <a:off x="4826000" y="5588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19050</xdr:rowOff>
    </xdr:to>
    <xdr:cxnSp macro="">
      <xdr:nvCxnSpPr>
        <xdr:cNvPr id="66" name="直線コネクタ 65"/>
        <xdr:cNvCxnSpPr/>
      </xdr:nvCxnSpPr>
      <xdr:spPr>
        <a:xfrm flipV="1">
          <a:off x="3987800" y="6337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762000" cy="259045"/>
    <xdr:sp macro="" textlink="">
      <xdr:nvSpPr>
        <xdr:cNvPr id="67"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68" name="フローチャート: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133350</xdr:rowOff>
    </xdr:from>
    <xdr:to>
      <xdr:col>19</xdr:col>
      <xdr:colOff>187325</xdr:colOff>
      <xdr:row>37</xdr:row>
      <xdr:rowOff>19050</xdr:rowOff>
    </xdr:to>
    <xdr:cxnSp macro="">
      <xdr:nvCxnSpPr>
        <xdr:cNvPr id="69" name="直線コネクタ 68"/>
        <xdr:cNvCxnSpPr/>
      </xdr:nvCxnSpPr>
      <xdr:spPr>
        <a:xfrm>
          <a:off x="3098800" y="6134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120650</xdr:rowOff>
    </xdr:from>
    <xdr:to>
      <xdr:col>20</xdr:col>
      <xdr:colOff>38100</xdr:colOff>
      <xdr:row>36</xdr:row>
      <xdr:rowOff>50800</xdr:rowOff>
    </xdr:to>
    <xdr:sp macro="" textlink="">
      <xdr:nvSpPr>
        <xdr:cNvPr id="70" name="フローチャート: 判断 69"/>
        <xdr:cNvSpPr/>
      </xdr:nvSpPr>
      <xdr:spPr>
        <a:xfrm>
          <a:off x="3937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60977</xdr:rowOff>
    </xdr:from>
    <xdr:ext cx="736600" cy="259045"/>
    <xdr:sp macro="" textlink="">
      <xdr:nvSpPr>
        <xdr:cNvPr id="71" name="テキスト ボックス 70"/>
        <xdr:cNvSpPr txBox="1"/>
      </xdr:nvSpPr>
      <xdr:spPr>
        <a:xfrm>
          <a:off x="3606800" y="589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133350</xdr:rowOff>
    </xdr:from>
    <xdr:to>
      <xdr:col>15</xdr:col>
      <xdr:colOff>98425</xdr:colOff>
      <xdr:row>36</xdr:row>
      <xdr:rowOff>127000</xdr:rowOff>
    </xdr:to>
    <xdr:cxnSp macro="">
      <xdr:nvCxnSpPr>
        <xdr:cNvPr id="72" name="直線コネクタ 71"/>
        <xdr:cNvCxnSpPr/>
      </xdr:nvCxnSpPr>
      <xdr:spPr>
        <a:xfrm flipV="1">
          <a:off x="2209800" y="6134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74" name="テキスト ボックス 73"/>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139700</xdr:rowOff>
    </xdr:to>
    <xdr:cxnSp macro="">
      <xdr:nvCxnSpPr>
        <xdr:cNvPr id="75" name="直線コネクタ 74"/>
        <xdr:cNvCxnSpPr/>
      </xdr:nvCxnSpPr>
      <xdr:spPr>
        <a:xfrm flipV="1">
          <a:off x="1320800" y="629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50800</xdr:rowOff>
    </xdr:from>
    <xdr:to>
      <xdr:col>11</xdr:col>
      <xdr:colOff>60325</xdr:colOff>
      <xdr:row>36</xdr:row>
      <xdr:rowOff>152400</xdr:rowOff>
    </xdr:to>
    <xdr:sp macro="" textlink="">
      <xdr:nvSpPr>
        <xdr:cNvPr id="76" name="フローチャート: 判断 75"/>
        <xdr:cNvSpPr/>
      </xdr:nvSpPr>
      <xdr:spPr>
        <a:xfrm>
          <a:off x="2159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162577</xdr:rowOff>
    </xdr:from>
    <xdr:ext cx="762000" cy="259045"/>
    <xdr:sp macro="" textlink="">
      <xdr:nvSpPr>
        <xdr:cNvPr id="77" name="テキスト ボックス 76"/>
        <xdr:cNvSpPr txBox="1"/>
      </xdr:nvSpPr>
      <xdr:spPr>
        <a:xfrm>
          <a:off x="1828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127000</xdr:rowOff>
    </xdr:from>
    <xdr:to>
      <xdr:col>6</xdr:col>
      <xdr:colOff>171450</xdr:colOff>
      <xdr:row>35</xdr:row>
      <xdr:rowOff>57150</xdr:rowOff>
    </xdr:to>
    <xdr:sp macro="" textlink="">
      <xdr:nvSpPr>
        <xdr:cNvPr id="78" name="フローチャート: 判断 77"/>
        <xdr:cNvSpPr/>
      </xdr:nvSpPr>
      <xdr:spPr>
        <a:xfrm>
          <a:off x="12700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67327</xdr:rowOff>
    </xdr:from>
    <xdr:ext cx="762000" cy="259045"/>
    <xdr:sp macro="" textlink="">
      <xdr:nvSpPr>
        <xdr:cNvPr id="79" name="テキスト ボックス 78"/>
        <xdr:cNvSpPr txBox="1"/>
      </xdr:nvSpPr>
      <xdr:spPr>
        <a:xfrm>
          <a:off x="939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139700</xdr:rowOff>
    </xdr:from>
    <xdr:to>
      <xdr:col>20</xdr:col>
      <xdr:colOff>38100</xdr:colOff>
      <xdr:row>37</xdr:row>
      <xdr:rowOff>69850</xdr:rowOff>
    </xdr:to>
    <xdr:sp macro="" textlink="">
      <xdr:nvSpPr>
        <xdr:cNvPr id="87" name="楕円 86"/>
        <xdr:cNvSpPr/>
      </xdr:nvSpPr>
      <xdr:spPr>
        <a:xfrm>
          <a:off x="3937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88" name="テキスト ボックス 87"/>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82550</xdr:rowOff>
    </xdr:from>
    <xdr:to>
      <xdr:col>15</xdr:col>
      <xdr:colOff>149225</xdr:colOff>
      <xdr:row>36</xdr:row>
      <xdr:rowOff>12700</xdr:rowOff>
    </xdr:to>
    <xdr:sp macro="" textlink="">
      <xdr:nvSpPr>
        <xdr:cNvPr id="89" name="楕円 88"/>
        <xdr:cNvSpPr/>
      </xdr:nvSpPr>
      <xdr:spPr>
        <a:xfrm>
          <a:off x="30480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90" name="テキスト ボックス 89"/>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88900</xdr:rowOff>
    </xdr:from>
    <xdr:to>
      <xdr:col>6</xdr:col>
      <xdr:colOff>171450</xdr:colOff>
      <xdr:row>37</xdr:row>
      <xdr:rowOff>19050</xdr:rowOff>
    </xdr:to>
    <xdr:sp macro="" textlink="">
      <xdr:nvSpPr>
        <xdr:cNvPr id="93" name="楕円 92"/>
        <xdr:cNvSpPr/>
      </xdr:nvSpPr>
      <xdr:spPr>
        <a:xfrm>
          <a:off x="1270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3827</xdr:rowOff>
    </xdr:from>
    <xdr:ext cx="762000" cy="259045"/>
    <xdr:sp macro="" textlink="">
      <xdr:nvSpPr>
        <xdr:cNvPr id="94" name="テキスト ボックス 93"/>
        <xdr:cNvSpPr txBox="1"/>
      </xdr:nvSpPr>
      <xdr:spPr>
        <a:xfrm>
          <a:off x="939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物価高騰の影響等に伴うごみ指定袋作成委託等の廃棄物適正処理に係る経費や給食調理業務の外部委託等に伴う委託料の増等により物件費は増加した。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また、物件費に係る経常収支比率については、前年度に引き続き、類似団体平均を上回っている状況にある。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今後も、事業の見直しや効率的な施設管理等による物件費削減に努める。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143002</xdr:rowOff>
    </xdr:to>
    <xdr:cxnSp macro="">
      <xdr:nvCxnSpPr>
        <xdr:cNvPr id="120" name="直線コネクタ 119"/>
        <xdr:cNvCxnSpPr/>
      </xdr:nvCxnSpPr>
      <xdr:spPr>
        <a:xfrm flipV="1">
          <a:off x="16510000" y="230784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143002</xdr:rowOff>
    </xdr:from>
    <xdr:to>
      <xdr:col>82</xdr:col>
      <xdr:colOff>107950</xdr:colOff>
      <xdr:row>17</xdr:row>
      <xdr:rowOff>152146</xdr:rowOff>
    </xdr:to>
    <xdr:cxnSp macro="">
      <xdr:nvCxnSpPr>
        <xdr:cNvPr id="125" name="直線コネクタ 124"/>
        <xdr:cNvCxnSpPr/>
      </xdr:nvCxnSpPr>
      <xdr:spPr>
        <a:xfrm flipV="1">
          <a:off x="15671800" y="30576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85852</xdr:rowOff>
    </xdr:from>
    <xdr:to>
      <xdr:col>78</xdr:col>
      <xdr:colOff>69850</xdr:colOff>
      <xdr:row>17</xdr:row>
      <xdr:rowOff>152146</xdr:rowOff>
    </xdr:to>
    <xdr:cxnSp macro="">
      <xdr:nvCxnSpPr>
        <xdr:cNvPr id="128" name="直線コネクタ 127"/>
        <xdr:cNvCxnSpPr/>
      </xdr:nvCxnSpPr>
      <xdr:spPr>
        <a:xfrm>
          <a:off x="14782800" y="2829052"/>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9" name="フローチャート: 判断 128"/>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30" name="テキスト ボックス 129"/>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85852</xdr:rowOff>
    </xdr:from>
    <xdr:to>
      <xdr:col>73</xdr:col>
      <xdr:colOff>180975</xdr:colOff>
      <xdr:row>16</xdr:row>
      <xdr:rowOff>85852</xdr:rowOff>
    </xdr:to>
    <xdr:cxnSp macro="">
      <xdr:nvCxnSpPr>
        <xdr:cNvPr id="131" name="直線コネクタ 130"/>
        <xdr:cNvCxnSpPr/>
      </xdr:nvCxnSpPr>
      <xdr:spPr>
        <a:xfrm>
          <a:off x="13893800" y="2829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3" name="テキスト ボックス 132"/>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85852</xdr:rowOff>
    </xdr:from>
    <xdr:to>
      <xdr:col>69</xdr:col>
      <xdr:colOff>92075</xdr:colOff>
      <xdr:row>16</xdr:row>
      <xdr:rowOff>149860</xdr:rowOff>
    </xdr:to>
    <xdr:cxnSp macro="">
      <xdr:nvCxnSpPr>
        <xdr:cNvPr id="134" name="直線コネクタ 133"/>
        <xdr:cNvCxnSpPr/>
      </xdr:nvCxnSpPr>
      <xdr:spPr>
        <a:xfrm flipV="1">
          <a:off x="13004800" y="28290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62484</xdr:rowOff>
    </xdr:from>
    <xdr:to>
      <xdr:col>69</xdr:col>
      <xdr:colOff>142875</xdr:colOff>
      <xdr:row>16</xdr:row>
      <xdr:rowOff>164084</xdr:rowOff>
    </xdr:to>
    <xdr:sp macro="" textlink="">
      <xdr:nvSpPr>
        <xdr:cNvPr id="135" name="フローチャート: 判断 134"/>
        <xdr:cNvSpPr/>
      </xdr:nvSpPr>
      <xdr:spPr>
        <a:xfrm>
          <a:off x="13843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148861</xdr:rowOff>
    </xdr:from>
    <xdr:ext cx="762000" cy="259045"/>
    <xdr:sp macro="" textlink="">
      <xdr:nvSpPr>
        <xdr:cNvPr id="136" name="テキスト ボックス 135"/>
        <xdr:cNvSpPr txBox="1"/>
      </xdr:nvSpPr>
      <xdr:spPr>
        <a:xfrm>
          <a:off x="13512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7" name="フローチャート: 判断 136"/>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38" name="テキスト ボックス 137"/>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92202</xdr:rowOff>
    </xdr:from>
    <xdr:to>
      <xdr:col>82</xdr:col>
      <xdr:colOff>158750</xdr:colOff>
      <xdr:row>18</xdr:row>
      <xdr:rowOff>22352</xdr:rowOff>
    </xdr:to>
    <xdr:sp macro="" textlink="">
      <xdr:nvSpPr>
        <xdr:cNvPr id="144" name="楕円 143"/>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64279</xdr:rowOff>
    </xdr:from>
    <xdr:ext cx="762000" cy="259045"/>
    <xdr:sp macro="" textlink="">
      <xdr:nvSpPr>
        <xdr:cNvPr id="145" name="物件費該当値テキスト"/>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101346</xdr:rowOff>
    </xdr:from>
    <xdr:to>
      <xdr:col>78</xdr:col>
      <xdr:colOff>120650</xdr:colOff>
      <xdr:row>18</xdr:row>
      <xdr:rowOff>31496</xdr:rowOff>
    </xdr:to>
    <xdr:sp macro="" textlink="">
      <xdr:nvSpPr>
        <xdr:cNvPr id="146" name="楕円 145"/>
        <xdr:cNvSpPr/>
      </xdr:nvSpPr>
      <xdr:spPr>
        <a:xfrm>
          <a:off x="15621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16273</xdr:rowOff>
    </xdr:from>
    <xdr:ext cx="736600" cy="259045"/>
    <xdr:sp macro="" textlink="">
      <xdr:nvSpPr>
        <xdr:cNvPr id="147" name="テキスト ボックス 146"/>
        <xdr:cNvSpPr txBox="1"/>
      </xdr:nvSpPr>
      <xdr:spPr>
        <a:xfrm>
          <a:off x="15290800" y="310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35052</xdr:rowOff>
    </xdr:from>
    <xdr:to>
      <xdr:col>74</xdr:col>
      <xdr:colOff>31750</xdr:colOff>
      <xdr:row>16</xdr:row>
      <xdr:rowOff>136652</xdr:rowOff>
    </xdr:to>
    <xdr:sp macro="" textlink="">
      <xdr:nvSpPr>
        <xdr:cNvPr id="148" name="楕円 147"/>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49" name="テキスト ボックス 148"/>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35052</xdr:rowOff>
    </xdr:from>
    <xdr:to>
      <xdr:col>69</xdr:col>
      <xdr:colOff>142875</xdr:colOff>
      <xdr:row>16</xdr:row>
      <xdr:rowOff>136652</xdr:rowOff>
    </xdr:to>
    <xdr:sp macro="" textlink="">
      <xdr:nvSpPr>
        <xdr:cNvPr id="150" name="楕円 149"/>
        <xdr:cNvSpPr/>
      </xdr:nvSpPr>
      <xdr:spPr>
        <a:xfrm>
          <a:off x="13843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51" name="テキスト ボックス 150"/>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3" name="テキスト ボックス 152"/>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価格高騰緊急支援給付金や私立保育所運営に対する給付費の増等により、扶助費は増加した。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引き続き、生活保護の自立支援や高齢者へ向けた介護予防の取組み等により、扶助費の抑制に努める。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167822</xdr:rowOff>
    </xdr:to>
    <xdr:cxnSp macro="">
      <xdr:nvCxnSpPr>
        <xdr:cNvPr id="183" name="直線コネクタ 182"/>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58</xdr:row>
      <xdr:rowOff>29028</xdr:rowOff>
    </xdr:to>
    <xdr:cxnSp macro="">
      <xdr:nvCxnSpPr>
        <xdr:cNvPr id="188" name="直線コネクタ 187"/>
        <xdr:cNvCxnSpPr/>
      </xdr:nvCxnSpPr>
      <xdr:spPr>
        <a:xfrm>
          <a:off x="3987800" y="9679215"/>
          <a:ext cx="8382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100892</xdr:rowOff>
    </xdr:from>
    <xdr:ext cx="762000" cy="259045"/>
    <xdr:sp macro="" textlink="">
      <xdr:nvSpPr>
        <xdr:cNvPr id="189" name="扶助費平均値テキスト"/>
        <xdr:cNvSpPr txBox="1"/>
      </xdr:nvSpPr>
      <xdr:spPr>
        <a:xfrm>
          <a:off x="4914900" y="970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190" name="フローチャート: 判断 189"/>
        <xdr:cNvSpPr/>
      </xdr:nvSpPr>
      <xdr:spPr>
        <a:xfrm>
          <a:off x="4775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56</xdr:row>
      <xdr:rowOff>78015</xdr:rowOff>
    </xdr:to>
    <xdr:cxnSp macro="">
      <xdr:nvCxnSpPr>
        <xdr:cNvPr id="191" name="直線コネクタ 190"/>
        <xdr:cNvCxnSpPr/>
      </xdr:nvCxnSpPr>
      <xdr:spPr>
        <a:xfrm>
          <a:off x="3098800" y="9254672"/>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61685</xdr:rowOff>
    </xdr:to>
    <xdr:cxnSp macro="">
      <xdr:nvCxnSpPr>
        <xdr:cNvPr id="194" name="直線コネクタ 193"/>
        <xdr:cNvCxnSpPr/>
      </xdr:nvCxnSpPr>
      <xdr:spPr>
        <a:xfrm flipV="1">
          <a:off x="2209800" y="9254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6" name="テキスト ボックス 195"/>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55</xdr:row>
      <xdr:rowOff>151493</xdr:rowOff>
    </xdr:to>
    <xdr:cxnSp macro="">
      <xdr:nvCxnSpPr>
        <xdr:cNvPr id="197" name="直線コネクタ 196"/>
        <xdr:cNvCxnSpPr/>
      </xdr:nvCxnSpPr>
      <xdr:spPr>
        <a:xfrm flipV="1">
          <a:off x="1320800" y="9319985"/>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198" name="フローチャート: 判断 197"/>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199" name="テキスト ボックス 198"/>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0" name="フローチャート: 判断 199"/>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01" name="テキスト ボックス 200"/>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7" name="楕円 206"/>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08" name="扶助費該当値テキスト"/>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9" name="楕円 208"/>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0" name="テキスト ボックス 209"/>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1" name="楕円 210"/>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2" name="テキスト ボックス 211"/>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3" name="楕円 212"/>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4" name="テキスト ボックス 213"/>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5" name="楕円 214"/>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6" name="テキスト ボックス 215"/>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その他に含まれる主な経費は、特別会計に対する繰出金や維持補修費等である。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被保険者数増の影響に伴う後期高齢者医療広域連合負担金の増等により繰出金は増加、また維持補修費についても、道路維持修繕事業の修繕箇所の増やその他施設修繕等に係る経費の増により、増加した。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類似団体平均との比較では、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今後も引き続き、効率的な維持修繕と適正な繰出金支出に努める。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2" name="直線コネクタ 241"/>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3"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4" name="直線コネクタ 243"/>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5"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6" name="直線コネクタ 245"/>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59</xdr:row>
      <xdr:rowOff>46990</xdr:rowOff>
    </xdr:to>
    <xdr:cxnSp macro="">
      <xdr:nvCxnSpPr>
        <xdr:cNvPr id="247" name="直線コネクタ 246"/>
        <xdr:cNvCxnSpPr/>
      </xdr:nvCxnSpPr>
      <xdr:spPr>
        <a:xfrm>
          <a:off x="15671800" y="100482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138447</xdr:rowOff>
    </xdr:from>
    <xdr:ext cx="762000" cy="259045"/>
    <xdr:sp macro="" textlink="">
      <xdr:nvSpPr>
        <xdr:cNvPr id="248" name="その他平均値テキスト"/>
        <xdr:cNvSpPr txBox="1"/>
      </xdr:nvSpPr>
      <xdr:spPr>
        <a:xfrm>
          <a:off x="16598900" y="991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49" name="フローチャート: 判断 248"/>
        <xdr:cNvSpPr/>
      </xdr:nvSpPr>
      <xdr:spPr>
        <a:xfrm>
          <a:off x="16459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58</xdr:row>
      <xdr:rowOff>104140</xdr:rowOff>
    </xdr:to>
    <xdr:cxnSp macro="">
      <xdr:nvCxnSpPr>
        <xdr:cNvPr id="250" name="直線コネクタ 249"/>
        <xdr:cNvCxnSpPr/>
      </xdr:nvCxnSpPr>
      <xdr:spPr>
        <a:xfrm>
          <a:off x="14782800" y="98882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76200</xdr:rowOff>
    </xdr:from>
    <xdr:to>
      <xdr:col>78</xdr:col>
      <xdr:colOff>120650</xdr:colOff>
      <xdr:row>59</xdr:row>
      <xdr:rowOff>6350</xdr:rowOff>
    </xdr:to>
    <xdr:sp macro="" textlink="">
      <xdr:nvSpPr>
        <xdr:cNvPr id="251" name="フローチャート: 判断 250"/>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52" name="テキスト ボックス 251"/>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161290</xdr:rowOff>
    </xdr:to>
    <xdr:cxnSp macro="">
      <xdr:nvCxnSpPr>
        <xdr:cNvPr id="253" name="直線コネクタ 252"/>
        <xdr:cNvCxnSpPr/>
      </xdr:nvCxnSpPr>
      <xdr:spPr>
        <a:xfrm flipV="1">
          <a:off x="13893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4" name="フローチャート: 判断 253"/>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5" name="テキスト ボックス 254"/>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57</xdr:row>
      <xdr:rowOff>161290</xdr:rowOff>
    </xdr:to>
    <xdr:cxnSp macro="">
      <xdr:nvCxnSpPr>
        <xdr:cNvPr id="256" name="直線コネクタ 255"/>
        <xdr:cNvCxnSpPr/>
      </xdr:nvCxnSpPr>
      <xdr:spPr>
        <a:xfrm>
          <a:off x="13004800" y="9933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57" name="フローチャート: 判断 256"/>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58" name="テキスト ボックス 257"/>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59" name="フローチャート: 判断 258"/>
        <xdr:cNvSpPr/>
      </xdr:nvSpPr>
      <xdr:spPr>
        <a:xfrm>
          <a:off x="12954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25417</xdr:rowOff>
    </xdr:from>
    <xdr:ext cx="762000" cy="259045"/>
    <xdr:sp macro="" textlink="">
      <xdr:nvSpPr>
        <xdr:cNvPr id="260" name="テキスト ボックス 259"/>
        <xdr:cNvSpPr txBox="1"/>
      </xdr:nvSpPr>
      <xdr:spPr>
        <a:xfrm>
          <a:off x="12623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66" name="楕円 265"/>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139717</xdr:rowOff>
    </xdr:from>
    <xdr:ext cx="762000" cy="259045"/>
    <xdr:sp macro="" textlink="">
      <xdr:nvSpPr>
        <xdr:cNvPr id="267" name="その他該当値テキスト"/>
        <xdr:cNvSpPr txBox="1"/>
      </xdr:nvSpPr>
      <xdr:spPr>
        <a:xfrm>
          <a:off x="16598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68" name="楕円 267"/>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165117</xdr:rowOff>
    </xdr:from>
    <xdr:ext cx="736600" cy="259045"/>
    <xdr:sp macro="" textlink="">
      <xdr:nvSpPr>
        <xdr:cNvPr id="269" name="テキスト ボックス 268"/>
        <xdr:cNvSpPr txBox="1"/>
      </xdr:nvSpPr>
      <xdr:spPr>
        <a:xfrm>
          <a:off x="15290800" y="976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0" name="楕円 269"/>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71" name="テキスト ボックス 270"/>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2" name="楕円 271"/>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73" name="テキスト ボックス 272"/>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4" name="楕円 273"/>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75" name="テキスト ボックス 274"/>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一般廃棄物処理施設の建設に係る公債費の元金償還開始に伴う、広島中央環境衛生組合負担金の増等により、補助費等は増加した。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今後も引き続き、各団体への補助金の見直し等に努める。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69850</xdr:rowOff>
    </xdr:to>
    <xdr:cxnSp macro="">
      <xdr:nvCxnSpPr>
        <xdr:cNvPr id="305" name="直線コネクタ 304"/>
        <xdr:cNvCxnSpPr/>
      </xdr:nvCxnSpPr>
      <xdr:spPr>
        <a:xfrm flipV="1">
          <a:off x="16510000" y="56841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6"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7" name="直線コネクタ 306"/>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8" name="補助費等最大値テキスト"/>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9" name="直線コネクタ 308"/>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39914</xdr:rowOff>
    </xdr:from>
    <xdr:to>
      <xdr:col>82</xdr:col>
      <xdr:colOff>107950</xdr:colOff>
      <xdr:row>34</xdr:row>
      <xdr:rowOff>50800</xdr:rowOff>
    </xdr:to>
    <xdr:cxnSp macro="">
      <xdr:nvCxnSpPr>
        <xdr:cNvPr id="310" name="直線コネクタ 309"/>
        <xdr:cNvCxnSpPr/>
      </xdr:nvCxnSpPr>
      <xdr:spPr>
        <a:xfrm>
          <a:off x="15671800" y="58692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1" name="補助費等平均値テキスト"/>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2" name="フローチャート: 判断 311"/>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39914</xdr:rowOff>
    </xdr:from>
    <xdr:to>
      <xdr:col>78</xdr:col>
      <xdr:colOff>69850</xdr:colOff>
      <xdr:row>34</xdr:row>
      <xdr:rowOff>72572</xdr:rowOff>
    </xdr:to>
    <xdr:cxnSp macro="">
      <xdr:nvCxnSpPr>
        <xdr:cNvPr id="313" name="直線コネクタ 312"/>
        <xdr:cNvCxnSpPr/>
      </xdr:nvCxnSpPr>
      <xdr:spPr>
        <a:xfrm flipV="1">
          <a:off x="14782800" y="58692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14" name="フローチャート: 判断 313"/>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15" name="テキスト ボックス 314"/>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72572</xdr:rowOff>
    </xdr:from>
    <xdr:to>
      <xdr:col>73</xdr:col>
      <xdr:colOff>180975</xdr:colOff>
      <xdr:row>34</xdr:row>
      <xdr:rowOff>159657</xdr:rowOff>
    </xdr:to>
    <xdr:cxnSp macro="">
      <xdr:nvCxnSpPr>
        <xdr:cNvPr id="316" name="直線コネクタ 315"/>
        <xdr:cNvCxnSpPr/>
      </xdr:nvCxnSpPr>
      <xdr:spPr>
        <a:xfrm flipV="1">
          <a:off x="13893800" y="5901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17" name="フローチャート: 判断 316"/>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113591</xdr:rowOff>
    </xdr:from>
    <xdr:ext cx="762000" cy="259045"/>
    <xdr:sp macro="" textlink="">
      <xdr:nvSpPr>
        <xdr:cNvPr id="318" name="テキスト ボックス 317"/>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159657</xdr:rowOff>
    </xdr:from>
    <xdr:to>
      <xdr:col>69</xdr:col>
      <xdr:colOff>92075</xdr:colOff>
      <xdr:row>35</xdr:row>
      <xdr:rowOff>53522</xdr:rowOff>
    </xdr:to>
    <xdr:cxnSp macro="">
      <xdr:nvCxnSpPr>
        <xdr:cNvPr id="319" name="直線コネクタ 318"/>
        <xdr:cNvCxnSpPr/>
      </xdr:nvCxnSpPr>
      <xdr:spPr>
        <a:xfrm flipV="1">
          <a:off x="13004800" y="5988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0" name="フローチャート: 判断 319"/>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1" name="テキスト ボックス 320"/>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2" name="フローチャート: 判断 321"/>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23" name="テキスト ボックス 322"/>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0</xdr:rowOff>
    </xdr:from>
    <xdr:to>
      <xdr:col>82</xdr:col>
      <xdr:colOff>158750</xdr:colOff>
      <xdr:row>34</xdr:row>
      <xdr:rowOff>101600</xdr:rowOff>
    </xdr:to>
    <xdr:sp macro="" textlink="">
      <xdr:nvSpPr>
        <xdr:cNvPr id="329" name="楕円 328"/>
        <xdr:cNvSpPr/>
      </xdr:nvSpPr>
      <xdr:spPr>
        <a:xfrm>
          <a:off x="16459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16527</xdr:rowOff>
    </xdr:from>
    <xdr:ext cx="762000" cy="259045"/>
    <xdr:sp macro="" textlink="">
      <xdr:nvSpPr>
        <xdr:cNvPr id="330" name="補助費等該当値テキスト"/>
        <xdr:cNvSpPr txBox="1"/>
      </xdr:nvSpPr>
      <xdr:spPr>
        <a:xfrm>
          <a:off x="165989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160564</xdr:rowOff>
    </xdr:from>
    <xdr:to>
      <xdr:col>78</xdr:col>
      <xdr:colOff>120650</xdr:colOff>
      <xdr:row>34</xdr:row>
      <xdr:rowOff>90714</xdr:rowOff>
    </xdr:to>
    <xdr:sp macro="" textlink="">
      <xdr:nvSpPr>
        <xdr:cNvPr id="331" name="楕円 330"/>
        <xdr:cNvSpPr/>
      </xdr:nvSpPr>
      <xdr:spPr>
        <a:xfrm>
          <a:off x="15621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100891</xdr:rowOff>
    </xdr:from>
    <xdr:ext cx="736600" cy="259045"/>
    <xdr:sp macro="" textlink="">
      <xdr:nvSpPr>
        <xdr:cNvPr id="332" name="テキスト ボックス 331"/>
        <xdr:cNvSpPr txBox="1"/>
      </xdr:nvSpPr>
      <xdr:spPr>
        <a:xfrm>
          <a:off x="15290800" y="558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21772</xdr:rowOff>
    </xdr:from>
    <xdr:to>
      <xdr:col>74</xdr:col>
      <xdr:colOff>31750</xdr:colOff>
      <xdr:row>34</xdr:row>
      <xdr:rowOff>123372</xdr:rowOff>
    </xdr:to>
    <xdr:sp macro="" textlink="">
      <xdr:nvSpPr>
        <xdr:cNvPr id="333" name="楕円 332"/>
        <xdr:cNvSpPr/>
      </xdr:nvSpPr>
      <xdr:spPr>
        <a:xfrm>
          <a:off x="14732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133549</xdr:rowOff>
    </xdr:from>
    <xdr:ext cx="762000" cy="259045"/>
    <xdr:sp macro="" textlink="">
      <xdr:nvSpPr>
        <xdr:cNvPr id="334" name="テキスト ボックス 333"/>
        <xdr:cNvSpPr txBox="1"/>
      </xdr:nvSpPr>
      <xdr:spPr>
        <a:xfrm>
          <a:off x="14401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108857</xdr:rowOff>
    </xdr:from>
    <xdr:to>
      <xdr:col>69</xdr:col>
      <xdr:colOff>142875</xdr:colOff>
      <xdr:row>35</xdr:row>
      <xdr:rowOff>39007</xdr:rowOff>
    </xdr:to>
    <xdr:sp macro="" textlink="">
      <xdr:nvSpPr>
        <xdr:cNvPr id="335" name="楕円 334"/>
        <xdr:cNvSpPr/>
      </xdr:nvSpPr>
      <xdr:spPr>
        <a:xfrm>
          <a:off x="13843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49184</xdr:rowOff>
    </xdr:from>
    <xdr:ext cx="762000" cy="259045"/>
    <xdr:sp macro="" textlink="">
      <xdr:nvSpPr>
        <xdr:cNvPr id="336" name="テキスト ボックス 335"/>
        <xdr:cNvSpPr txBox="1"/>
      </xdr:nvSpPr>
      <xdr:spPr>
        <a:xfrm>
          <a:off x="13512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2722</xdr:rowOff>
    </xdr:from>
    <xdr:to>
      <xdr:col>65</xdr:col>
      <xdr:colOff>53975</xdr:colOff>
      <xdr:row>35</xdr:row>
      <xdr:rowOff>104322</xdr:rowOff>
    </xdr:to>
    <xdr:sp macro="" textlink="">
      <xdr:nvSpPr>
        <xdr:cNvPr id="337" name="楕円 336"/>
        <xdr:cNvSpPr/>
      </xdr:nvSpPr>
      <xdr:spPr>
        <a:xfrm>
          <a:off x="12954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114499</xdr:rowOff>
    </xdr:from>
    <xdr:ext cx="762000" cy="259045"/>
    <xdr:sp macro="" textlink="">
      <xdr:nvSpPr>
        <xdr:cNvPr id="338" name="テキスト ボックス 337"/>
        <xdr:cNvSpPr txBox="1"/>
      </xdr:nvSpPr>
      <xdr:spPr>
        <a:xfrm>
          <a:off x="12623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合併特例債の一部償還完了や臨時財政対策債の償還元金の減により、公債費に係る経常収支比率は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ポイント上回っている状況にある。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域センター等複合施設整備や大屋根広場（生涯学習センター跡地）整備等の大型事業や小中学校の長寿命化改修の実施により、地方債の発行額が多額となる見込みであるが、将来の負担を考慮し、発行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80</xdr:row>
      <xdr:rowOff>156392</xdr:rowOff>
    </xdr:to>
    <xdr:cxnSp macro="">
      <xdr:nvCxnSpPr>
        <xdr:cNvPr id="367" name="直線コネクタ 366"/>
        <xdr:cNvCxnSpPr/>
      </xdr:nvCxnSpPr>
      <xdr:spPr>
        <a:xfrm flipV="1">
          <a:off x="4826000" y="12664077"/>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8" name="公債費最小値テキスト"/>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69" name="直線コネクタ 368"/>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0" name="公債費最大値テキスト"/>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1" name="直線コネクタ 370"/>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92711</xdr:rowOff>
    </xdr:from>
    <xdr:to>
      <xdr:col>24</xdr:col>
      <xdr:colOff>25400</xdr:colOff>
      <xdr:row>79</xdr:row>
      <xdr:rowOff>151493</xdr:rowOff>
    </xdr:to>
    <xdr:cxnSp macro="">
      <xdr:nvCxnSpPr>
        <xdr:cNvPr id="372" name="直線コネクタ 371"/>
        <xdr:cNvCxnSpPr/>
      </xdr:nvCxnSpPr>
      <xdr:spPr>
        <a:xfrm flipV="1">
          <a:off x="3987800" y="13637261"/>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3" name="公債費平均値テキスト"/>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66584</xdr:rowOff>
    </xdr:from>
    <xdr:to>
      <xdr:col>19</xdr:col>
      <xdr:colOff>187325</xdr:colOff>
      <xdr:row>79</xdr:row>
      <xdr:rowOff>151493</xdr:rowOff>
    </xdr:to>
    <xdr:cxnSp macro="">
      <xdr:nvCxnSpPr>
        <xdr:cNvPr id="375" name="直線コネクタ 374"/>
        <xdr:cNvCxnSpPr/>
      </xdr:nvCxnSpPr>
      <xdr:spPr>
        <a:xfrm>
          <a:off x="3098800" y="1361113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136616</xdr:rowOff>
    </xdr:from>
    <xdr:to>
      <xdr:col>20</xdr:col>
      <xdr:colOff>38100</xdr:colOff>
      <xdr:row>78</xdr:row>
      <xdr:rowOff>66766</xdr:rowOff>
    </xdr:to>
    <xdr:sp macro="" textlink="">
      <xdr:nvSpPr>
        <xdr:cNvPr id="376" name="フローチャート: 判断 375"/>
        <xdr:cNvSpPr/>
      </xdr:nvSpPr>
      <xdr:spPr>
        <a:xfrm>
          <a:off x="3937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76943</xdr:rowOff>
    </xdr:from>
    <xdr:ext cx="736600" cy="259045"/>
    <xdr:sp macro="" textlink="">
      <xdr:nvSpPr>
        <xdr:cNvPr id="377" name="テキスト ボックス 376"/>
        <xdr:cNvSpPr txBox="1"/>
      </xdr:nvSpPr>
      <xdr:spPr>
        <a:xfrm>
          <a:off x="3606800" y="13107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66584</xdr:rowOff>
    </xdr:from>
    <xdr:to>
      <xdr:col>15</xdr:col>
      <xdr:colOff>98425</xdr:colOff>
      <xdr:row>79</xdr:row>
      <xdr:rowOff>118836</xdr:rowOff>
    </xdr:to>
    <xdr:cxnSp macro="">
      <xdr:nvCxnSpPr>
        <xdr:cNvPr id="378" name="直線コネクタ 377"/>
        <xdr:cNvCxnSpPr/>
      </xdr:nvCxnSpPr>
      <xdr:spPr>
        <a:xfrm flipV="1">
          <a:off x="2209800" y="1361113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123552</xdr:rowOff>
    </xdr:from>
    <xdr:to>
      <xdr:col>15</xdr:col>
      <xdr:colOff>149225</xdr:colOff>
      <xdr:row>78</xdr:row>
      <xdr:rowOff>53702</xdr:rowOff>
    </xdr:to>
    <xdr:sp macro="" textlink="">
      <xdr:nvSpPr>
        <xdr:cNvPr id="379" name="フローチャート: 判断 378"/>
        <xdr:cNvSpPr/>
      </xdr:nvSpPr>
      <xdr:spPr>
        <a:xfrm>
          <a:off x="3048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63879</xdr:rowOff>
    </xdr:from>
    <xdr:ext cx="762000" cy="259045"/>
    <xdr:sp macro="" textlink="">
      <xdr:nvSpPr>
        <xdr:cNvPr id="380" name="テキスト ボックス 379"/>
        <xdr:cNvSpPr txBox="1"/>
      </xdr:nvSpPr>
      <xdr:spPr>
        <a:xfrm>
          <a:off x="2717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118836</xdr:rowOff>
    </xdr:from>
    <xdr:to>
      <xdr:col>11</xdr:col>
      <xdr:colOff>9525</xdr:colOff>
      <xdr:row>79</xdr:row>
      <xdr:rowOff>164556</xdr:rowOff>
    </xdr:to>
    <xdr:cxnSp macro="">
      <xdr:nvCxnSpPr>
        <xdr:cNvPr id="381" name="直線コネクタ 380"/>
        <xdr:cNvCxnSpPr/>
      </xdr:nvCxnSpPr>
      <xdr:spPr>
        <a:xfrm flipV="1">
          <a:off x="1320800" y="136633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143148</xdr:rowOff>
    </xdr:from>
    <xdr:to>
      <xdr:col>11</xdr:col>
      <xdr:colOff>60325</xdr:colOff>
      <xdr:row>78</xdr:row>
      <xdr:rowOff>73298</xdr:rowOff>
    </xdr:to>
    <xdr:sp macro="" textlink="">
      <xdr:nvSpPr>
        <xdr:cNvPr id="382" name="フローチャート: 判断 381"/>
        <xdr:cNvSpPr/>
      </xdr:nvSpPr>
      <xdr:spPr>
        <a:xfrm>
          <a:off x="2159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83475</xdr:rowOff>
    </xdr:from>
    <xdr:ext cx="762000" cy="259045"/>
    <xdr:sp macro="" textlink="">
      <xdr:nvSpPr>
        <xdr:cNvPr id="383" name="テキスト ボックス 382"/>
        <xdr:cNvSpPr txBox="1"/>
      </xdr:nvSpPr>
      <xdr:spPr>
        <a:xfrm>
          <a:off x="1828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4" name="フローチャート: 判断 383"/>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142257</xdr:rowOff>
    </xdr:from>
    <xdr:ext cx="762000" cy="259045"/>
    <xdr:sp macro="" textlink="">
      <xdr:nvSpPr>
        <xdr:cNvPr id="385" name="テキスト ボックス 384"/>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41911</xdr:rowOff>
    </xdr:from>
    <xdr:to>
      <xdr:col>24</xdr:col>
      <xdr:colOff>76200</xdr:colOff>
      <xdr:row>79</xdr:row>
      <xdr:rowOff>143511</xdr:rowOff>
    </xdr:to>
    <xdr:sp macro="" textlink="">
      <xdr:nvSpPr>
        <xdr:cNvPr id="391" name="楕円 390"/>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13988</xdr:rowOff>
    </xdr:from>
    <xdr:ext cx="762000" cy="259045"/>
    <xdr:sp macro="" textlink="">
      <xdr:nvSpPr>
        <xdr:cNvPr id="392" name="公債費該当値テキスト"/>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100693</xdr:rowOff>
    </xdr:from>
    <xdr:to>
      <xdr:col>20</xdr:col>
      <xdr:colOff>38100</xdr:colOff>
      <xdr:row>80</xdr:row>
      <xdr:rowOff>30843</xdr:rowOff>
    </xdr:to>
    <xdr:sp macro="" textlink="">
      <xdr:nvSpPr>
        <xdr:cNvPr id="393" name="楕円 392"/>
        <xdr:cNvSpPr/>
      </xdr:nvSpPr>
      <xdr:spPr>
        <a:xfrm>
          <a:off x="3937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15620</xdr:rowOff>
    </xdr:from>
    <xdr:ext cx="736600" cy="259045"/>
    <xdr:sp macro="" textlink="">
      <xdr:nvSpPr>
        <xdr:cNvPr id="394" name="テキスト ボックス 393"/>
        <xdr:cNvSpPr txBox="1"/>
      </xdr:nvSpPr>
      <xdr:spPr>
        <a:xfrm>
          <a:off x="3606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15784</xdr:rowOff>
    </xdr:from>
    <xdr:to>
      <xdr:col>15</xdr:col>
      <xdr:colOff>149225</xdr:colOff>
      <xdr:row>79</xdr:row>
      <xdr:rowOff>117384</xdr:rowOff>
    </xdr:to>
    <xdr:sp macro="" textlink="">
      <xdr:nvSpPr>
        <xdr:cNvPr id="395" name="楕円 394"/>
        <xdr:cNvSpPr/>
      </xdr:nvSpPr>
      <xdr:spPr>
        <a:xfrm>
          <a:off x="3048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102161</xdr:rowOff>
    </xdr:from>
    <xdr:ext cx="762000" cy="259045"/>
    <xdr:sp macro="" textlink="">
      <xdr:nvSpPr>
        <xdr:cNvPr id="396" name="テキスト ボックス 395"/>
        <xdr:cNvSpPr txBox="1"/>
      </xdr:nvSpPr>
      <xdr:spPr>
        <a:xfrm>
          <a:off x="2717800" y="1364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68036</xdr:rowOff>
    </xdr:from>
    <xdr:to>
      <xdr:col>11</xdr:col>
      <xdr:colOff>60325</xdr:colOff>
      <xdr:row>79</xdr:row>
      <xdr:rowOff>169636</xdr:rowOff>
    </xdr:to>
    <xdr:sp macro="" textlink="">
      <xdr:nvSpPr>
        <xdr:cNvPr id="397" name="楕円 396"/>
        <xdr:cNvSpPr/>
      </xdr:nvSpPr>
      <xdr:spPr>
        <a:xfrm>
          <a:off x="2159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154413</xdr:rowOff>
    </xdr:from>
    <xdr:ext cx="762000" cy="259045"/>
    <xdr:sp macro="" textlink="">
      <xdr:nvSpPr>
        <xdr:cNvPr id="398" name="テキスト ボックス 397"/>
        <xdr:cNvSpPr txBox="1"/>
      </xdr:nvSpPr>
      <xdr:spPr>
        <a:xfrm>
          <a:off x="1828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113756</xdr:rowOff>
    </xdr:from>
    <xdr:to>
      <xdr:col>6</xdr:col>
      <xdr:colOff>171450</xdr:colOff>
      <xdr:row>80</xdr:row>
      <xdr:rowOff>43906</xdr:rowOff>
    </xdr:to>
    <xdr:sp macro="" textlink="">
      <xdr:nvSpPr>
        <xdr:cNvPr id="399" name="楕円 398"/>
        <xdr:cNvSpPr/>
      </xdr:nvSpPr>
      <xdr:spPr>
        <a:xfrm>
          <a:off x="1270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28683</xdr:rowOff>
    </xdr:from>
    <xdr:ext cx="762000" cy="259045"/>
    <xdr:sp macro="" textlink="">
      <xdr:nvSpPr>
        <xdr:cNvPr id="400" name="テキスト ボックス 399"/>
        <xdr:cNvSpPr txBox="1"/>
      </xdr:nvSpPr>
      <xdr:spPr>
        <a:xfrm>
          <a:off x="939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の平均を下回っているものの、今後は公共施設の老朽化に伴う施設維持修繕や高齢化等による社会保障費の増、物価高騰の影響等による物件費等の増により、経常経費の増加が見込まれ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80</xdr:row>
      <xdr:rowOff>21844</xdr:rowOff>
    </xdr:to>
    <xdr:cxnSp macro="">
      <xdr:nvCxnSpPr>
        <xdr:cNvPr id="426" name="直線コネクタ 425"/>
        <xdr:cNvCxnSpPr/>
      </xdr:nvCxnSpPr>
      <xdr:spPr>
        <a:xfrm flipV="1">
          <a:off x="16510000" y="12818872"/>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165371</xdr:rowOff>
    </xdr:from>
    <xdr:ext cx="762000" cy="259045"/>
    <xdr:sp macro="" textlink="">
      <xdr:nvSpPr>
        <xdr:cNvPr id="427"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21844</xdr:rowOff>
    </xdr:from>
    <xdr:to>
      <xdr:col>82</xdr:col>
      <xdr:colOff>196850</xdr:colOff>
      <xdr:row>80</xdr:row>
      <xdr:rowOff>21844</xdr:rowOff>
    </xdr:to>
    <xdr:cxnSp macro="">
      <xdr:nvCxnSpPr>
        <xdr:cNvPr id="428" name="直線コネクタ 427"/>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29"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0" name="直線コネクタ 429"/>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168148</xdr:rowOff>
    </xdr:from>
    <xdr:to>
      <xdr:col>82</xdr:col>
      <xdr:colOff>107950</xdr:colOff>
      <xdr:row>77</xdr:row>
      <xdr:rowOff>51563</xdr:rowOff>
    </xdr:to>
    <xdr:cxnSp macro="">
      <xdr:nvCxnSpPr>
        <xdr:cNvPr id="431" name="直線コネクタ 430"/>
        <xdr:cNvCxnSpPr/>
      </xdr:nvCxnSpPr>
      <xdr:spPr>
        <a:xfrm>
          <a:off x="15671800" y="13198348"/>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2"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3" name="フローチャート: 判断 432"/>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76</xdr:row>
      <xdr:rowOff>168148</xdr:rowOff>
    </xdr:to>
    <xdr:cxnSp macro="">
      <xdr:nvCxnSpPr>
        <xdr:cNvPr id="434" name="直線コネクタ 433"/>
        <xdr:cNvCxnSpPr/>
      </xdr:nvCxnSpPr>
      <xdr:spPr>
        <a:xfrm>
          <a:off x="14782800" y="12919456"/>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158496</xdr:rowOff>
    </xdr:from>
    <xdr:to>
      <xdr:col>78</xdr:col>
      <xdr:colOff>120650</xdr:colOff>
      <xdr:row>77</xdr:row>
      <xdr:rowOff>88646</xdr:rowOff>
    </xdr:to>
    <xdr:sp macro="" textlink="">
      <xdr:nvSpPr>
        <xdr:cNvPr id="435" name="フローチャート: 判断 434"/>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36" name="テキスト ボックス 435"/>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76</xdr:row>
      <xdr:rowOff>3556</xdr:rowOff>
    </xdr:to>
    <xdr:cxnSp macro="">
      <xdr:nvCxnSpPr>
        <xdr:cNvPr id="437" name="直線コネクタ 436"/>
        <xdr:cNvCxnSpPr/>
      </xdr:nvCxnSpPr>
      <xdr:spPr>
        <a:xfrm flipV="1">
          <a:off x="13893800" y="129194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38" name="フローチャート: 判断 437"/>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39" name="テキスト ボックス 438"/>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xdr:rowOff>
    </xdr:from>
    <xdr:to>
      <xdr:col>69</xdr:col>
      <xdr:colOff>92075</xdr:colOff>
      <xdr:row>76</xdr:row>
      <xdr:rowOff>104139</xdr:rowOff>
    </xdr:to>
    <xdr:cxnSp macro="">
      <xdr:nvCxnSpPr>
        <xdr:cNvPr id="440" name="直線コネクタ 439"/>
        <xdr:cNvCxnSpPr/>
      </xdr:nvCxnSpPr>
      <xdr:spPr>
        <a:xfrm flipV="1">
          <a:off x="13004800" y="13033756"/>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41" name="フローチャート: 判断 440"/>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42" name="テキスト ボックス 441"/>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3" name="フローチャート: 判断 442"/>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44" name="テキスト ボックス 443"/>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50" name="楕円 449"/>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17290</xdr:rowOff>
    </xdr:from>
    <xdr:ext cx="762000" cy="259045"/>
    <xdr:sp macro="" textlink="">
      <xdr:nvSpPr>
        <xdr:cNvPr id="451" name="公債費以外該当値テキスト"/>
        <xdr:cNvSpPr txBox="1"/>
      </xdr:nvSpPr>
      <xdr:spPr>
        <a:xfrm>
          <a:off x="16598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117348</xdr:rowOff>
    </xdr:from>
    <xdr:to>
      <xdr:col>78</xdr:col>
      <xdr:colOff>120650</xdr:colOff>
      <xdr:row>77</xdr:row>
      <xdr:rowOff>47498</xdr:rowOff>
    </xdr:to>
    <xdr:sp macro="" textlink="">
      <xdr:nvSpPr>
        <xdr:cNvPr id="452" name="楕円 451"/>
        <xdr:cNvSpPr/>
      </xdr:nvSpPr>
      <xdr:spPr>
        <a:xfrm>
          <a:off x="15621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57675</xdr:rowOff>
    </xdr:from>
    <xdr:ext cx="736600" cy="259045"/>
    <xdr:sp macro="" textlink="">
      <xdr:nvSpPr>
        <xdr:cNvPr id="453" name="テキスト ボックス 452"/>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xdr:rowOff>
    </xdr:from>
    <xdr:to>
      <xdr:col>74</xdr:col>
      <xdr:colOff>31750</xdr:colOff>
      <xdr:row>75</xdr:row>
      <xdr:rowOff>111506</xdr:rowOff>
    </xdr:to>
    <xdr:sp macro="" textlink="">
      <xdr:nvSpPr>
        <xdr:cNvPr id="454" name="楕円 453"/>
        <xdr:cNvSpPr/>
      </xdr:nvSpPr>
      <xdr:spPr>
        <a:xfrm>
          <a:off x="14732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121683</xdr:rowOff>
    </xdr:from>
    <xdr:ext cx="762000" cy="259045"/>
    <xdr:sp macro="" textlink="">
      <xdr:nvSpPr>
        <xdr:cNvPr id="455" name="テキスト ボックス 454"/>
        <xdr:cNvSpPr txBox="1"/>
      </xdr:nvSpPr>
      <xdr:spPr>
        <a:xfrm>
          <a:off x="14401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124206</xdr:rowOff>
    </xdr:from>
    <xdr:to>
      <xdr:col>69</xdr:col>
      <xdr:colOff>142875</xdr:colOff>
      <xdr:row>76</xdr:row>
      <xdr:rowOff>54356</xdr:rowOff>
    </xdr:to>
    <xdr:sp macro="" textlink="">
      <xdr:nvSpPr>
        <xdr:cNvPr id="456" name="楕円 455"/>
        <xdr:cNvSpPr/>
      </xdr:nvSpPr>
      <xdr:spPr>
        <a:xfrm>
          <a:off x="13843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64533</xdr:rowOff>
    </xdr:from>
    <xdr:ext cx="762000" cy="259045"/>
    <xdr:sp macro="" textlink="">
      <xdr:nvSpPr>
        <xdr:cNvPr id="457" name="テキスト ボックス 456"/>
        <xdr:cNvSpPr txBox="1"/>
      </xdr:nvSpPr>
      <xdr:spPr>
        <a:xfrm>
          <a:off x="13512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8" name="楕円 457"/>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59" name="テキスト ボックス 458"/>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101519</xdr:rowOff>
    </xdr:from>
    <xdr:to>
      <xdr:col>29</xdr:col>
      <xdr:colOff>127000</xdr:colOff>
      <xdr:row>19</xdr:row>
      <xdr:rowOff>162829</xdr:rowOff>
    </xdr:to>
    <xdr:cxnSp macro="">
      <xdr:nvCxnSpPr>
        <xdr:cNvPr id="43" name="直線コネクタ 42"/>
        <xdr:cNvCxnSpPr/>
      </xdr:nvCxnSpPr>
      <xdr:spPr bwMode="auto">
        <a:xfrm flipV="1">
          <a:off x="5651500" y="2035094"/>
          <a:ext cx="0" cy="14329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134906</xdr:rowOff>
    </xdr:from>
    <xdr:ext cx="762000" cy="259045"/>
    <xdr:sp macro="" textlink="">
      <xdr:nvSpPr>
        <xdr:cNvPr id="44" name="人口1人当たり決算額の推移最小値テキスト130"/>
        <xdr:cNvSpPr txBox="1"/>
      </xdr:nvSpPr>
      <xdr:spPr>
        <a:xfrm>
          <a:off x="5740400" y="344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162829</xdr:rowOff>
    </xdr:from>
    <xdr:to>
      <xdr:col>30</xdr:col>
      <xdr:colOff>25400</xdr:colOff>
      <xdr:row>19</xdr:row>
      <xdr:rowOff>162829</xdr:rowOff>
    </xdr:to>
    <xdr:cxnSp macro="">
      <xdr:nvCxnSpPr>
        <xdr:cNvPr id="45" name="直線コネクタ 44"/>
        <xdr:cNvCxnSpPr/>
      </xdr:nvCxnSpPr>
      <xdr:spPr bwMode="auto">
        <a:xfrm>
          <a:off x="5562600" y="3468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xdr:rowOff>
    </xdr:from>
    <xdr:ext cx="762000" cy="259045"/>
    <xdr:sp macro="" textlink="">
      <xdr:nvSpPr>
        <xdr:cNvPr id="46" name="人口1人当たり決算額の推移最大値テキスト130"/>
        <xdr:cNvSpPr txBox="1"/>
      </xdr:nvSpPr>
      <xdr:spPr>
        <a:xfrm>
          <a:off x="5740400" y="177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101519</xdr:rowOff>
    </xdr:from>
    <xdr:to>
      <xdr:col>30</xdr:col>
      <xdr:colOff>25400</xdr:colOff>
      <xdr:row>11</xdr:row>
      <xdr:rowOff>101519</xdr:rowOff>
    </xdr:to>
    <xdr:cxnSp macro="">
      <xdr:nvCxnSpPr>
        <xdr:cNvPr id="47" name="直線コネクタ 46"/>
        <xdr:cNvCxnSpPr/>
      </xdr:nvCxnSpPr>
      <xdr:spPr bwMode="auto">
        <a:xfrm>
          <a:off x="5562600" y="2035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18948</xdr:rowOff>
    </xdr:from>
    <xdr:to>
      <xdr:col>29</xdr:col>
      <xdr:colOff>127000</xdr:colOff>
      <xdr:row>15</xdr:row>
      <xdr:rowOff>5049</xdr:rowOff>
    </xdr:to>
    <xdr:cxnSp macro="">
      <xdr:nvCxnSpPr>
        <xdr:cNvPr id="48" name="直線コネクタ 47"/>
        <xdr:cNvCxnSpPr/>
      </xdr:nvCxnSpPr>
      <xdr:spPr bwMode="auto">
        <a:xfrm flipV="1">
          <a:off x="5003800" y="2466873"/>
          <a:ext cx="647700" cy="157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117345</xdr:rowOff>
    </xdr:from>
    <xdr:ext cx="762000" cy="259045"/>
    <xdr:sp macro="" textlink="">
      <xdr:nvSpPr>
        <xdr:cNvPr id="49" name="人口1人当たり決算額の推移平均値テキスト130"/>
        <xdr:cNvSpPr txBox="1"/>
      </xdr:nvSpPr>
      <xdr:spPr>
        <a:xfrm>
          <a:off x="5740400" y="2736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145268</xdr:rowOff>
    </xdr:from>
    <xdr:to>
      <xdr:col>29</xdr:col>
      <xdr:colOff>177800</xdr:colOff>
      <xdr:row>16</xdr:row>
      <xdr:rowOff>75418</xdr:rowOff>
    </xdr:to>
    <xdr:sp macro="" textlink="">
      <xdr:nvSpPr>
        <xdr:cNvPr id="50" name="フローチャート: 判断 49"/>
        <xdr:cNvSpPr/>
      </xdr:nvSpPr>
      <xdr:spPr bwMode="auto">
        <a:xfrm>
          <a:off x="5600700" y="2764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166715</xdr:rowOff>
    </xdr:from>
    <xdr:to>
      <xdr:col>26</xdr:col>
      <xdr:colOff>50800</xdr:colOff>
      <xdr:row>15</xdr:row>
      <xdr:rowOff>5049</xdr:rowOff>
    </xdr:to>
    <xdr:cxnSp macro="">
      <xdr:nvCxnSpPr>
        <xdr:cNvPr id="51" name="直線コネクタ 50"/>
        <xdr:cNvCxnSpPr/>
      </xdr:nvCxnSpPr>
      <xdr:spPr bwMode="auto">
        <a:xfrm>
          <a:off x="4305300" y="2614640"/>
          <a:ext cx="698500" cy="9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74539</xdr:rowOff>
    </xdr:from>
    <xdr:to>
      <xdr:col>26</xdr:col>
      <xdr:colOff>101600</xdr:colOff>
      <xdr:row>17</xdr:row>
      <xdr:rowOff>4689</xdr:rowOff>
    </xdr:to>
    <xdr:sp macro="" textlink="">
      <xdr:nvSpPr>
        <xdr:cNvPr id="52" name="フローチャート: 判断 51"/>
        <xdr:cNvSpPr/>
      </xdr:nvSpPr>
      <xdr:spPr bwMode="auto">
        <a:xfrm>
          <a:off x="4953000" y="2865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160916</xdr:rowOff>
    </xdr:from>
    <xdr:ext cx="736600" cy="259045"/>
    <xdr:sp macro="" textlink="">
      <xdr:nvSpPr>
        <xdr:cNvPr id="53" name="テキスト ボックス 52"/>
        <xdr:cNvSpPr txBox="1"/>
      </xdr:nvSpPr>
      <xdr:spPr>
        <a:xfrm>
          <a:off x="4622800" y="2951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166715</xdr:rowOff>
    </xdr:from>
    <xdr:to>
      <xdr:col>22</xdr:col>
      <xdr:colOff>114300</xdr:colOff>
      <xdr:row>15</xdr:row>
      <xdr:rowOff>65766</xdr:rowOff>
    </xdr:to>
    <xdr:cxnSp macro="">
      <xdr:nvCxnSpPr>
        <xdr:cNvPr id="54" name="直線コネクタ 53"/>
        <xdr:cNvCxnSpPr/>
      </xdr:nvCxnSpPr>
      <xdr:spPr bwMode="auto">
        <a:xfrm flipV="1">
          <a:off x="3606800" y="2614640"/>
          <a:ext cx="698500" cy="70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115275</xdr:rowOff>
    </xdr:from>
    <xdr:to>
      <xdr:col>22</xdr:col>
      <xdr:colOff>165100</xdr:colOff>
      <xdr:row>17</xdr:row>
      <xdr:rowOff>45425</xdr:rowOff>
    </xdr:to>
    <xdr:sp macro="" textlink="">
      <xdr:nvSpPr>
        <xdr:cNvPr id="55" name="フローチャート: 判断 54"/>
        <xdr:cNvSpPr/>
      </xdr:nvSpPr>
      <xdr:spPr bwMode="auto">
        <a:xfrm>
          <a:off x="4254500" y="290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30202</xdr:rowOff>
    </xdr:from>
    <xdr:ext cx="762000" cy="259045"/>
    <xdr:sp macro="" textlink="">
      <xdr:nvSpPr>
        <xdr:cNvPr id="56" name="テキスト ボックス 55"/>
        <xdr:cNvSpPr txBox="1"/>
      </xdr:nvSpPr>
      <xdr:spPr>
        <a:xfrm>
          <a:off x="3924300" y="299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65766</xdr:rowOff>
    </xdr:from>
    <xdr:to>
      <xdr:col>18</xdr:col>
      <xdr:colOff>177800</xdr:colOff>
      <xdr:row>15</xdr:row>
      <xdr:rowOff>150165</xdr:rowOff>
    </xdr:to>
    <xdr:cxnSp macro="">
      <xdr:nvCxnSpPr>
        <xdr:cNvPr id="57" name="直線コネクタ 56"/>
        <xdr:cNvCxnSpPr/>
      </xdr:nvCxnSpPr>
      <xdr:spPr bwMode="auto">
        <a:xfrm flipV="1">
          <a:off x="2908300" y="2685141"/>
          <a:ext cx="698500" cy="84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43175</xdr:rowOff>
    </xdr:from>
    <xdr:to>
      <xdr:col>19</xdr:col>
      <xdr:colOff>38100</xdr:colOff>
      <xdr:row>17</xdr:row>
      <xdr:rowOff>144775</xdr:rowOff>
    </xdr:to>
    <xdr:sp macro="" textlink="">
      <xdr:nvSpPr>
        <xdr:cNvPr id="58" name="フローチャート: 判断 57"/>
        <xdr:cNvSpPr/>
      </xdr:nvSpPr>
      <xdr:spPr bwMode="auto">
        <a:xfrm>
          <a:off x="3556000" y="3005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129552</xdr:rowOff>
    </xdr:from>
    <xdr:ext cx="762000" cy="259045"/>
    <xdr:sp macro="" textlink="">
      <xdr:nvSpPr>
        <xdr:cNvPr id="59" name="テキスト ボックス 58"/>
        <xdr:cNvSpPr txBox="1"/>
      </xdr:nvSpPr>
      <xdr:spPr>
        <a:xfrm>
          <a:off x="3225800" y="309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31333</xdr:rowOff>
    </xdr:from>
    <xdr:to>
      <xdr:col>15</xdr:col>
      <xdr:colOff>101600</xdr:colOff>
      <xdr:row>18</xdr:row>
      <xdr:rowOff>132933</xdr:rowOff>
    </xdr:to>
    <xdr:sp macro="" textlink="">
      <xdr:nvSpPr>
        <xdr:cNvPr id="60" name="フローチャート: 判断 59"/>
        <xdr:cNvSpPr/>
      </xdr:nvSpPr>
      <xdr:spPr bwMode="auto">
        <a:xfrm>
          <a:off x="2857500" y="3165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117710</xdr:rowOff>
    </xdr:from>
    <xdr:ext cx="762000" cy="259045"/>
    <xdr:sp macro="" textlink="">
      <xdr:nvSpPr>
        <xdr:cNvPr id="61" name="テキスト ボックス 60"/>
        <xdr:cNvSpPr txBox="1"/>
      </xdr:nvSpPr>
      <xdr:spPr>
        <a:xfrm>
          <a:off x="2527300" y="325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139598</xdr:rowOff>
    </xdr:from>
    <xdr:to>
      <xdr:col>29</xdr:col>
      <xdr:colOff>177800</xdr:colOff>
      <xdr:row>14</xdr:row>
      <xdr:rowOff>69748</xdr:rowOff>
    </xdr:to>
    <xdr:sp macro="" textlink="">
      <xdr:nvSpPr>
        <xdr:cNvPr id="67" name="楕円 66"/>
        <xdr:cNvSpPr/>
      </xdr:nvSpPr>
      <xdr:spPr bwMode="auto">
        <a:xfrm>
          <a:off x="5600700" y="2416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156125</xdr:rowOff>
    </xdr:from>
    <xdr:ext cx="762000" cy="259045"/>
    <xdr:sp macro="" textlink="">
      <xdr:nvSpPr>
        <xdr:cNvPr id="68" name="人口1人当たり決算額の推移該当値テキスト130"/>
        <xdr:cNvSpPr txBox="1"/>
      </xdr:nvSpPr>
      <xdr:spPr>
        <a:xfrm>
          <a:off x="5740400" y="226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125699</xdr:rowOff>
    </xdr:from>
    <xdr:to>
      <xdr:col>26</xdr:col>
      <xdr:colOff>101600</xdr:colOff>
      <xdr:row>15</xdr:row>
      <xdr:rowOff>55849</xdr:rowOff>
    </xdr:to>
    <xdr:sp macro="" textlink="">
      <xdr:nvSpPr>
        <xdr:cNvPr id="69" name="楕円 68"/>
        <xdr:cNvSpPr/>
      </xdr:nvSpPr>
      <xdr:spPr bwMode="auto">
        <a:xfrm>
          <a:off x="4953000" y="2573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66026</xdr:rowOff>
    </xdr:from>
    <xdr:ext cx="736600" cy="259045"/>
    <xdr:sp macro="" textlink="">
      <xdr:nvSpPr>
        <xdr:cNvPr id="70" name="テキスト ボックス 69"/>
        <xdr:cNvSpPr txBox="1"/>
      </xdr:nvSpPr>
      <xdr:spPr>
        <a:xfrm>
          <a:off x="4622800" y="234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115915</xdr:rowOff>
    </xdr:from>
    <xdr:to>
      <xdr:col>22</xdr:col>
      <xdr:colOff>165100</xdr:colOff>
      <xdr:row>15</xdr:row>
      <xdr:rowOff>46065</xdr:rowOff>
    </xdr:to>
    <xdr:sp macro="" textlink="">
      <xdr:nvSpPr>
        <xdr:cNvPr id="71" name="楕円 70"/>
        <xdr:cNvSpPr/>
      </xdr:nvSpPr>
      <xdr:spPr bwMode="auto">
        <a:xfrm>
          <a:off x="4254500" y="2563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56242</xdr:rowOff>
    </xdr:from>
    <xdr:ext cx="762000" cy="259045"/>
    <xdr:sp macro="" textlink="">
      <xdr:nvSpPr>
        <xdr:cNvPr id="72" name="テキスト ボックス 71"/>
        <xdr:cNvSpPr txBox="1"/>
      </xdr:nvSpPr>
      <xdr:spPr>
        <a:xfrm>
          <a:off x="3924300" y="23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14966</xdr:rowOff>
    </xdr:from>
    <xdr:to>
      <xdr:col>19</xdr:col>
      <xdr:colOff>38100</xdr:colOff>
      <xdr:row>15</xdr:row>
      <xdr:rowOff>116566</xdr:rowOff>
    </xdr:to>
    <xdr:sp macro="" textlink="">
      <xdr:nvSpPr>
        <xdr:cNvPr id="73" name="楕円 72"/>
        <xdr:cNvSpPr/>
      </xdr:nvSpPr>
      <xdr:spPr bwMode="auto">
        <a:xfrm>
          <a:off x="3556000" y="2634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126743</xdr:rowOff>
    </xdr:from>
    <xdr:ext cx="762000" cy="259045"/>
    <xdr:sp macro="" textlink="">
      <xdr:nvSpPr>
        <xdr:cNvPr id="74" name="テキスト ボックス 73"/>
        <xdr:cNvSpPr txBox="1"/>
      </xdr:nvSpPr>
      <xdr:spPr>
        <a:xfrm>
          <a:off x="3225800" y="2403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99365</xdr:rowOff>
    </xdr:from>
    <xdr:to>
      <xdr:col>15</xdr:col>
      <xdr:colOff>101600</xdr:colOff>
      <xdr:row>16</xdr:row>
      <xdr:rowOff>29515</xdr:rowOff>
    </xdr:to>
    <xdr:sp macro="" textlink="">
      <xdr:nvSpPr>
        <xdr:cNvPr id="75" name="楕円 74"/>
        <xdr:cNvSpPr/>
      </xdr:nvSpPr>
      <xdr:spPr bwMode="auto">
        <a:xfrm>
          <a:off x="2857500" y="2718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39692</xdr:rowOff>
    </xdr:from>
    <xdr:ext cx="762000" cy="259045"/>
    <xdr:sp macro="" textlink="">
      <xdr:nvSpPr>
        <xdr:cNvPr id="76" name="テキスト ボックス 75"/>
        <xdr:cNvSpPr txBox="1"/>
      </xdr:nvSpPr>
      <xdr:spPr>
        <a:xfrm>
          <a:off x="2527300" y="248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14940</xdr:rowOff>
    </xdr:from>
    <xdr:to>
      <xdr:col>29</xdr:col>
      <xdr:colOff>127000</xdr:colOff>
      <xdr:row>38</xdr:row>
      <xdr:rowOff>126131</xdr:rowOff>
    </xdr:to>
    <xdr:cxnSp macro="">
      <xdr:nvCxnSpPr>
        <xdr:cNvPr id="103" name="直線コネクタ 102"/>
        <xdr:cNvCxnSpPr/>
      </xdr:nvCxnSpPr>
      <xdr:spPr bwMode="auto">
        <a:xfrm flipV="1">
          <a:off x="5651500" y="6282390"/>
          <a:ext cx="0" cy="1311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98208</xdr:rowOff>
    </xdr:from>
    <xdr:ext cx="762000" cy="259045"/>
    <xdr:sp macro="" textlink="">
      <xdr:nvSpPr>
        <xdr:cNvPr id="104" name="人口1人当たり決算額の推移最小値テキスト445"/>
        <xdr:cNvSpPr txBox="1"/>
      </xdr:nvSpPr>
      <xdr:spPr>
        <a:xfrm>
          <a:off x="5740400" y="756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126131</xdr:rowOff>
    </xdr:from>
    <xdr:to>
      <xdr:col>30</xdr:col>
      <xdr:colOff>25400</xdr:colOff>
      <xdr:row>38</xdr:row>
      <xdr:rowOff>126131</xdr:rowOff>
    </xdr:to>
    <xdr:cxnSp macro="">
      <xdr:nvCxnSpPr>
        <xdr:cNvPr id="105" name="直線コネクタ 104"/>
        <xdr:cNvCxnSpPr/>
      </xdr:nvCxnSpPr>
      <xdr:spPr bwMode="auto">
        <a:xfrm>
          <a:off x="5562600" y="7593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101317</xdr:rowOff>
    </xdr:from>
    <xdr:ext cx="762000" cy="259045"/>
    <xdr:sp macro="" textlink="">
      <xdr:nvSpPr>
        <xdr:cNvPr id="106" name="人口1人当たり決算額の推移最大値テキスト445"/>
        <xdr:cNvSpPr txBox="1"/>
      </xdr:nvSpPr>
      <xdr:spPr>
        <a:xfrm>
          <a:off x="5740400" y="602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14940</xdr:rowOff>
    </xdr:from>
    <xdr:to>
      <xdr:col>30</xdr:col>
      <xdr:colOff>25400</xdr:colOff>
      <xdr:row>34</xdr:row>
      <xdr:rowOff>14940</xdr:rowOff>
    </xdr:to>
    <xdr:cxnSp macro="">
      <xdr:nvCxnSpPr>
        <xdr:cNvPr id="107" name="直線コネクタ 106"/>
        <xdr:cNvCxnSpPr/>
      </xdr:nvCxnSpPr>
      <xdr:spPr bwMode="auto">
        <a:xfrm>
          <a:off x="5562600" y="62823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12060</xdr:rowOff>
    </xdr:from>
    <xdr:to>
      <xdr:col>29</xdr:col>
      <xdr:colOff>127000</xdr:colOff>
      <xdr:row>37</xdr:row>
      <xdr:rowOff>56225</xdr:rowOff>
    </xdr:to>
    <xdr:cxnSp macro="">
      <xdr:nvCxnSpPr>
        <xdr:cNvPr id="108" name="直線コネクタ 107"/>
        <xdr:cNvCxnSpPr/>
      </xdr:nvCxnSpPr>
      <xdr:spPr bwMode="auto">
        <a:xfrm flipV="1">
          <a:off x="5003800" y="7136760"/>
          <a:ext cx="647700" cy="44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249593</xdr:rowOff>
    </xdr:from>
    <xdr:ext cx="762000" cy="259045"/>
    <xdr:sp macro="" textlink="">
      <xdr:nvSpPr>
        <xdr:cNvPr id="109" name="人口1人当たり決算額の推移平均値テキスト445"/>
        <xdr:cNvSpPr txBox="1"/>
      </xdr:nvSpPr>
      <xdr:spPr>
        <a:xfrm>
          <a:off x="5740400" y="6859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61616</xdr:rowOff>
    </xdr:from>
    <xdr:to>
      <xdr:col>29</xdr:col>
      <xdr:colOff>177800</xdr:colOff>
      <xdr:row>36</xdr:row>
      <xdr:rowOff>163216</xdr:rowOff>
    </xdr:to>
    <xdr:sp macro="" textlink="">
      <xdr:nvSpPr>
        <xdr:cNvPr id="110" name="フローチャート: 判断 109"/>
        <xdr:cNvSpPr/>
      </xdr:nvSpPr>
      <xdr:spPr bwMode="auto">
        <a:xfrm>
          <a:off x="56007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56225</xdr:rowOff>
    </xdr:from>
    <xdr:to>
      <xdr:col>26</xdr:col>
      <xdr:colOff>50800</xdr:colOff>
      <xdr:row>37</xdr:row>
      <xdr:rowOff>125263</xdr:rowOff>
    </xdr:to>
    <xdr:cxnSp macro="">
      <xdr:nvCxnSpPr>
        <xdr:cNvPr id="111" name="直線コネクタ 110"/>
        <xdr:cNvCxnSpPr/>
      </xdr:nvCxnSpPr>
      <xdr:spPr bwMode="auto">
        <a:xfrm flipV="1">
          <a:off x="4305300" y="7180925"/>
          <a:ext cx="698500" cy="69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117622</xdr:rowOff>
    </xdr:from>
    <xdr:to>
      <xdr:col>26</xdr:col>
      <xdr:colOff>101600</xdr:colOff>
      <xdr:row>37</xdr:row>
      <xdr:rowOff>47772</xdr:rowOff>
    </xdr:to>
    <xdr:sp macro="" textlink="">
      <xdr:nvSpPr>
        <xdr:cNvPr id="112" name="フローチャート: 判断 111"/>
        <xdr:cNvSpPr/>
      </xdr:nvSpPr>
      <xdr:spPr bwMode="auto">
        <a:xfrm>
          <a:off x="49530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229399</xdr:rowOff>
    </xdr:from>
    <xdr:ext cx="736600" cy="259045"/>
    <xdr:sp macro="" textlink="">
      <xdr:nvSpPr>
        <xdr:cNvPr id="113" name="テキスト ボックス 112"/>
        <xdr:cNvSpPr txBox="1"/>
      </xdr:nvSpPr>
      <xdr:spPr>
        <a:xfrm>
          <a:off x="4622800" y="6839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125263</xdr:rowOff>
    </xdr:from>
    <xdr:to>
      <xdr:col>22</xdr:col>
      <xdr:colOff>114300</xdr:colOff>
      <xdr:row>37</xdr:row>
      <xdr:rowOff>209845</xdr:rowOff>
    </xdr:to>
    <xdr:cxnSp macro="">
      <xdr:nvCxnSpPr>
        <xdr:cNvPr id="114" name="直線コネクタ 113"/>
        <xdr:cNvCxnSpPr/>
      </xdr:nvCxnSpPr>
      <xdr:spPr bwMode="auto">
        <a:xfrm flipV="1">
          <a:off x="3606800" y="7249963"/>
          <a:ext cx="698500" cy="84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121828</xdr:rowOff>
    </xdr:from>
    <xdr:to>
      <xdr:col>22</xdr:col>
      <xdr:colOff>165100</xdr:colOff>
      <xdr:row>37</xdr:row>
      <xdr:rowOff>51978</xdr:rowOff>
    </xdr:to>
    <xdr:sp macro="" textlink="">
      <xdr:nvSpPr>
        <xdr:cNvPr id="115" name="フローチャート: 判断 114"/>
        <xdr:cNvSpPr/>
      </xdr:nvSpPr>
      <xdr:spPr bwMode="auto">
        <a:xfrm>
          <a:off x="42545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233605</xdr:rowOff>
    </xdr:from>
    <xdr:ext cx="762000" cy="259045"/>
    <xdr:sp macro="" textlink="">
      <xdr:nvSpPr>
        <xdr:cNvPr id="116" name="テキスト ボックス 115"/>
        <xdr:cNvSpPr txBox="1"/>
      </xdr:nvSpPr>
      <xdr:spPr>
        <a:xfrm>
          <a:off x="39243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209845</xdr:rowOff>
    </xdr:from>
    <xdr:to>
      <xdr:col>18</xdr:col>
      <xdr:colOff>177800</xdr:colOff>
      <xdr:row>37</xdr:row>
      <xdr:rowOff>265623</xdr:rowOff>
    </xdr:to>
    <xdr:cxnSp macro="">
      <xdr:nvCxnSpPr>
        <xdr:cNvPr id="117" name="直線コネクタ 116"/>
        <xdr:cNvCxnSpPr/>
      </xdr:nvCxnSpPr>
      <xdr:spPr bwMode="auto">
        <a:xfrm flipV="1">
          <a:off x="2908300" y="7334545"/>
          <a:ext cx="698500" cy="55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85116</xdr:rowOff>
    </xdr:from>
    <xdr:to>
      <xdr:col>19</xdr:col>
      <xdr:colOff>38100</xdr:colOff>
      <xdr:row>37</xdr:row>
      <xdr:rowOff>15266</xdr:rowOff>
    </xdr:to>
    <xdr:sp macro="" textlink="">
      <xdr:nvSpPr>
        <xdr:cNvPr id="118" name="フローチャート: 判断 117"/>
        <xdr:cNvSpPr/>
      </xdr:nvSpPr>
      <xdr:spPr bwMode="auto">
        <a:xfrm>
          <a:off x="35560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196893</xdr:rowOff>
    </xdr:from>
    <xdr:ext cx="762000" cy="259045"/>
    <xdr:sp macro="" textlink="">
      <xdr:nvSpPr>
        <xdr:cNvPr id="119" name="テキスト ボックス 118"/>
        <xdr:cNvSpPr txBox="1"/>
      </xdr:nvSpPr>
      <xdr:spPr>
        <a:xfrm>
          <a:off x="3225800" y="68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50551</xdr:rowOff>
    </xdr:from>
    <xdr:to>
      <xdr:col>15</xdr:col>
      <xdr:colOff>101600</xdr:colOff>
      <xdr:row>36</xdr:row>
      <xdr:rowOff>152151</xdr:rowOff>
    </xdr:to>
    <xdr:sp macro="" textlink="">
      <xdr:nvSpPr>
        <xdr:cNvPr id="120" name="フローチャート: 判断 119"/>
        <xdr:cNvSpPr/>
      </xdr:nvSpPr>
      <xdr:spPr bwMode="auto">
        <a:xfrm>
          <a:off x="2857500" y="70038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162328</xdr:rowOff>
    </xdr:from>
    <xdr:ext cx="762000" cy="259045"/>
    <xdr:sp macro="" textlink="">
      <xdr:nvSpPr>
        <xdr:cNvPr id="121" name="テキスト ボックス 120"/>
        <xdr:cNvSpPr txBox="1"/>
      </xdr:nvSpPr>
      <xdr:spPr>
        <a:xfrm>
          <a:off x="2527300" y="677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132710</xdr:rowOff>
    </xdr:from>
    <xdr:to>
      <xdr:col>29</xdr:col>
      <xdr:colOff>177800</xdr:colOff>
      <xdr:row>37</xdr:row>
      <xdr:rowOff>62860</xdr:rowOff>
    </xdr:to>
    <xdr:sp macro="" textlink="">
      <xdr:nvSpPr>
        <xdr:cNvPr id="127" name="楕円 126"/>
        <xdr:cNvSpPr/>
      </xdr:nvSpPr>
      <xdr:spPr bwMode="auto">
        <a:xfrm>
          <a:off x="5600700" y="708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104787</xdr:rowOff>
    </xdr:from>
    <xdr:ext cx="762000" cy="259045"/>
    <xdr:sp macro="" textlink="">
      <xdr:nvSpPr>
        <xdr:cNvPr id="128" name="人口1人当たり決算額の推移該当値テキスト445"/>
        <xdr:cNvSpPr txBox="1"/>
      </xdr:nvSpPr>
      <xdr:spPr>
        <a:xfrm>
          <a:off x="5740400" y="70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5425</xdr:rowOff>
    </xdr:from>
    <xdr:to>
      <xdr:col>26</xdr:col>
      <xdr:colOff>101600</xdr:colOff>
      <xdr:row>37</xdr:row>
      <xdr:rowOff>107025</xdr:rowOff>
    </xdr:to>
    <xdr:sp macro="" textlink="">
      <xdr:nvSpPr>
        <xdr:cNvPr id="129" name="楕円 128"/>
        <xdr:cNvSpPr/>
      </xdr:nvSpPr>
      <xdr:spPr bwMode="auto">
        <a:xfrm>
          <a:off x="4953000" y="7130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91802</xdr:rowOff>
    </xdr:from>
    <xdr:ext cx="736600" cy="259045"/>
    <xdr:sp macro="" textlink="">
      <xdr:nvSpPr>
        <xdr:cNvPr id="130" name="テキスト ボックス 129"/>
        <xdr:cNvSpPr txBox="1"/>
      </xdr:nvSpPr>
      <xdr:spPr>
        <a:xfrm>
          <a:off x="4622800" y="7216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74463</xdr:rowOff>
    </xdr:from>
    <xdr:to>
      <xdr:col>22</xdr:col>
      <xdr:colOff>165100</xdr:colOff>
      <xdr:row>37</xdr:row>
      <xdr:rowOff>176063</xdr:rowOff>
    </xdr:to>
    <xdr:sp macro="" textlink="">
      <xdr:nvSpPr>
        <xdr:cNvPr id="131" name="楕円 130"/>
        <xdr:cNvSpPr/>
      </xdr:nvSpPr>
      <xdr:spPr bwMode="auto">
        <a:xfrm>
          <a:off x="4254500" y="7199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160840</xdr:rowOff>
    </xdr:from>
    <xdr:ext cx="762000" cy="259045"/>
    <xdr:sp macro="" textlink="">
      <xdr:nvSpPr>
        <xdr:cNvPr id="132" name="テキスト ボックス 131"/>
        <xdr:cNvSpPr txBox="1"/>
      </xdr:nvSpPr>
      <xdr:spPr>
        <a:xfrm>
          <a:off x="3924300" y="72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159045</xdr:rowOff>
    </xdr:from>
    <xdr:to>
      <xdr:col>19</xdr:col>
      <xdr:colOff>38100</xdr:colOff>
      <xdr:row>37</xdr:row>
      <xdr:rowOff>260645</xdr:rowOff>
    </xdr:to>
    <xdr:sp macro="" textlink="">
      <xdr:nvSpPr>
        <xdr:cNvPr id="133" name="楕円 132"/>
        <xdr:cNvSpPr/>
      </xdr:nvSpPr>
      <xdr:spPr bwMode="auto">
        <a:xfrm>
          <a:off x="3556000" y="7283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245422</xdr:rowOff>
    </xdr:from>
    <xdr:ext cx="762000" cy="259045"/>
    <xdr:sp macro="" textlink="">
      <xdr:nvSpPr>
        <xdr:cNvPr id="134" name="テキスト ボックス 133"/>
        <xdr:cNvSpPr txBox="1"/>
      </xdr:nvSpPr>
      <xdr:spPr>
        <a:xfrm>
          <a:off x="3225800" y="737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214823</xdr:rowOff>
    </xdr:from>
    <xdr:to>
      <xdr:col>15</xdr:col>
      <xdr:colOff>101600</xdr:colOff>
      <xdr:row>37</xdr:row>
      <xdr:rowOff>316423</xdr:rowOff>
    </xdr:to>
    <xdr:sp macro="" textlink="">
      <xdr:nvSpPr>
        <xdr:cNvPr id="135" name="楕円 134"/>
        <xdr:cNvSpPr/>
      </xdr:nvSpPr>
      <xdr:spPr bwMode="auto">
        <a:xfrm>
          <a:off x="2857500" y="7339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301200</xdr:rowOff>
    </xdr:from>
    <xdr:ext cx="762000" cy="259045"/>
    <xdr:sp macro="" textlink="">
      <xdr:nvSpPr>
        <xdr:cNvPr id="136" name="テキスト ボックス 135"/>
        <xdr:cNvSpPr txBox="1"/>
      </xdr:nvSpPr>
      <xdr:spPr>
        <a:xfrm>
          <a:off x="2527300" y="742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190,516
181,738
635.15
98,636,855
96,174,292
830,676
48,333,123
72,354,608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8849</xdr:rowOff>
    </xdr:from>
    <xdr:to>
      <xdr:col>24</xdr:col>
      <xdr:colOff>62865</xdr:colOff>
      <xdr:row>37</xdr:row>
      <xdr:rowOff>3866</xdr:rowOff>
    </xdr:to>
    <xdr:cxnSp macro="">
      <xdr:nvCxnSpPr>
        <xdr:cNvPr id="54" name="直線コネクタ 53"/>
        <xdr:cNvCxnSpPr/>
      </xdr:nvCxnSpPr>
      <xdr:spPr>
        <a:xfrm flipV="1">
          <a:off x="4633595" y="5152349"/>
          <a:ext cx="1270" cy="1195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7693</xdr:rowOff>
    </xdr:from>
    <xdr:ext cx="534377" cy="259045"/>
    <xdr:sp macro="" textlink="">
      <xdr:nvSpPr>
        <xdr:cNvPr id="55" name="人件費最小値テキスト"/>
        <xdr:cNvSpPr txBox="1"/>
      </xdr:nvSpPr>
      <xdr:spPr>
        <a:xfrm>
          <a:off x="4686300" y="63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3866</xdr:rowOff>
    </xdr:from>
    <xdr:to>
      <xdr:col>24</xdr:col>
      <xdr:colOff>152400</xdr:colOff>
      <xdr:row>37</xdr:row>
      <xdr:rowOff>3866</xdr:rowOff>
    </xdr:to>
    <xdr:cxnSp macro="">
      <xdr:nvCxnSpPr>
        <xdr:cNvPr id="56" name="直線コネクタ 55"/>
        <xdr:cNvCxnSpPr/>
      </xdr:nvCxnSpPr>
      <xdr:spPr>
        <a:xfrm>
          <a:off x="4546600" y="63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126976</xdr:rowOff>
    </xdr:from>
    <xdr:ext cx="534377" cy="259045"/>
    <xdr:sp macro="" textlink="">
      <xdr:nvSpPr>
        <xdr:cNvPr id="57" name="人件費最大値テキスト"/>
        <xdr:cNvSpPr txBox="1"/>
      </xdr:nvSpPr>
      <xdr:spPr>
        <a:xfrm>
          <a:off x="4686300" y="4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8849</xdr:rowOff>
    </xdr:from>
    <xdr:to>
      <xdr:col>24</xdr:col>
      <xdr:colOff>152400</xdr:colOff>
      <xdr:row>30</xdr:row>
      <xdr:rowOff>8849</xdr:rowOff>
    </xdr:to>
    <xdr:cxnSp macro="">
      <xdr:nvCxnSpPr>
        <xdr:cNvPr id="58" name="直線コネクタ 57"/>
        <xdr:cNvCxnSpPr/>
      </xdr:nvCxnSpPr>
      <xdr:spPr>
        <a:xfrm>
          <a:off x="4546600" y="515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8849</xdr:rowOff>
    </xdr:from>
    <xdr:to>
      <xdr:col>24</xdr:col>
      <xdr:colOff>63500</xdr:colOff>
      <xdr:row>31</xdr:row>
      <xdr:rowOff>26634</xdr:rowOff>
    </xdr:to>
    <xdr:cxnSp macro="">
      <xdr:nvCxnSpPr>
        <xdr:cNvPr id="59" name="直線コネクタ 58"/>
        <xdr:cNvCxnSpPr/>
      </xdr:nvCxnSpPr>
      <xdr:spPr>
        <a:xfrm flipV="1">
          <a:off x="3797300" y="5152349"/>
          <a:ext cx="838200" cy="18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165991</xdr:rowOff>
    </xdr:from>
    <xdr:ext cx="534377" cy="259045"/>
    <xdr:sp macro="" textlink="">
      <xdr:nvSpPr>
        <xdr:cNvPr id="60" name="人件費平均値テキスト"/>
        <xdr:cNvSpPr txBox="1"/>
      </xdr:nvSpPr>
      <xdr:spPr>
        <a:xfrm>
          <a:off x="4686300" y="565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16114</xdr:rowOff>
    </xdr:from>
    <xdr:to>
      <xdr:col>24</xdr:col>
      <xdr:colOff>114300</xdr:colOff>
      <xdr:row>33</xdr:row>
      <xdr:rowOff>117714</xdr:rowOff>
    </xdr:to>
    <xdr:sp macro="" textlink="">
      <xdr:nvSpPr>
        <xdr:cNvPr id="61" name="フローチャート: 判断 60"/>
        <xdr:cNvSpPr/>
      </xdr:nvSpPr>
      <xdr:spPr>
        <a:xfrm>
          <a:off x="4584700" y="567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25309</xdr:rowOff>
    </xdr:from>
    <xdr:to>
      <xdr:col>19</xdr:col>
      <xdr:colOff>177800</xdr:colOff>
      <xdr:row>31</xdr:row>
      <xdr:rowOff>26634</xdr:rowOff>
    </xdr:to>
    <xdr:cxnSp macro="">
      <xdr:nvCxnSpPr>
        <xdr:cNvPr id="62" name="直線コネクタ 61"/>
        <xdr:cNvCxnSpPr/>
      </xdr:nvCxnSpPr>
      <xdr:spPr>
        <a:xfrm>
          <a:off x="2908300" y="5340259"/>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52644</xdr:rowOff>
    </xdr:from>
    <xdr:to>
      <xdr:col>20</xdr:col>
      <xdr:colOff>38100</xdr:colOff>
      <xdr:row>33</xdr:row>
      <xdr:rowOff>154244</xdr:rowOff>
    </xdr:to>
    <xdr:sp macro="" textlink="">
      <xdr:nvSpPr>
        <xdr:cNvPr id="63" name="フローチャート: 判断 62"/>
        <xdr:cNvSpPr/>
      </xdr:nvSpPr>
      <xdr:spPr>
        <a:xfrm>
          <a:off x="37465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145371</xdr:rowOff>
    </xdr:from>
    <xdr:ext cx="534377" cy="259045"/>
    <xdr:sp macro="" textlink="">
      <xdr:nvSpPr>
        <xdr:cNvPr id="64" name="テキスト ボックス 63"/>
        <xdr:cNvSpPr txBox="1"/>
      </xdr:nvSpPr>
      <xdr:spPr>
        <a:xfrm>
          <a:off x="3530111" y="580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25309</xdr:rowOff>
    </xdr:from>
    <xdr:to>
      <xdr:col>15</xdr:col>
      <xdr:colOff>50800</xdr:colOff>
      <xdr:row>31</xdr:row>
      <xdr:rowOff>108885</xdr:rowOff>
    </xdr:to>
    <xdr:cxnSp macro="">
      <xdr:nvCxnSpPr>
        <xdr:cNvPr id="65" name="直線コネクタ 64"/>
        <xdr:cNvCxnSpPr/>
      </xdr:nvCxnSpPr>
      <xdr:spPr>
        <a:xfrm flipV="1">
          <a:off x="2019300" y="5340259"/>
          <a:ext cx="889000" cy="8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84282</xdr:rowOff>
    </xdr:from>
    <xdr:to>
      <xdr:col>15</xdr:col>
      <xdr:colOff>101600</xdr:colOff>
      <xdr:row>34</xdr:row>
      <xdr:rowOff>14432</xdr:rowOff>
    </xdr:to>
    <xdr:sp macro="" textlink="">
      <xdr:nvSpPr>
        <xdr:cNvPr id="66" name="フローチャート: 判断 65"/>
        <xdr:cNvSpPr/>
      </xdr:nvSpPr>
      <xdr:spPr>
        <a:xfrm>
          <a:off x="2857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5559</xdr:rowOff>
    </xdr:from>
    <xdr:ext cx="534377" cy="259045"/>
    <xdr:sp macro="" textlink="">
      <xdr:nvSpPr>
        <xdr:cNvPr id="67" name="テキスト ボックス 66"/>
        <xdr:cNvSpPr txBox="1"/>
      </xdr:nvSpPr>
      <xdr:spPr>
        <a:xfrm>
          <a:off x="2641111" y="58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108885</xdr:rowOff>
    </xdr:from>
    <xdr:to>
      <xdr:col>10</xdr:col>
      <xdr:colOff>114300</xdr:colOff>
      <xdr:row>31</xdr:row>
      <xdr:rowOff>167132</xdr:rowOff>
    </xdr:to>
    <xdr:cxnSp macro="">
      <xdr:nvCxnSpPr>
        <xdr:cNvPr id="68" name="直線コネクタ 67"/>
        <xdr:cNvCxnSpPr/>
      </xdr:nvCxnSpPr>
      <xdr:spPr>
        <a:xfrm flipV="1">
          <a:off x="1130300" y="5423835"/>
          <a:ext cx="889000" cy="5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29967</xdr:rowOff>
    </xdr:from>
    <xdr:to>
      <xdr:col>10</xdr:col>
      <xdr:colOff>165100</xdr:colOff>
      <xdr:row>34</xdr:row>
      <xdr:rowOff>131567</xdr:rowOff>
    </xdr:to>
    <xdr:sp macro="" textlink="">
      <xdr:nvSpPr>
        <xdr:cNvPr id="69" name="フローチャート: 判断 68"/>
        <xdr:cNvSpPr/>
      </xdr:nvSpPr>
      <xdr:spPr>
        <a:xfrm>
          <a:off x="1968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122694</xdr:rowOff>
    </xdr:from>
    <xdr:ext cx="534377" cy="259045"/>
    <xdr:sp macro="" textlink="">
      <xdr:nvSpPr>
        <xdr:cNvPr id="70" name="テキスト ボックス 69"/>
        <xdr:cNvSpPr txBox="1"/>
      </xdr:nvSpPr>
      <xdr:spPr>
        <a:xfrm>
          <a:off x="1752111" y="595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162326</xdr:rowOff>
    </xdr:from>
    <xdr:to>
      <xdr:col>6</xdr:col>
      <xdr:colOff>38100</xdr:colOff>
      <xdr:row>36</xdr:row>
      <xdr:rowOff>92476</xdr:rowOff>
    </xdr:to>
    <xdr:sp macro="" textlink="">
      <xdr:nvSpPr>
        <xdr:cNvPr id="71" name="フローチャート: 判断 70"/>
        <xdr:cNvSpPr/>
      </xdr:nvSpPr>
      <xdr:spPr>
        <a:xfrm>
          <a:off x="1079500" y="616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83603</xdr:rowOff>
    </xdr:from>
    <xdr:ext cx="534377" cy="259045"/>
    <xdr:sp macro="" textlink="">
      <xdr:nvSpPr>
        <xdr:cNvPr id="72" name="テキスト ボックス 71"/>
        <xdr:cNvSpPr txBox="1"/>
      </xdr:nvSpPr>
      <xdr:spPr>
        <a:xfrm>
          <a:off x="863111" y="62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129499</xdr:rowOff>
    </xdr:from>
    <xdr:to>
      <xdr:col>24</xdr:col>
      <xdr:colOff>114300</xdr:colOff>
      <xdr:row>30</xdr:row>
      <xdr:rowOff>59649</xdr:rowOff>
    </xdr:to>
    <xdr:sp macro="" textlink="">
      <xdr:nvSpPr>
        <xdr:cNvPr id="78" name="楕円 77"/>
        <xdr:cNvSpPr/>
      </xdr:nvSpPr>
      <xdr:spPr>
        <a:xfrm>
          <a:off x="4584700" y="510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82526</xdr:rowOff>
    </xdr:from>
    <xdr:ext cx="534377" cy="259045"/>
    <xdr:sp macro="" textlink="">
      <xdr:nvSpPr>
        <xdr:cNvPr id="79" name="人件費該当値テキスト"/>
        <xdr:cNvSpPr txBox="1"/>
      </xdr:nvSpPr>
      <xdr:spPr>
        <a:xfrm>
          <a:off x="4686300" y="505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147284</xdr:rowOff>
    </xdr:from>
    <xdr:to>
      <xdr:col>20</xdr:col>
      <xdr:colOff>38100</xdr:colOff>
      <xdr:row>31</xdr:row>
      <xdr:rowOff>77434</xdr:rowOff>
    </xdr:to>
    <xdr:sp macro="" textlink="">
      <xdr:nvSpPr>
        <xdr:cNvPr id="80" name="楕円 79"/>
        <xdr:cNvSpPr/>
      </xdr:nvSpPr>
      <xdr:spPr>
        <a:xfrm>
          <a:off x="3746500" y="529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93961</xdr:rowOff>
    </xdr:from>
    <xdr:ext cx="534377" cy="259045"/>
    <xdr:sp macro="" textlink="">
      <xdr:nvSpPr>
        <xdr:cNvPr id="81" name="テキスト ボックス 80"/>
        <xdr:cNvSpPr txBox="1"/>
      </xdr:nvSpPr>
      <xdr:spPr>
        <a:xfrm>
          <a:off x="3530111" y="50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145959</xdr:rowOff>
    </xdr:from>
    <xdr:to>
      <xdr:col>15</xdr:col>
      <xdr:colOff>101600</xdr:colOff>
      <xdr:row>31</xdr:row>
      <xdr:rowOff>76109</xdr:rowOff>
    </xdr:to>
    <xdr:sp macro="" textlink="">
      <xdr:nvSpPr>
        <xdr:cNvPr id="82" name="楕円 81"/>
        <xdr:cNvSpPr/>
      </xdr:nvSpPr>
      <xdr:spPr>
        <a:xfrm>
          <a:off x="2857500" y="528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92636</xdr:rowOff>
    </xdr:from>
    <xdr:ext cx="534377" cy="259045"/>
    <xdr:sp macro="" textlink="">
      <xdr:nvSpPr>
        <xdr:cNvPr id="83" name="テキスト ボックス 82"/>
        <xdr:cNvSpPr txBox="1"/>
      </xdr:nvSpPr>
      <xdr:spPr>
        <a:xfrm>
          <a:off x="2641111" y="50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58085</xdr:rowOff>
    </xdr:from>
    <xdr:to>
      <xdr:col>10</xdr:col>
      <xdr:colOff>165100</xdr:colOff>
      <xdr:row>31</xdr:row>
      <xdr:rowOff>159685</xdr:rowOff>
    </xdr:to>
    <xdr:sp macro="" textlink="">
      <xdr:nvSpPr>
        <xdr:cNvPr id="84" name="楕円 83"/>
        <xdr:cNvSpPr/>
      </xdr:nvSpPr>
      <xdr:spPr>
        <a:xfrm>
          <a:off x="1968500" y="537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4762</xdr:rowOff>
    </xdr:from>
    <xdr:ext cx="534377" cy="259045"/>
    <xdr:sp macro="" textlink="">
      <xdr:nvSpPr>
        <xdr:cNvPr id="85" name="テキスト ボックス 84"/>
        <xdr:cNvSpPr txBox="1"/>
      </xdr:nvSpPr>
      <xdr:spPr>
        <a:xfrm>
          <a:off x="1752111" y="514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116332</xdr:rowOff>
    </xdr:from>
    <xdr:to>
      <xdr:col>6</xdr:col>
      <xdr:colOff>38100</xdr:colOff>
      <xdr:row>32</xdr:row>
      <xdr:rowOff>46482</xdr:rowOff>
    </xdr:to>
    <xdr:sp macro="" textlink="">
      <xdr:nvSpPr>
        <xdr:cNvPr id="86" name="楕円 85"/>
        <xdr:cNvSpPr/>
      </xdr:nvSpPr>
      <xdr:spPr>
        <a:xfrm>
          <a:off x="1079500" y="54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63009</xdr:rowOff>
    </xdr:from>
    <xdr:ext cx="534377" cy="259045"/>
    <xdr:sp macro="" textlink="">
      <xdr:nvSpPr>
        <xdr:cNvPr id="87" name="テキスト ボックス 86"/>
        <xdr:cNvSpPr txBox="1"/>
      </xdr:nvSpPr>
      <xdr:spPr>
        <a:xfrm>
          <a:off x="863111" y="520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28639</xdr:rowOff>
    </xdr:from>
    <xdr:to>
      <xdr:col>24</xdr:col>
      <xdr:colOff>62865</xdr:colOff>
      <xdr:row>58</xdr:row>
      <xdr:rowOff>125031</xdr:rowOff>
    </xdr:to>
    <xdr:cxnSp macro="">
      <xdr:nvCxnSpPr>
        <xdr:cNvPr id="112" name="直線コネクタ 111"/>
        <xdr:cNvCxnSpPr/>
      </xdr:nvCxnSpPr>
      <xdr:spPr>
        <a:xfrm flipV="1">
          <a:off x="4633595" y="8601139"/>
          <a:ext cx="1270" cy="146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128858</xdr:rowOff>
    </xdr:from>
    <xdr:ext cx="534377" cy="259045"/>
    <xdr:sp macro="" textlink="">
      <xdr:nvSpPr>
        <xdr:cNvPr id="113" name="物件費最小値テキスト"/>
        <xdr:cNvSpPr txBox="1"/>
      </xdr:nvSpPr>
      <xdr:spPr>
        <a:xfrm>
          <a:off x="4686300" y="100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125031</xdr:rowOff>
    </xdr:from>
    <xdr:to>
      <xdr:col>24</xdr:col>
      <xdr:colOff>152400</xdr:colOff>
      <xdr:row>58</xdr:row>
      <xdr:rowOff>125031</xdr:rowOff>
    </xdr:to>
    <xdr:cxnSp macro="">
      <xdr:nvCxnSpPr>
        <xdr:cNvPr id="114" name="直線コネクタ 113"/>
        <xdr:cNvCxnSpPr/>
      </xdr:nvCxnSpPr>
      <xdr:spPr>
        <a:xfrm>
          <a:off x="4546600" y="1006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146766</xdr:rowOff>
    </xdr:from>
    <xdr:ext cx="534377" cy="259045"/>
    <xdr:sp macro="" textlink="">
      <xdr:nvSpPr>
        <xdr:cNvPr id="115" name="物件費最大値テキスト"/>
        <xdr:cNvSpPr txBox="1"/>
      </xdr:nvSpPr>
      <xdr:spPr>
        <a:xfrm>
          <a:off x="4686300" y="837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28639</xdr:rowOff>
    </xdr:from>
    <xdr:to>
      <xdr:col>24</xdr:col>
      <xdr:colOff>152400</xdr:colOff>
      <xdr:row>50</xdr:row>
      <xdr:rowOff>28639</xdr:rowOff>
    </xdr:to>
    <xdr:cxnSp macro="">
      <xdr:nvCxnSpPr>
        <xdr:cNvPr id="116" name="直線コネクタ 115"/>
        <xdr:cNvCxnSpPr/>
      </xdr:nvCxnSpPr>
      <xdr:spPr>
        <a:xfrm>
          <a:off x="4546600" y="860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110096</xdr:rowOff>
    </xdr:from>
    <xdr:to>
      <xdr:col>24</xdr:col>
      <xdr:colOff>63500</xdr:colOff>
      <xdr:row>53</xdr:row>
      <xdr:rowOff>146291</xdr:rowOff>
    </xdr:to>
    <xdr:cxnSp macro="">
      <xdr:nvCxnSpPr>
        <xdr:cNvPr id="117" name="直線コネクタ 116"/>
        <xdr:cNvCxnSpPr/>
      </xdr:nvCxnSpPr>
      <xdr:spPr>
        <a:xfrm>
          <a:off x="3797300" y="9196946"/>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162386</xdr:rowOff>
    </xdr:from>
    <xdr:ext cx="534377" cy="259045"/>
    <xdr:sp macro="" textlink="">
      <xdr:nvSpPr>
        <xdr:cNvPr id="118" name="物件費平均値テキスト"/>
        <xdr:cNvSpPr txBox="1"/>
      </xdr:nvSpPr>
      <xdr:spPr>
        <a:xfrm>
          <a:off x="4686300" y="9420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12509</xdr:rowOff>
    </xdr:from>
    <xdr:to>
      <xdr:col>24</xdr:col>
      <xdr:colOff>114300</xdr:colOff>
      <xdr:row>55</xdr:row>
      <xdr:rowOff>114109</xdr:rowOff>
    </xdr:to>
    <xdr:sp macro="" textlink="">
      <xdr:nvSpPr>
        <xdr:cNvPr id="119" name="フローチャート: 判断 118"/>
        <xdr:cNvSpPr/>
      </xdr:nvSpPr>
      <xdr:spPr>
        <a:xfrm>
          <a:off x="4584700" y="944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110096</xdr:rowOff>
    </xdr:from>
    <xdr:to>
      <xdr:col>19</xdr:col>
      <xdr:colOff>177800</xdr:colOff>
      <xdr:row>54</xdr:row>
      <xdr:rowOff>168732</xdr:rowOff>
    </xdr:to>
    <xdr:cxnSp macro="">
      <xdr:nvCxnSpPr>
        <xdr:cNvPr id="120" name="直線コネクタ 119"/>
        <xdr:cNvCxnSpPr/>
      </xdr:nvCxnSpPr>
      <xdr:spPr>
        <a:xfrm flipV="1">
          <a:off x="2908300" y="9196946"/>
          <a:ext cx="889000" cy="23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167272</xdr:rowOff>
    </xdr:from>
    <xdr:to>
      <xdr:col>20</xdr:col>
      <xdr:colOff>38100</xdr:colOff>
      <xdr:row>55</xdr:row>
      <xdr:rowOff>97422</xdr:rowOff>
    </xdr:to>
    <xdr:sp macro="" textlink="">
      <xdr:nvSpPr>
        <xdr:cNvPr id="121" name="フローチャート: 判断 120"/>
        <xdr:cNvSpPr/>
      </xdr:nvSpPr>
      <xdr:spPr>
        <a:xfrm>
          <a:off x="37465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88549</xdr:rowOff>
    </xdr:from>
    <xdr:ext cx="534377" cy="259045"/>
    <xdr:sp macro="" textlink="">
      <xdr:nvSpPr>
        <xdr:cNvPr id="122" name="テキスト ボックス 121"/>
        <xdr:cNvSpPr txBox="1"/>
      </xdr:nvSpPr>
      <xdr:spPr>
        <a:xfrm>
          <a:off x="3530111" y="951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168732</xdr:rowOff>
    </xdr:from>
    <xdr:to>
      <xdr:col>15</xdr:col>
      <xdr:colOff>50800</xdr:colOff>
      <xdr:row>57</xdr:row>
      <xdr:rowOff>74320</xdr:rowOff>
    </xdr:to>
    <xdr:cxnSp macro="">
      <xdr:nvCxnSpPr>
        <xdr:cNvPr id="123" name="直線コネクタ 122"/>
        <xdr:cNvCxnSpPr/>
      </xdr:nvCxnSpPr>
      <xdr:spPr>
        <a:xfrm flipV="1">
          <a:off x="2019300" y="9427032"/>
          <a:ext cx="889000" cy="4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92634</xdr:rowOff>
    </xdr:from>
    <xdr:to>
      <xdr:col>15</xdr:col>
      <xdr:colOff>101600</xdr:colOff>
      <xdr:row>56</xdr:row>
      <xdr:rowOff>22784</xdr:rowOff>
    </xdr:to>
    <xdr:sp macro="" textlink="">
      <xdr:nvSpPr>
        <xdr:cNvPr id="124" name="フローチャート: 判断 123"/>
        <xdr:cNvSpPr/>
      </xdr:nvSpPr>
      <xdr:spPr>
        <a:xfrm>
          <a:off x="2857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13911</xdr:rowOff>
    </xdr:from>
    <xdr:ext cx="534377" cy="259045"/>
    <xdr:sp macro="" textlink="">
      <xdr:nvSpPr>
        <xdr:cNvPr id="125" name="テキスト ボックス 124"/>
        <xdr:cNvSpPr txBox="1"/>
      </xdr:nvSpPr>
      <xdr:spPr>
        <a:xfrm>
          <a:off x="2641111" y="96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74320</xdr:rowOff>
    </xdr:from>
    <xdr:to>
      <xdr:col>10</xdr:col>
      <xdr:colOff>114300</xdr:colOff>
      <xdr:row>57</xdr:row>
      <xdr:rowOff>78436</xdr:rowOff>
    </xdr:to>
    <xdr:cxnSp macro="">
      <xdr:nvCxnSpPr>
        <xdr:cNvPr id="126" name="直線コネクタ 125"/>
        <xdr:cNvCxnSpPr/>
      </xdr:nvCxnSpPr>
      <xdr:spPr>
        <a:xfrm flipV="1">
          <a:off x="1130300" y="9846970"/>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49429</xdr:rowOff>
    </xdr:from>
    <xdr:to>
      <xdr:col>10</xdr:col>
      <xdr:colOff>165100</xdr:colOff>
      <xdr:row>57</xdr:row>
      <xdr:rowOff>151029</xdr:rowOff>
    </xdr:to>
    <xdr:sp macro="" textlink="">
      <xdr:nvSpPr>
        <xdr:cNvPr id="127" name="フローチャート: 判断 126"/>
        <xdr:cNvSpPr/>
      </xdr:nvSpPr>
      <xdr:spPr>
        <a:xfrm>
          <a:off x="1968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142156</xdr:rowOff>
    </xdr:from>
    <xdr:ext cx="534377" cy="259045"/>
    <xdr:sp macro="" textlink="">
      <xdr:nvSpPr>
        <xdr:cNvPr id="128" name="テキスト ボックス 127"/>
        <xdr:cNvSpPr txBox="1"/>
      </xdr:nvSpPr>
      <xdr:spPr>
        <a:xfrm>
          <a:off x="1752111" y="991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111303</xdr:rowOff>
    </xdr:from>
    <xdr:to>
      <xdr:col>6</xdr:col>
      <xdr:colOff>38100</xdr:colOff>
      <xdr:row>58</xdr:row>
      <xdr:rowOff>41453</xdr:rowOff>
    </xdr:to>
    <xdr:sp macro="" textlink="">
      <xdr:nvSpPr>
        <xdr:cNvPr id="129" name="フローチャート: 判断 128"/>
        <xdr:cNvSpPr/>
      </xdr:nvSpPr>
      <xdr:spPr>
        <a:xfrm>
          <a:off x="1079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32580</xdr:rowOff>
    </xdr:from>
    <xdr:ext cx="534377" cy="259045"/>
    <xdr:sp macro="" textlink="">
      <xdr:nvSpPr>
        <xdr:cNvPr id="130" name="テキスト ボックス 129"/>
        <xdr:cNvSpPr txBox="1"/>
      </xdr:nvSpPr>
      <xdr:spPr>
        <a:xfrm>
          <a:off x="863111" y="997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95491</xdr:rowOff>
    </xdr:from>
    <xdr:to>
      <xdr:col>24</xdr:col>
      <xdr:colOff>114300</xdr:colOff>
      <xdr:row>54</xdr:row>
      <xdr:rowOff>25641</xdr:rowOff>
    </xdr:to>
    <xdr:sp macro="" textlink="">
      <xdr:nvSpPr>
        <xdr:cNvPr id="136" name="楕円 135"/>
        <xdr:cNvSpPr/>
      </xdr:nvSpPr>
      <xdr:spPr>
        <a:xfrm>
          <a:off x="4584700" y="918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118368</xdr:rowOff>
    </xdr:from>
    <xdr:ext cx="534377" cy="259045"/>
    <xdr:sp macro="" textlink="">
      <xdr:nvSpPr>
        <xdr:cNvPr id="137" name="物件費該当値テキスト"/>
        <xdr:cNvSpPr txBox="1"/>
      </xdr:nvSpPr>
      <xdr:spPr>
        <a:xfrm>
          <a:off x="4686300" y="903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59296</xdr:rowOff>
    </xdr:from>
    <xdr:to>
      <xdr:col>20</xdr:col>
      <xdr:colOff>38100</xdr:colOff>
      <xdr:row>53</xdr:row>
      <xdr:rowOff>160896</xdr:rowOff>
    </xdr:to>
    <xdr:sp macro="" textlink="">
      <xdr:nvSpPr>
        <xdr:cNvPr id="138" name="楕円 137"/>
        <xdr:cNvSpPr/>
      </xdr:nvSpPr>
      <xdr:spPr>
        <a:xfrm>
          <a:off x="3746500" y="914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5973</xdr:rowOff>
    </xdr:from>
    <xdr:ext cx="534377" cy="259045"/>
    <xdr:sp macro="" textlink="">
      <xdr:nvSpPr>
        <xdr:cNvPr id="139" name="テキスト ボックス 138"/>
        <xdr:cNvSpPr txBox="1"/>
      </xdr:nvSpPr>
      <xdr:spPr>
        <a:xfrm>
          <a:off x="3530111" y="892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117932</xdr:rowOff>
    </xdr:from>
    <xdr:to>
      <xdr:col>15</xdr:col>
      <xdr:colOff>101600</xdr:colOff>
      <xdr:row>55</xdr:row>
      <xdr:rowOff>48082</xdr:rowOff>
    </xdr:to>
    <xdr:sp macro="" textlink="">
      <xdr:nvSpPr>
        <xdr:cNvPr id="140" name="楕円 139"/>
        <xdr:cNvSpPr/>
      </xdr:nvSpPr>
      <xdr:spPr>
        <a:xfrm>
          <a:off x="2857500" y="937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64609</xdr:rowOff>
    </xdr:from>
    <xdr:ext cx="534377" cy="259045"/>
    <xdr:sp macro="" textlink="">
      <xdr:nvSpPr>
        <xdr:cNvPr id="141" name="テキスト ボックス 140"/>
        <xdr:cNvSpPr txBox="1"/>
      </xdr:nvSpPr>
      <xdr:spPr>
        <a:xfrm>
          <a:off x="2641111" y="915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23520</xdr:rowOff>
    </xdr:from>
    <xdr:to>
      <xdr:col>10</xdr:col>
      <xdr:colOff>165100</xdr:colOff>
      <xdr:row>57</xdr:row>
      <xdr:rowOff>125120</xdr:rowOff>
    </xdr:to>
    <xdr:sp macro="" textlink="">
      <xdr:nvSpPr>
        <xdr:cNvPr id="142" name="楕円 141"/>
        <xdr:cNvSpPr/>
      </xdr:nvSpPr>
      <xdr:spPr>
        <a:xfrm>
          <a:off x="1968500" y="97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141647</xdr:rowOff>
    </xdr:from>
    <xdr:ext cx="534377" cy="259045"/>
    <xdr:sp macro="" textlink="">
      <xdr:nvSpPr>
        <xdr:cNvPr id="143" name="テキスト ボックス 142"/>
        <xdr:cNvSpPr txBox="1"/>
      </xdr:nvSpPr>
      <xdr:spPr>
        <a:xfrm>
          <a:off x="1752111" y="957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27636</xdr:rowOff>
    </xdr:from>
    <xdr:to>
      <xdr:col>6</xdr:col>
      <xdr:colOff>38100</xdr:colOff>
      <xdr:row>57</xdr:row>
      <xdr:rowOff>129236</xdr:rowOff>
    </xdr:to>
    <xdr:sp macro="" textlink="">
      <xdr:nvSpPr>
        <xdr:cNvPr id="144" name="楕円 143"/>
        <xdr:cNvSpPr/>
      </xdr:nvSpPr>
      <xdr:spPr>
        <a:xfrm>
          <a:off x="1079500" y="980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145763</xdr:rowOff>
    </xdr:from>
    <xdr:ext cx="534377" cy="259045"/>
    <xdr:sp macro="" textlink="">
      <xdr:nvSpPr>
        <xdr:cNvPr id="145" name="テキスト ボックス 144"/>
        <xdr:cNvSpPr txBox="1"/>
      </xdr:nvSpPr>
      <xdr:spPr>
        <a:xfrm>
          <a:off x="863111" y="957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9" name="テキスト ボックス 158"/>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1" name="テキスト ボックス 160"/>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3" name="テキスト ボックス 162"/>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19739</xdr:rowOff>
    </xdr:from>
    <xdr:to>
      <xdr:col>24</xdr:col>
      <xdr:colOff>62865</xdr:colOff>
      <xdr:row>78</xdr:row>
      <xdr:rowOff>136325</xdr:rowOff>
    </xdr:to>
    <xdr:cxnSp macro="">
      <xdr:nvCxnSpPr>
        <xdr:cNvPr id="171" name="直線コネクタ 170"/>
        <xdr:cNvCxnSpPr/>
      </xdr:nvCxnSpPr>
      <xdr:spPr>
        <a:xfrm flipV="1">
          <a:off x="4633595" y="12192689"/>
          <a:ext cx="127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140152</xdr:rowOff>
    </xdr:from>
    <xdr:ext cx="469744" cy="259045"/>
    <xdr:sp macro="" textlink="">
      <xdr:nvSpPr>
        <xdr:cNvPr id="172" name="維持補修費最小値テキスト"/>
        <xdr:cNvSpPr txBox="1"/>
      </xdr:nvSpPr>
      <xdr:spPr>
        <a:xfrm>
          <a:off x="4686300" y="1351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136325</xdr:rowOff>
    </xdr:from>
    <xdr:to>
      <xdr:col>24</xdr:col>
      <xdr:colOff>152400</xdr:colOff>
      <xdr:row>78</xdr:row>
      <xdr:rowOff>136325</xdr:rowOff>
    </xdr:to>
    <xdr:cxnSp macro="">
      <xdr:nvCxnSpPr>
        <xdr:cNvPr id="173" name="直線コネクタ 172"/>
        <xdr:cNvCxnSpPr/>
      </xdr:nvCxnSpPr>
      <xdr:spPr>
        <a:xfrm>
          <a:off x="4546600" y="1350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137866</xdr:rowOff>
    </xdr:from>
    <xdr:ext cx="534377" cy="259045"/>
    <xdr:sp macro="" textlink="">
      <xdr:nvSpPr>
        <xdr:cNvPr id="174" name="維持補修費最大値テキスト"/>
        <xdr:cNvSpPr txBox="1"/>
      </xdr:nvSpPr>
      <xdr:spPr>
        <a:xfrm>
          <a:off x="4686300" y="1196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19739</xdr:rowOff>
    </xdr:from>
    <xdr:to>
      <xdr:col>24</xdr:col>
      <xdr:colOff>152400</xdr:colOff>
      <xdr:row>71</xdr:row>
      <xdr:rowOff>19739</xdr:rowOff>
    </xdr:to>
    <xdr:cxnSp macro="">
      <xdr:nvCxnSpPr>
        <xdr:cNvPr id="175" name="直線コネクタ 174"/>
        <xdr:cNvCxnSpPr/>
      </xdr:nvCxnSpPr>
      <xdr:spPr>
        <a:xfrm>
          <a:off x="4546600" y="1219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19739</xdr:rowOff>
    </xdr:from>
    <xdr:to>
      <xdr:col>24</xdr:col>
      <xdr:colOff>63500</xdr:colOff>
      <xdr:row>72</xdr:row>
      <xdr:rowOff>115534</xdr:rowOff>
    </xdr:to>
    <xdr:cxnSp macro="">
      <xdr:nvCxnSpPr>
        <xdr:cNvPr id="176" name="直線コネクタ 175"/>
        <xdr:cNvCxnSpPr/>
      </xdr:nvCxnSpPr>
      <xdr:spPr>
        <a:xfrm flipV="1">
          <a:off x="3797300" y="12192689"/>
          <a:ext cx="838200" cy="26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120776</xdr:rowOff>
    </xdr:from>
    <xdr:ext cx="469744" cy="259045"/>
    <xdr:sp macro="" textlink="">
      <xdr:nvSpPr>
        <xdr:cNvPr id="177" name="維持補修費平均値テキスト"/>
        <xdr:cNvSpPr txBox="1"/>
      </xdr:nvSpPr>
      <xdr:spPr>
        <a:xfrm>
          <a:off x="4686300" y="1297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142349</xdr:rowOff>
    </xdr:from>
    <xdr:to>
      <xdr:col>24</xdr:col>
      <xdr:colOff>114300</xdr:colOff>
      <xdr:row>76</xdr:row>
      <xdr:rowOff>72498</xdr:rowOff>
    </xdr:to>
    <xdr:sp macro="" textlink="">
      <xdr:nvSpPr>
        <xdr:cNvPr id="178" name="フローチャート: 判断 177"/>
        <xdr:cNvSpPr/>
      </xdr:nvSpPr>
      <xdr:spPr>
        <a:xfrm>
          <a:off x="4584700" y="130010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115534</xdr:rowOff>
    </xdr:from>
    <xdr:to>
      <xdr:col>19</xdr:col>
      <xdr:colOff>177800</xdr:colOff>
      <xdr:row>73</xdr:row>
      <xdr:rowOff>86360</xdr:rowOff>
    </xdr:to>
    <xdr:cxnSp macro="">
      <xdr:nvCxnSpPr>
        <xdr:cNvPr id="179" name="直線コネクタ 178"/>
        <xdr:cNvCxnSpPr/>
      </xdr:nvCxnSpPr>
      <xdr:spPr>
        <a:xfrm flipV="1">
          <a:off x="2908300" y="12459934"/>
          <a:ext cx="889000" cy="14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21191</xdr:rowOff>
    </xdr:from>
    <xdr:to>
      <xdr:col>20</xdr:col>
      <xdr:colOff>38100</xdr:colOff>
      <xdr:row>76</xdr:row>
      <xdr:rowOff>122791</xdr:rowOff>
    </xdr:to>
    <xdr:sp macro="" textlink="">
      <xdr:nvSpPr>
        <xdr:cNvPr id="180" name="フローチャート: 判断 179"/>
        <xdr:cNvSpPr/>
      </xdr:nvSpPr>
      <xdr:spPr>
        <a:xfrm>
          <a:off x="3746500" y="1305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113918</xdr:rowOff>
    </xdr:from>
    <xdr:ext cx="469744" cy="259045"/>
    <xdr:sp macro="" textlink="">
      <xdr:nvSpPr>
        <xdr:cNvPr id="181" name="テキスト ボックス 180"/>
        <xdr:cNvSpPr txBox="1"/>
      </xdr:nvSpPr>
      <xdr:spPr>
        <a:xfrm>
          <a:off x="3562428" y="131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86360</xdr:rowOff>
    </xdr:from>
    <xdr:to>
      <xdr:col>15</xdr:col>
      <xdr:colOff>50800</xdr:colOff>
      <xdr:row>74</xdr:row>
      <xdr:rowOff>106607</xdr:rowOff>
    </xdr:to>
    <xdr:cxnSp macro="">
      <xdr:nvCxnSpPr>
        <xdr:cNvPr id="182" name="直線コネクタ 181"/>
        <xdr:cNvCxnSpPr/>
      </xdr:nvCxnSpPr>
      <xdr:spPr>
        <a:xfrm flipV="1">
          <a:off x="2019300" y="12602210"/>
          <a:ext cx="889000" cy="19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30553</xdr:rowOff>
    </xdr:from>
    <xdr:to>
      <xdr:col>15</xdr:col>
      <xdr:colOff>101600</xdr:colOff>
      <xdr:row>76</xdr:row>
      <xdr:rowOff>132153</xdr:rowOff>
    </xdr:to>
    <xdr:sp macro="" textlink="">
      <xdr:nvSpPr>
        <xdr:cNvPr id="183" name="フローチャート: 判断 182"/>
        <xdr:cNvSpPr/>
      </xdr:nvSpPr>
      <xdr:spPr>
        <a:xfrm>
          <a:off x="2857500" y="1306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123280</xdr:rowOff>
    </xdr:from>
    <xdr:ext cx="469744" cy="259045"/>
    <xdr:sp macro="" textlink="">
      <xdr:nvSpPr>
        <xdr:cNvPr id="184" name="テキスト ボックス 183"/>
        <xdr:cNvSpPr txBox="1"/>
      </xdr:nvSpPr>
      <xdr:spPr>
        <a:xfrm>
          <a:off x="2673428" y="1315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106607</xdr:rowOff>
    </xdr:from>
    <xdr:to>
      <xdr:col>10</xdr:col>
      <xdr:colOff>114300</xdr:colOff>
      <xdr:row>75</xdr:row>
      <xdr:rowOff>63609</xdr:rowOff>
    </xdr:to>
    <xdr:cxnSp macro="">
      <xdr:nvCxnSpPr>
        <xdr:cNvPr id="185" name="直線コネクタ 184"/>
        <xdr:cNvCxnSpPr/>
      </xdr:nvCxnSpPr>
      <xdr:spPr>
        <a:xfrm flipV="1">
          <a:off x="1130300" y="12793907"/>
          <a:ext cx="889000" cy="1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51453</xdr:rowOff>
    </xdr:from>
    <xdr:to>
      <xdr:col>10</xdr:col>
      <xdr:colOff>165100</xdr:colOff>
      <xdr:row>76</xdr:row>
      <xdr:rowOff>153053</xdr:rowOff>
    </xdr:to>
    <xdr:sp macro="" textlink="">
      <xdr:nvSpPr>
        <xdr:cNvPr id="186" name="フローチャート: 判断 185"/>
        <xdr:cNvSpPr/>
      </xdr:nvSpPr>
      <xdr:spPr>
        <a:xfrm>
          <a:off x="1968500" y="130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144180</xdr:rowOff>
    </xdr:from>
    <xdr:ext cx="469744" cy="259045"/>
    <xdr:sp macro="" textlink="">
      <xdr:nvSpPr>
        <xdr:cNvPr id="187" name="テキスト ボックス 186"/>
        <xdr:cNvSpPr txBox="1"/>
      </xdr:nvSpPr>
      <xdr:spPr>
        <a:xfrm>
          <a:off x="1784428" y="1317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113066</xdr:rowOff>
    </xdr:from>
    <xdr:to>
      <xdr:col>6</xdr:col>
      <xdr:colOff>38100</xdr:colOff>
      <xdr:row>77</xdr:row>
      <xdr:rowOff>43216</xdr:rowOff>
    </xdr:to>
    <xdr:sp macro="" textlink="">
      <xdr:nvSpPr>
        <xdr:cNvPr id="188" name="フローチャート: 判断 187"/>
        <xdr:cNvSpPr/>
      </xdr:nvSpPr>
      <xdr:spPr>
        <a:xfrm>
          <a:off x="1079500" y="1314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34343</xdr:rowOff>
    </xdr:from>
    <xdr:ext cx="469744" cy="259045"/>
    <xdr:sp macro="" textlink="">
      <xdr:nvSpPr>
        <xdr:cNvPr id="189" name="テキスト ボックス 188"/>
        <xdr:cNvSpPr txBox="1"/>
      </xdr:nvSpPr>
      <xdr:spPr>
        <a:xfrm>
          <a:off x="895428" y="1323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140389</xdr:rowOff>
    </xdr:from>
    <xdr:to>
      <xdr:col>24</xdr:col>
      <xdr:colOff>114300</xdr:colOff>
      <xdr:row>71</xdr:row>
      <xdr:rowOff>70539</xdr:rowOff>
    </xdr:to>
    <xdr:sp macro="" textlink="">
      <xdr:nvSpPr>
        <xdr:cNvPr id="195" name="楕円 194"/>
        <xdr:cNvSpPr/>
      </xdr:nvSpPr>
      <xdr:spPr>
        <a:xfrm>
          <a:off x="4584700" y="1214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93416</xdr:rowOff>
    </xdr:from>
    <xdr:ext cx="534377" cy="259045"/>
    <xdr:sp macro="" textlink="">
      <xdr:nvSpPr>
        <xdr:cNvPr id="196" name="維持補修費該当値テキスト"/>
        <xdr:cNvSpPr txBox="1"/>
      </xdr:nvSpPr>
      <xdr:spPr>
        <a:xfrm>
          <a:off x="4686300" y="1209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64734</xdr:rowOff>
    </xdr:from>
    <xdr:to>
      <xdr:col>20</xdr:col>
      <xdr:colOff>38100</xdr:colOff>
      <xdr:row>72</xdr:row>
      <xdr:rowOff>166334</xdr:rowOff>
    </xdr:to>
    <xdr:sp macro="" textlink="">
      <xdr:nvSpPr>
        <xdr:cNvPr id="197" name="楕円 196"/>
        <xdr:cNvSpPr/>
      </xdr:nvSpPr>
      <xdr:spPr>
        <a:xfrm>
          <a:off x="3746500" y="1240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11411</xdr:rowOff>
    </xdr:from>
    <xdr:ext cx="534377" cy="259045"/>
    <xdr:sp macro="" textlink="">
      <xdr:nvSpPr>
        <xdr:cNvPr id="198" name="テキスト ボックス 197"/>
        <xdr:cNvSpPr txBox="1"/>
      </xdr:nvSpPr>
      <xdr:spPr>
        <a:xfrm>
          <a:off x="3530111" y="1218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35560</xdr:rowOff>
    </xdr:from>
    <xdr:to>
      <xdr:col>15</xdr:col>
      <xdr:colOff>101600</xdr:colOff>
      <xdr:row>73</xdr:row>
      <xdr:rowOff>137160</xdr:rowOff>
    </xdr:to>
    <xdr:sp macro="" textlink="">
      <xdr:nvSpPr>
        <xdr:cNvPr id="199" name="楕円 198"/>
        <xdr:cNvSpPr/>
      </xdr:nvSpPr>
      <xdr:spPr>
        <a:xfrm>
          <a:off x="2857500" y="1255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153687</xdr:rowOff>
    </xdr:from>
    <xdr:ext cx="469744" cy="259045"/>
    <xdr:sp macro="" textlink="">
      <xdr:nvSpPr>
        <xdr:cNvPr id="200" name="テキスト ボックス 199"/>
        <xdr:cNvSpPr txBox="1"/>
      </xdr:nvSpPr>
      <xdr:spPr>
        <a:xfrm>
          <a:off x="2673428" y="1232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55807</xdr:rowOff>
    </xdr:from>
    <xdr:to>
      <xdr:col>10</xdr:col>
      <xdr:colOff>165100</xdr:colOff>
      <xdr:row>74</xdr:row>
      <xdr:rowOff>157407</xdr:rowOff>
    </xdr:to>
    <xdr:sp macro="" textlink="">
      <xdr:nvSpPr>
        <xdr:cNvPr id="201" name="楕円 200"/>
        <xdr:cNvSpPr/>
      </xdr:nvSpPr>
      <xdr:spPr>
        <a:xfrm>
          <a:off x="1968500" y="1274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2484</xdr:rowOff>
    </xdr:from>
    <xdr:ext cx="469744" cy="259045"/>
    <xdr:sp macro="" textlink="">
      <xdr:nvSpPr>
        <xdr:cNvPr id="202" name="テキスト ボックス 201"/>
        <xdr:cNvSpPr txBox="1"/>
      </xdr:nvSpPr>
      <xdr:spPr>
        <a:xfrm>
          <a:off x="1784428" y="1251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12809</xdr:rowOff>
    </xdr:from>
    <xdr:to>
      <xdr:col>6</xdr:col>
      <xdr:colOff>38100</xdr:colOff>
      <xdr:row>75</xdr:row>
      <xdr:rowOff>114409</xdr:rowOff>
    </xdr:to>
    <xdr:sp macro="" textlink="">
      <xdr:nvSpPr>
        <xdr:cNvPr id="203" name="楕円 202"/>
        <xdr:cNvSpPr/>
      </xdr:nvSpPr>
      <xdr:spPr>
        <a:xfrm>
          <a:off x="1079500" y="1287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130936</xdr:rowOff>
    </xdr:from>
    <xdr:ext cx="469744" cy="259045"/>
    <xdr:sp macro="" textlink="">
      <xdr:nvSpPr>
        <xdr:cNvPr id="204" name="テキスト ボックス 203"/>
        <xdr:cNvSpPr txBox="1"/>
      </xdr:nvSpPr>
      <xdr:spPr>
        <a:xfrm>
          <a:off x="895428" y="1264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54857</xdr:rowOff>
    </xdr:from>
    <xdr:to>
      <xdr:col>24</xdr:col>
      <xdr:colOff>62865</xdr:colOff>
      <xdr:row>98</xdr:row>
      <xdr:rowOff>153481</xdr:rowOff>
    </xdr:to>
    <xdr:cxnSp macro="">
      <xdr:nvCxnSpPr>
        <xdr:cNvPr id="231" name="直線コネクタ 230"/>
        <xdr:cNvCxnSpPr/>
      </xdr:nvCxnSpPr>
      <xdr:spPr>
        <a:xfrm flipV="1">
          <a:off x="4633595" y="15485357"/>
          <a:ext cx="1270" cy="1470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157308</xdr:rowOff>
    </xdr:from>
    <xdr:ext cx="534377" cy="259045"/>
    <xdr:sp macro="" textlink="">
      <xdr:nvSpPr>
        <xdr:cNvPr id="232" name="扶助費最小値テキスト"/>
        <xdr:cNvSpPr txBox="1"/>
      </xdr:nvSpPr>
      <xdr:spPr>
        <a:xfrm>
          <a:off x="4686300" y="1695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153481</xdr:rowOff>
    </xdr:from>
    <xdr:to>
      <xdr:col>24</xdr:col>
      <xdr:colOff>152400</xdr:colOff>
      <xdr:row>98</xdr:row>
      <xdr:rowOff>153481</xdr:rowOff>
    </xdr:to>
    <xdr:cxnSp macro="">
      <xdr:nvCxnSpPr>
        <xdr:cNvPr id="233" name="直線コネクタ 232"/>
        <xdr:cNvCxnSpPr/>
      </xdr:nvCxnSpPr>
      <xdr:spPr>
        <a:xfrm>
          <a:off x="4546600" y="1695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1534</xdr:rowOff>
    </xdr:from>
    <xdr:ext cx="599010" cy="259045"/>
    <xdr:sp macro="" textlink="">
      <xdr:nvSpPr>
        <xdr:cNvPr id="234" name="扶助費最大値テキスト"/>
        <xdr:cNvSpPr txBox="1"/>
      </xdr:nvSpPr>
      <xdr:spPr>
        <a:xfrm>
          <a:off x="4686300" y="1526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54857</xdr:rowOff>
    </xdr:from>
    <xdr:to>
      <xdr:col>24</xdr:col>
      <xdr:colOff>152400</xdr:colOff>
      <xdr:row>90</xdr:row>
      <xdr:rowOff>54857</xdr:rowOff>
    </xdr:to>
    <xdr:cxnSp macro="">
      <xdr:nvCxnSpPr>
        <xdr:cNvPr id="235" name="直線コネクタ 234"/>
        <xdr:cNvCxnSpPr/>
      </xdr:nvCxnSpPr>
      <xdr:spPr>
        <a:xfrm>
          <a:off x="4546600" y="1548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115959</xdr:rowOff>
    </xdr:from>
    <xdr:to>
      <xdr:col>24</xdr:col>
      <xdr:colOff>63500</xdr:colOff>
      <xdr:row>94</xdr:row>
      <xdr:rowOff>105573</xdr:rowOff>
    </xdr:to>
    <xdr:cxnSp macro="">
      <xdr:nvCxnSpPr>
        <xdr:cNvPr id="236" name="直線コネクタ 235"/>
        <xdr:cNvCxnSpPr/>
      </xdr:nvCxnSpPr>
      <xdr:spPr>
        <a:xfrm flipV="1">
          <a:off x="3797300" y="15889359"/>
          <a:ext cx="838200" cy="33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102728</xdr:rowOff>
    </xdr:from>
    <xdr:ext cx="599010" cy="259045"/>
    <xdr:sp macro="" textlink="">
      <xdr:nvSpPr>
        <xdr:cNvPr id="237" name="扶助費平均値テキスト"/>
        <xdr:cNvSpPr txBox="1"/>
      </xdr:nvSpPr>
      <xdr:spPr>
        <a:xfrm>
          <a:off x="4686300" y="16219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124301</xdr:rowOff>
    </xdr:from>
    <xdr:to>
      <xdr:col>24</xdr:col>
      <xdr:colOff>114300</xdr:colOff>
      <xdr:row>95</xdr:row>
      <xdr:rowOff>54451</xdr:rowOff>
    </xdr:to>
    <xdr:sp macro="" textlink="">
      <xdr:nvSpPr>
        <xdr:cNvPr id="238" name="フローチャート: 判断 237"/>
        <xdr:cNvSpPr/>
      </xdr:nvSpPr>
      <xdr:spPr>
        <a:xfrm>
          <a:off x="4584700" y="16240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147864</xdr:rowOff>
    </xdr:from>
    <xdr:to>
      <xdr:col>19</xdr:col>
      <xdr:colOff>177800</xdr:colOff>
      <xdr:row>94</xdr:row>
      <xdr:rowOff>105573</xdr:rowOff>
    </xdr:to>
    <xdr:cxnSp macro="">
      <xdr:nvCxnSpPr>
        <xdr:cNvPr id="239" name="直線コネクタ 238"/>
        <xdr:cNvCxnSpPr/>
      </xdr:nvCxnSpPr>
      <xdr:spPr>
        <a:xfrm>
          <a:off x="2908300" y="15749814"/>
          <a:ext cx="889000" cy="47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166167</xdr:rowOff>
    </xdr:from>
    <xdr:to>
      <xdr:col>20</xdr:col>
      <xdr:colOff>38100</xdr:colOff>
      <xdr:row>96</xdr:row>
      <xdr:rowOff>96317</xdr:rowOff>
    </xdr:to>
    <xdr:sp macro="" textlink="">
      <xdr:nvSpPr>
        <xdr:cNvPr id="240" name="フローチャート: 判断 239"/>
        <xdr:cNvSpPr/>
      </xdr:nvSpPr>
      <xdr:spPr>
        <a:xfrm>
          <a:off x="3746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87444</xdr:rowOff>
    </xdr:from>
    <xdr:ext cx="534377" cy="259045"/>
    <xdr:sp macro="" textlink="">
      <xdr:nvSpPr>
        <xdr:cNvPr id="241" name="テキスト ボックス 240"/>
        <xdr:cNvSpPr txBox="1"/>
      </xdr:nvSpPr>
      <xdr:spPr>
        <a:xfrm>
          <a:off x="3530111" y="1654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147864</xdr:rowOff>
    </xdr:from>
    <xdr:to>
      <xdr:col>15</xdr:col>
      <xdr:colOff>50800</xdr:colOff>
      <xdr:row>96</xdr:row>
      <xdr:rowOff>161548</xdr:rowOff>
    </xdr:to>
    <xdr:cxnSp macro="">
      <xdr:nvCxnSpPr>
        <xdr:cNvPr id="242" name="直線コネクタ 241"/>
        <xdr:cNvCxnSpPr/>
      </xdr:nvCxnSpPr>
      <xdr:spPr>
        <a:xfrm flipV="1">
          <a:off x="2019300" y="15749814"/>
          <a:ext cx="889000" cy="87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108266</xdr:rowOff>
    </xdr:from>
    <xdr:to>
      <xdr:col>15</xdr:col>
      <xdr:colOff>101600</xdr:colOff>
      <xdr:row>94</xdr:row>
      <xdr:rowOff>38416</xdr:rowOff>
    </xdr:to>
    <xdr:sp macro="" textlink="">
      <xdr:nvSpPr>
        <xdr:cNvPr id="243" name="フローチャート: 判断 242"/>
        <xdr:cNvSpPr/>
      </xdr:nvSpPr>
      <xdr:spPr>
        <a:xfrm>
          <a:off x="2857500" y="160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29543</xdr:rowOff>
    </xdr:from>
    <xdr:ext cx="599010" cy="259045"/>
    <xdr:sp macro="" textlink="">
      <xdr:nvSpPr>
        <xdr:cNvPr id="244" name="テキスト ボックス 243"/>
        <xdr:cNvSpPr txBox="1"/>
      </xdr:nvSpPr>
      <xdr:spPr>
        <a:xfrm>
          <a:off x="2608795" y="1614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161548</xdr:rowOff>
    </xdr:from>
    <xdr:to>
      <xdr:col>10</xdr:col>
      <xdr:colOff>114300</xdr:colOff>
      <xdr:row>98</xdr:row>
      <xdr:rowOff>59756</xdr:rowOff>
    </xdr:to>
    <xdr:cxnSp macro="">
      <xdr:nvCxnSpPr>
        <xdr:cNvPr id="245" name="直線コネクタ 244"/>
        <xdr:cNvCxnSpPr/>
      </xdr:nvCxnSpPr>
      <xdr:spPr>
        <a:xfrm flipV="1">
          <a:off x="1130300" y="16620748"/>
          <a:ext cx="889000" cy="24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167244</xdr:rowOff>
    </xdr:from>
    <xdr:to>
      <xdr:col>10</xdr:col>
      <xdr:colOff>165100</xdr:colOff>
      <xdr:row>98</xdr:row>
      <xdr:rowOff>97394</xdr:rowOff>
    </xdr:to>
    <xdr:sp macro="" textlink="">
      <xdr:nvSpPr>
        <xdr:cNvPr id="246" name="フローチャート: 判断 245"/>
        <xdr:cNvSpPr/>
      </xdr:nvSpPr>
      <xdr:spPr>
        <a:xfrm>
          <a:off x="1968500" y="1679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88521</xdr:rowOff>
    </xdr:from>
    <xdr:ext cx="534377" cy="259045"/>
    <xdr:sp macro="" textlink="">
      <xdr:nvSpPr>
        <xdr:cNvPr id="247" name="テキスト ボックス 246"/>
        <xdr:cNvSpPr txBox="1"/>
      </xdr:nvSpPr>
      <xdr:spPr>
        <a:xfrm>
          <a:off x="1752111" y="168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58365</xdr:rowOff>
    </xdr:from>
    <xdr:to>
      <xdr:col>6</xdr:col>
      <xdr:colOff>38100</xdr:colOff>
      <xdr:row>98</xdr:row>
      <xdr:rowOff>159965</xdr:rowOff>
    </xdr:to>
    <xdr:sp macro="" textlink="">
      <xdr:nvSpPr>
        <xdr:cNvPr id="248" name="フローチャート: 判断 247"/>
        <xdr:cNvSpPr/>
      </xdr:nvSpPr>
      <xdr:spPr>
        <a:xfrm>
          <a:off x="1079500" y="168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151092</xdr:rowOff>
    </xdr:from>
    <xdr:ext cx="534377" cy="259045"/>
    <xdr:sp macro="" textlink="">
      <xdr:nvSpPr>
        <xdr:cNvPr id="249" name="テキスト ボックス 248"/>
        <xdr:cNvSpPr txBox="1"/>
      </xdr:nvSpPr>
      <xdr:spPr>
        <a:xfrm>
          <a:off x="863111" y="169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65159</xdr:rowOff>
    </xdr:from>
    <xdr:to>
      <xdr:col>24</xdr:col>
      <xdr:colOff>114300</xdr:colOff>
      <xdr:row>92</xdr:row>
      <xdr:rowOff>166759</xdr:rowOff>
    </xdr:to>
    <xdr:sp macro="" textlink="">
      <xdr:nvSpPr>
        <xdr:cNvPr id="255" name="楕円 254"/>
        <xdr:cNvSpPr/>
      </xdr:nvSpPr>
      <xdr:spPr>
        <a:xfrm>
          <a:off x="4584700" y="158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88036</xdr:rowOff>
    </xdr:from>
    <xdr:ext cx="599010" cy="259045"/>
    <xdr:sp macro="" textlink="">
      <xdr:nvSpPr>
        <xdr:cNvPr id="256" name="扶助費該当値テキスト"/>
        <xdr:cNvSpPr txBox="1"/>
      </xdr:nvSpPr>
      <xdr:spPr>
        <a:xfrm>
          <a:off x="4686300" y="1568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54773</xdr:rowOff>
    </xdr:from>
    <xdr:to>
      <xdr:col>20</xdr:col>
      <xdr:colOff>38100</xdr:colOff>
      <xdr:row>94</xdr:row>
      <xdr:rowOff>156373</xdr:rowOff>
    </xdr:to>
    <xdr:sp macro="" textlink="">
      <xdr:nvSpPr>
        <xdr:cNvPr id="257" name="楕円 256"/>
        <xdr:cNvSpPr/>
      </xdr:nvSpPr>
      <xdr:spPr>
        <a:xfrm>
          <a:off x="3746500" y="1617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1450</xdr:rowOff>
    </xdr:from>
    <xdr:ext cx="599010" cy="259045"/>
    <xdr:sp macro="" textlink="">
      <xdr:nvSpPr>
        <xdr:cNvPr id="258" name="テキスト ボックス 257"/>
        <xdr:cNvSpPr txBox="1"/>
      </xdr:nvSpPr>
      <xdr:spPr>
        <a:xfrm>
          <a:off x="3497795" y="1594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97064</xdr:rowOff>
    </xdr:from>
    <xdr:to>
      <xdr:col>15</xdr:col>
      <xdr:colOff>101600</xdr:colOff>
      <xdr:row>92</xdr:row>
      <xdr:rowOff>27214</xdr:rowOff>
    </xdr:to>
    <xdr:sp macro="" textlink="">
      <xdr:nvSpPr>
        <xdr:cNvPr id="259" name="楕円 258"/>
        <xdr:cNvSpPr/>
      </xdr:nvSpPr>
      <xdr:spPr>
        <a:xfrm>
          <a:off x="2857500" y="156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43741</xdr:rowOff>
    </xdr:from>
    <xdr:ext cx="599010" cy="259045"/>
    <xdr:sp macro="" textlink="">
      <xdr:nvSpPr>
        <xdr:cNvPr id="260" name="テキスト ボックス 259"/>
        <xdr:cNvSpPr txBox="1"/>
      </xdr:nvSpPr>
      <xdr:spPr>
        <a:xfrm>
          <a:off x="2608795" y="1547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110748</xdr:rowOff>
    </xdr:from>
    <xdr:to>
      <xdr:col>10</xdr:col>
      <xdr:colOff>165100</xdr:colOff>
      <xdr:row>97</xdr:row>
      <xdr:rowOff>40898</xdr:rowOff>
    </xdr:to>
    <xdr:sp macro="" textlink="">
      <xdr:nvSpPr>
        <xdr:cNvPr id="261" name="楕円 260"/>
        <xdr:cNvSpPr/>
      </xdr:nvSpPr>
      <xdr:spPr>
        <a:xfrm>
          <a:off x="1968500" y="1656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57425</xdr:rowOff>
    </xdr:from>
    <xdr:ext cx="534377" cy="259045"/>
    <xdr:sp macro="" textlink="">
      <xdr:nvSpPr>
        <xdr:cNvPr id="262" name="テキスト ボックス 261"/>
        <xdr:cNvSpPr txBox="1"/>
      </xdr:nvSpPr>
      <xdr:spPr>
        <a:xfrm>
          <a:off x="1752111" y="1634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8956</xdr:rowOff>
    </xdr:from>
    <xdr:to>
      <xdr:col>6</xdr:col>
      <xdr:colOff>38100</xdr:colOff>
      <xdr:row>98</xdr:row>
      <xdr:rowOff>110556</xdr:rowOff>
    </xdr:to>
    <xdr:sp macro="" textlink="">
      <xdr:nvSpPr>
        <xdr:cNvPr id="263" name="楕円 262"/>
        <xdr:cNvSpPr/>
      </xdr:nvSpPr>
      <xdr:spPr>
        <a:xfrm>
          <a:off x="1079500" y="1681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127083</xdr:rowOff>
    </xdr:from>
    <xdr:ext cx="534377" cy="259045"/>
    <xdr:sp macro="" textlink="">
      <xdr:nvSpPr>
        <xdr:cNvPr id="264" name="テキスト ボックス 263"/>
        <xdr:cNvSpPr txBox="1"/>
      </xdr:nvSpPr>
      <xdr:spPr>
        <a:xfrm>
          <a:off x="863111" y="1658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51016</xdr:rowOff>
    </xdr:from>
    <xdr:to>
      <xdr:col>54</xdr:col>
      <xdr:colOff>189865</xdr:colOff>
      <xdr:row>39</xdr:row>
      <xdr:rowOff>42583</xdr:rowOff>
    </xdr:to>
    <xdr:cxnSp macro="">
      <xdr:nvCxnSpPr>
        <xdr:cNvPr id="289" name="直線コネクタ 288"/>
        <xdr:cNvCxnSpPr/>
      </xdr:nvCxnSpPr>
      <xdr:spPr>
        <a:xfrm flipV="1">
          <a:off x="10475595" y="6051766"/>
          <a:ext cx="1270" cy="67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46410</xdr:rowOff>
    </xdr:from>
    <xdr:ext cx="534377" cy="259045"/>
    <xdr:sp macro="" textlink="">
      <xdr:nvSpPr>
        <xdr:cNvPr id="290" name="補助費等最小値テキスト"/>
        <xdr:cNvSpPr txBox="1"/>
      </xdr:nvSpPr>
      <xdr:spPr>
        <a:xfrm>
          <a:off x="10528300" y="673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42583</xdr:rowOff>
    </xdr:from>
    <xdr:to>
      <xdr:col>55</xdr:col>
      <xdr:colOff>88900</xdr:colOff>
      <xdr:row>39</xdr:row>
      <xdr:rowOff>42583</xdr:rowOff>
    </xdr:to>
    <xdr:cxnSp macro="">
      <xdr:nvCxnSpPr>
        <xdr:cNvPr id="291" name="直線コネクタ 290"/>
        <xdr:cNvCxnSpPr/>
      </xdr:nvCxnSpPr>
      <xdr:spPr>
        <a:xfrm>
          <a:off x="10388600" y="672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169143</xdr:rowOff>
    </xdr:from>
    <xdr:ext cx="534377" cy="259045"/>
    <xdr:sp macro="" textlink="">
      <xdr:nvSpPr>
        <xdr:cNvPr id="292" name="補助費等最大値テキスト"/>
        <xdr:cNvSpPr txBox="1"/>
      </xdr:nvSpPr>
      <xdr:spPr>
        <a:xfrm>
          <a:off x="10528300" y="582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51016</xdr:rowOff>
    </xdr:from>
    <xdr:to>
      <xdr:col>55</xdr:col>
      <xdr:colOff>88900</xdr:colOff>
      <xdr:row>35</xdr:row>
      <xdr:rowOff>51016</xdr:rowOff>
    </xdr:to>
    <xdr:cxnSp macro="">
      <xdr:nvCxnSpPr>
        <xdr:cNvPr id="293" name="直線コネクタ 292"/>
        <xdr:cNvCxnSpPr/>
      </xdr:nvCxnSpPr>
      <xdr:spPr>
        <a:xfrm>
          <a:off x="10388600" y="605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2007</xdr:rowOff>
    </xdr:from>
    <xdr:to>
      <xdr:col>55</xdr:col>
      <xdr:colOff>0</xdr:colOff>
      <xdr:row>38</xdr:row>
      <xdr:rowOff>44729</xdr:rowOff>
    </xdr:to>
    <xdr:cxnSp macro="">
      <xdr:nvCxnSpPr>
        <xdr:cNvPr id="294" name="直線コネクタ 293"/>
        <xdr:cNvCxnSpPr/>
      </xdr:nvCxnSpPr>
      <xdr:spPr>
        <a:xfrm flipV="1">
          <a:off x="9639300" y="6517107"/>
          <a:ext cx="838200" cy="4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144899</xdr:rowOff>
    </xdr:from>
    <xdr:ext cx="534377" cy="259045"/>
    <xdr:sp macro="" textlink="">
      <xdr:nvSpPr>
        <xdr:cNvPr id="295" name="補助費等平均値テキスト"/>
        <xdr:cNvSpPr txBox="1"/>
      </xdr:nvSpPr>
      <xdr:spPr>
        <a:xfrm>
          <a:off x="10528300" y="6317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122022</xdr:rowOff>
    </xdr:from>
    <xdr:to>
      <xdr:col>55</xdr:col>
      <xdr:colOff>50800</xdr:colOff>
      <xdr:row>38</xdr:row>
      <xdr:rowOff>52172</xdr:rowOff>
    </xdr:to>
    <xdr:sp macro="" textlink="">
      <xdr:nvSpPr>
        <xdr:cNvPr id="296" name="フローチャート: 判断 295"/>
        <xdr:cNvSpPr/>
      </xdr:nvSpPr>
      <xdr:spPr>
        <a:xfrm>
          <a:off x="104267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41313</xdr:rowOff>
    </xdr:from>
    <xdr:to>
      <xdr:col>50</xdr:col>
      <xdr:colOff>114300</xdr:colOff>
      <xdr:row>38</xdr:row>
      <xdr:rowOff>44729</xdr:rowOff>
    </xdr:to>
    <xdr:cxnSp macro="">
      <xdr:nvCxnSpPr>
        <xdr:cNvPr id="297" name="直線コネクタ 296"/>
        <xdr:cNvCxnSpPr/>
      </xdr:nvCxnSpPr>
      <xdr:spPr>
        <a:xfrm>
          <a:off x="8750300" y="6556413"/>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101613</xdr:rowOff>
    </xdr:from>
    <xdr:to>
      <xdr:col>50</xdr:col>
      <xdr:colOff>165100</xdr:colOff>
      <xdr:row>38</xdr:row>
      <xdr:rowOff>31762</xdr:rowOff>
    </xdr:to>
    <xdr:sp macro="" textlink="">
      <xdr:nvSpPr>
        <xdr:cNvPr id="298" name="フローチャート: 判断 297"/>
        <xdr:cNvSpPr/>
      </xdr:nvSpPr>
      <xdr:spPr>
        <a:xfrm>
          <a:off x="9588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48290</xdr:rowOff>
    </xdr:from>
    <xdr:ext cx="534377" cy="259045"/>
    <xdr:sp macro="" textlink="">
      <xdr:nvSpPr>
        <xdr:cNvPr id="299" name="テキスト ボックス 298"/>
        <xdr:cNvSpPr txBox="1"/>
      </xdr:nvSpPr>
      <xdr:spPr>
        <a:xfrm>
          <a:off x="9372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14834</xdr:rowOff>
    </xdr:from>
    <xdr:to>
      <xdr:col>45</xdr:col>
      <xdr:colOff>177800</xdr:colOff>
      <xdr:row>38</xdr:row>
      <xdr:rowOff>41313</xdr:rowOff>
    </xdr:to>
    <xdr:cxnSp macro="">
      <xdr:nvCxnSpPr>
        <xdr:cNvPr id="300" name="直線コネクタ 299"/>
        <xdr:cNvCxnSpPr/>
      </xdr:nvCxnSpPr>
      <xdr:spPr>
        <a:xfrm>
          <a:off x="7861300" y="5329784"/>
          <a:ext cx="889000" cy="122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156718</xdr:rowOff>
    </xdr:from>
    <xdr:to>
      <xdr:col>46</xdr:col>
      <xdr:colOff>38100</xdr:colOff>
      <xdr:row>38</xdr:row>
      <xdr:rowOff>86868</xdr:rowOff>
    </xdr:to>
    <xdr:sp macro="" textlink="">
      <xdr:nvSpPr>
        <xdr:cNvPr id="301" name="フローチャート: 判断 300"/>
        <xdr:cNvSpPr/>
      </xdr:nvSpPr>
      <xdr:spPr>
        <a:xfrm>
          <a:off x="8699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103395</xdr:rowOff>
    </xdr:from>
    <xdr:ext cx="534377" cy="259045"/>
    <xdr:sp macro="" textlink="">
      <xdr:nvSpPr>
        <xdr:cNvPr id="302" name="テキスト ボックス 301"/>
        <xdr:cNvSpPr txBox="1"/>
      </xdr:nvSpPr>
      <xdr:spPr>
        <a:xfrm>
          <a:off x="8483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14834</xdr:rowOff>
    </xdr:from>
    <xdr:to>
      <xdr:col>41</xdr:col>
      <xdr:colOff>50800</xdr:colOff>
      <xdr:row>38</xdr:row>
      <xdr:rowOff>157670</xdr:rowOff>
    </xdr:to>
    <xdr:cxnSp macro="">
      <xdr:nvCxnSpPr>
        <xdr:cNvPr id="303" name="直線コネクタ 302"/>
        <xdr:cNvCxnSpPr/>
      </xdr:nvCxnSpPr>
      <xdr:spPr>
        <a:xfrm flipV="1">
          <a:off x="6972300" y="5329784"/>
          <a:ext cx="889000" cy="134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84328</xdr:rowOff>
    </xdr:from>
    <xdr:to>
      <xdr:col>41</xdr:col>
      <xdr:colOff>101600</xdr:colOff>
      <xdr:row>31</xdr:row>
      <xdr:rowOff>14478</xdr:rowOff>
    </xdr:to>
    <xdr:sp macro="" textlink="">
      <xdr:nvSpPr>
        <xdr:cNvPr id="304" name="フローチャート: 判断 303"/>
        <xdr:cNvSpPr/>
      </xdr:nvSpPr>
      <xdr:spPr>
        <a:xfrm>
          <a:off x="7810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31005</xdr:rowOff>
    </xdr:from>
    <xdr:ext cx="599010" cy="259045"/>
    <xdr:sp macro="" textlink="">
      <xdr:nvSpPr>
        <xdr:cNvPr id="305" name="テキスト ボックス 304"/>
        <xdr:cNvSpPr txBox="1"/>
      </xdr:nvSpPr>
      <xdr:spPr>
        <a:xfrm>
          <a:off x="7561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86475</xdr:rowOff>
    </xdr:from>
    <xdr:to>
      <xdr:col>36</xdr:col>
      <xdr:colOff>165100</xdr:colOff>
      <xdr:row>39</xdr:row>
      <xdr:rowOff>16625</xdr:rowOff>
    </xdr:to>
    <xdr:sp macro="" textlink="">
      <xdr:nvSpPr>
        <xdr:cNvPr id="306" name="フローチャート: 判断 305"/>
        <xdr:cNvSpPr/>
      </xdr:nvSpPr>
      <xdr:spPr>
        <a:xfrm>
          <a:off x="6921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33151</xdr:rowOff>
    </xdr:from>
    <xdr:ext cx="534377" cy="259045"/>
    <xdr:sp macro="" textlink="">
      <xdr:nvSpPr>
        <xdr:cNvPr id="307" name="テキスト ボックス 306"/>
        <xdr:cNvSpPr txBox="1"/>
      </xdr:nvSpPr>
      <xdr:spPr>
        <a:xfrm>
          <a:off x="6705111" y="63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122656</xdr:rowOff>
    </xdr:from>
    <xdr:to>
      <xdr:col>55</xdr:col>
      <xdr:colOff>50800</xdr:colOff>
      <xdr:row>38</xdr:row>
      <xdr:rowOff>52806</xdr:rowOff>
    </xdr:to>
    <xdr:sp macro="" textlink="">
      <xdr:nvSpPr>
        <xdr:cNvPr id="313" name="楕円 312"/>
        <xdr:cNvSpPr/>
      </xdr:nvSpPr>
      <xdr:spPr>
        <a:xfrm>
          <a:off x="10426700" y="646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101083</xdr:rowOff>
    </xdr:from>
    <xdr:ext cx="534377" cy="259045"/>
    <xdr:sp macro="" textlink="">
      <xdr:nvSpPr>
        <xdr:cNvPr id="314" name="補助費等該当値テキスト"/>
        <xdr:cNvSpPr txBox="1"/>
      </xdr:nvSpPr>
      <xdr:spPr>
        <a:xfrm>
          <a:off x="10528300" y="644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165379</xdr:rowOff>
    </xdr:from>
    <xdr:to>
      <xdr:col>50</xdr:col>
      <xdr:colOff>165100</xdr:colOff>
      <xdr:row>38</xdr:row>
      <xdr:rowOff>95529</xdr:rowOff>
    </xdr:to>
    <xdr:sp macro="" textlink="">
      <xdr:nvSpPr>
        <xdr:cNvPr id="315" name="楕円 314"/>
        <xdr:cNvSpPr/>
      </xdr:nvSpPr>
      <xdr:spPr>
        <a:xfrm>
          <a:off x="9588500" y="650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86656</xdr:rowOff>
    </xdr:from>
    <xdr:ext cx="534377" cy="259045"/>
    <xdr:sp macro="" textlink="">
      <xdr:nvSpPr>
        <xdr:cNvPr id="316" name="テキスト ボックス 315"/>
        <xdr:cNvSpPr txBox="1"/>
      </xdr:nvSpPr>
      <xdr:spPr>
        <a:xfrm>
          <a:off x="9372111" y="660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161963</xdr:rowOff>
    </xdr:from>
    <xdr:to>
      <xdr:col>46</xdr:col>
      <xdr:colOff>38100</xdr:colOff>
      <xdr:row>38</xdr:row>
      <xdr:rowOff>92113</xdr:rowOff>
    </xdr:to>
    <xdr:sp macro="" textlink="">
      <xdr:nvSpPr>
        <xdr:cNvPr id="317" name="楕円 316"/>
        <xdr:cNvSpPr/>
      </xdr:nvSpPr>
      <xdr:spPr>
        <a:xfrm>
          <a:off x="8699500" y="65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83240</xdr:rowOff>
    </xdr:from>
    <xdr:ext cx="534377" cy="259045"/>
    <xdr:sp macro="" textlink="">
      <xdr:nvSpPr>
        <xdr:cNvPr id="318" name="テキスト ボックス 317"/>
        <xdr:cNvSpPr txBox="1"/>
      </xdr:nvSpPr>
      <xdr:spPr>
        <a:xfrm>
          <a:off x="8483111" y="659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135484</xdr:rowOff>
    </xdr:from>
    <xdr:to>
      <xdr:col>41</xdr:col>
      <xdr:colOff>101600</xdr:colOff>
      <xdr:row>31</xdr:row>
      <xdr:rowOff>65634</xdr:rowOff>
    </xdr:to>
    <xdr:sp macro="" textlink="">
      <xdr:nvSpPr>
        <xdr:cNvPr id="319" name="楕円 318"/>
        <xdr:cNvSpPr/>
      </xdr:nvSpPr>
      <xdr:spPr>
        <a:xfrm>
          <a:off x="7810500" y="527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56761</xdr:rowOff>
    </xdr:from>
    <xdr:ext cx="599010" cy="259045"/>
    <xdr:sp macro="" textlink="">
      <xdr:nvSpPr>
        <xdr:cNvPr id="320" name="テキスト ボックス 319"/>
        <xdr:cNvSpPr txBox="1"/>
      </xdr:nvSpPr>
      <xdr:spPr>
        <a:xfrm>
          <a:off x="7561795" y="53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106870</xdr:rowOff>
    </xdr:from>
    <xdr:to>
      <xdr:col>36</xdr:col>
      <xdr:colOff>165100</xdr:colOff>
      <xdr:row>39</xdr:row>
      <xdr:rowOff>37020</xdr:rowOff>
    </xdr:to>
    <xdr:sp macro="" textlink="">
      <xdr:nvSpPr>
        <xdr:cNvPr id="321" name="楕円 320"/>
        <xdr:cNvSpPr/>
      </xdr:nvSpPr>
      <xdr:spPr>
        <a:xfrm>
          <a:off x="6921500" y="66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28147</xdr:rowOff>
    </xdr:from>
    <xdr:ext cx="534377" cy="259045"/>
    <xdr:sp macro="" textlink="">
      <xdr:nvSpPr>
        <xdr:cNvPr id="322" name="テキスト ボックス 321"/>
        <xdr:cNvSpPr txBox="1"/>
      </xdr:nvSpPr>
      <xdr:spPr>
        <a:xfrm>
          <a:off x="6705111" y="671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127241</xdr:rowOff>
    </xdr:from>
    <xdr:to>
      <xdr:col>54</xdr:col>
      <xdr:colOff>189865</xdr:colOff>
      <xdr:row>58</xdr:row>
      <xdr:rowOff>78740</xdr:rowOff>
    </xdr:to>
    <xdr:cxnSp macro="">
      <xdr:nvCxnSpPr>
        <xdr:cNvPr id="347" name="直線コネクタ 346"/>
        <xdr:cNvCxnSpPr/>
      </xdr:nvCxnSpPr>
      <xdr:spPr>
        <a:xfrm flipV="1">
          <a:off x="10475595" y="8699741"/>
          <a:ext cx="1270" cy="132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82567</xdr:rowOff>
    </xdr:from>
    <xdr:ext cx="534377" cy="259045"/>
    <xdr:sp macro="" textlink="">
      <xdr:nvSpPr>
        <xdr:cNvPr id="348" name="普通建設事業費最小値テキスト"/>
        <xdr:cNvSpPr txBox="1"/>
      </xdr:nvSpPr>
      <xdr:spPr>
        <a:xfrm>
          <a:off x="10528300" y="100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78740</xdr:rowOff>
    </xdr:from>
    <xdr:to>
      <xdr:col>55</xdr:col>
      <xdr:colOff>88900</xdr:colOff>
      <xdr:row>58</xdr:row>
      <xdr:rowOff>78740</xdr:rowOff>
    </xdr:to>
    <xdr:cxnSp macro="">
      <xdr:nvCxnSpPr>
        <xdr:cNvPr id="349" name="直線コネクタ 348"/>
        <xdr:cNvCxnSpPr/>
      </xdr:nvCxnSpPr>
      <xdr:spPr>
        <a:xfrm>
          <a:off x="103886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73918</xdr:rowOff>
    </xdr:from>
    <xdr:ext cx="534377" cy="259045"/>
    <xdr:sp macro="" textlink="">
      <xdr:nvSpPr>
        <xdr:cNvPr id="350" name="普通建設事業費最大値テキスト"/>
        <xdr:cNvSpPr txBox="1"/>
      </xdr:nvSpPr>
      <xdr:spPr>
        <a:xfrm>
          <a:off x="10528300" y="84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127241</xdr:rowOff>
    </xdr:from>
    <xdr:to>
      <xdr:col>55</xdr:col>
      <xdr:colOff>88900</xdr:colOff>
      <xdr:row>50</xdr:row>
      <xdr:rowOff>127241</xdr:rowOff>
    </xdr:to>
    <xdr:cxnSp macro="">
      <xdr:nvCxnSpPr>
        <xdr:cNvPr id="351" name="直線コネクタ 350"/>
        <xdr:cNvCxnSpPr/>
      </xdr:nvCxnSpPr>
      <xdr:spPr>
        <a:xfrm>
          <a:off x="10388600" y="86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165894</xdr:rowOff>
    </xdr:from>
    <xdr:to>
      <xdr:col>55</xdr:col>
      <xdr:colOff>0</xdr:colOff>
      <xdr:row>54</xdr:row>
      <xdr:rowOff>30391</xdr:rowOff>
    </xdr:to>
    <xdr:cxnSp macro="">
      <xdr:nvCxnSpPr>
        <xdr:cNvPr id="352" name="直線コネクタ 351"/>
        <xdr:cNvCxnSpPr/>
      </xdr:nvCxnSpPr>
      <xdr:spPr>
        <a:xfrm>
          <a:off x="9639300" y="9252744"/>
          <a:ext cx="838200" cy="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31551</xdr:rowOff>
    </xdr:from>
    <xdr:ext cx="534377" cy="259045"/>
    <xdr:sp macro="" textlink="">
      <xdr:nvSpPr>
        <xdr:cNvPr id="353" name="普通建設事業費平均値テキスト"/>
        <xdr:cNvSpPr txBox="1"/>
      </xdr:nvSpPr>
      <xdr:spPr>
        <a:xfrm>
          <a:off x="10528300" y="9461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53124</xdr:rowOff>
    </xdr:from>
    <xdr:to>
      <xdr:col>55</xdr:col>
      <xdr:colOff>50800</xdr:colOff>
      <xdr:row>55</xdr:row>
      <xdr:rowOff>154724</xdr:rowOff>
    </xdr:to>
    <xdr:sp macro="" textlink="">
      <xdr:nvSpPr>
        <xdr:cNvPr id="354" name="フローチャート: 判断 353"/>
        <xdr:cNvSpPr/>
      </xdr:nvSpPr>
      <xdr:spPr>
        <a:xfrm>
          <a:off x="104267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165894</xdr:rowOff>
    </xdr:from>
    <xdr:to>
      <xdr:col>50</xdr:col>
      <xdr:colOff>114300</xdr:colOff>
      <xdr:row>56</xdr:row>
      <xdr:rowOff>6179</xdr:rowOff>
    </xdr:to>
    <xdr:cxnSp macro="">
      <xdr:nvCxnSpPr>
        <xdr:cNvPr id="355" name="直線コネクタ 354"/>
        <xdr:cNvCxnSpPr/>
      </xdr:nvCxnSpPr>
      <xdr:spPr>
        <a:xfrm flipV="1">
          <a:off x="8750300" y="9252744"/>
          <a:ext cx="889000" cy="3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12681</xdr:rowOff>
    </xdr:from>
    <xdr:to>
      <xdr:col>50</xdr:col>
      <xdr:colOff>165100</xdr:colOff>
      <xdr:row>56</xdr:row>
      <xdr:rowOff>114281</xdr:rowOff>
    </xdr:to>
    <xdr:sp macro="" textlink="">
      <xdr:nvSpPr>
        <xdr:cNvPr id="356" name="フローチャート: 判断 355"/>
        <xdr:cNvSpPr/>
      </xdr:nvSpPr>
      <xdr:spPr>
        <a:xfrm>
          <a:off x="9588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105408</xdr:rowOff>
    </xdr:from>
    <xdr:ext cx="534377" cy="259045"/>
    <xdr:sp macro="" textlink="">
      <xdr:nvSpPr>
        <xdr:cNvPr id="357" name="テキスト ボックス 356"/>
        <xdr:cNvSpPr txBox="1"/>
      </xdr:nvSpPr>
      <xdr:spPr>
        <a:xfrm>
          <a:off x="9372111" y="970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139967</xdr:rowOff>
    </xdr:from>
    <xdr:to>
      <xdr:col>45</xdr:col>
      <xdr:colOff>177800</xdr:colOff>
      <xdr:row>56</xdr:row>
      <xdr:rowOff>6179</xdr:rowOff>
    </xdr:to>
    <xdr:cxnSp macro="">
      <xdr:nvCxnSpPr>
        <xdr:cNvPr id="358" name="直線コネクタ 357"/>
        <xdr:cNvCxnSpPr/>
      </xdr:nvCxnSpPr>
      <xdr:spPr>
        <a:xfrm>
          <a:off x="7861300" y="9398267"/>
          <a:ext cx="889000" cy="20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56249</xdr:rowOff>
    </xdr:from>
    <xdr:to>
      <xdr:col>46</xdr:col>
      <xdr:colOff>38100</xdr:colOff>
      <xdr:row>55</xdr:row>
      <xdr:rowOff>157849</xdr:rowOff>
    </xdr:to>
    <xdr:sp macro="" textlink="">
      <xdr:nvSpPr>
        <xdr:cNvPr id="359" name="フローチャート: 判断 358"/>
        <xdr:cNvSpPr/>
      </xdr:nvSpPr>
      <xdr:spPr>
        <a:xfrm>
          <a:off x="8699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2926</xdr:rowOff>
    </xdr:from>
    <xdr:ext cx="534377" cy="259045"/>
    <xdr:sp macro="" textlink="">
      <xdr:nvSpPr>
        <xdr:cNvPr id="360" name="テキスト ボックス 359"/>
        <xdr:cNvSpPr txBox="1"/>
      </xdr:nvSpPr>
      <xdr:spPr>
        <a:xfrm>
          <a:off x="8483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139967</xdr:rowOff>
    </xdr:from>
    <xdr:to>
      <xdr:col>41</xdr:col>
      <xdr:colOff>50800</xdr:colOff>
      <xdr:row>56</xdr:row>
      <xdr:rowOff>55385</xdr:rowOff>
    </xdr:to>
    <xdr:cxnSp macro="">
      <xdr:nvCxnSpPr>
        <xdr:cNvPr id="361" name="直線コネクタ 360"/>
        <xdr:cNvCxnSpPr/>
      </xdr:nvCxnSpPr>
      <xdr:spPr>
        <a:xfrm flipV="1">
          <a:off x="6972300" y="9398267"/>
          <a:ext cx="889000" cy="25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83471</xdr:rowOff>
    </xdr:from>
    <xdr:to>
      <xdr:col>41</xdr:col>
      <xdr:colOff>101600</xdr:colOff>
      <xdr:row>55</xdr:row>
      <xdr:rowOff>13621</xdr:rowOff>
    </xdr:to>
    <xdr:sp macro="" textlink="">
      <xdr:nvSpPr>
        <xdr:cNvPr id="362" name="フローチャート: 判断 361"/>
        <xdr:cNvSpPr/>
      </xdr:nvSpPr>
      <xdr:spPr>
        <a:xfrm>
          <a:off x="7810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30148</xdr:rowOff>
    </xdr:from>
    <xdr:ext cx="534377" cy="259045"/>
    <xdr:sp macro="" textlink="">
      <xdr:nvSpPr>
        <xdr:cNvPr id="363" name="テキスト ボックス 362"/>
        <xdr:cNvSpPr txBox="1"/>
      </xdr:nvSpPr>
      <xdr:spPr>
        <a:xfrm>
          <a:off x="7594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152489</xdr:rowOff>
    </xdr:from>
    <xdr:to>
      <xdr:col>36</xdr:col>
      <xdr:colOff>165100</xdr:colOff>
      <xdr:row>55</xdr:row>
      <xdr:rowOff>82639</xdr:rowOff>
    </xdr:to>
    <xdr:sp macro="" textlink="">
      <xdr:nvSpPr>
        <xdr:cNvPr id="364" name="フローチャート: 判断 363"/>
        <xdr:cNvSpPr/>
      </xdr:nvSpPr>
      <xdr:spPr>
        <a:xfrm>
          <a:off x="69215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99166</xdr:rowOff>
    </xdr:from>
    <xdr:ext cx="534377" cy="259045"/>
    <xdr:sp macro="" textlink="">
      <xdr:nvSpPr>
        <xdr:cNvPr id="365" name="テキスト ボックス 364"/>
        <xdr:cNvSpPr txBox="1"/>
      </xdr:nvSpPr>
      <xdr:spPr>
        <a:xfrm>
          <a:off x="6705111" y="91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151041</xdr:rowOff>
    </xdr:from>
    <xdr:to>
      <xdr:col>55</xdr:col>
      <xdr:colOff>50800</xdr:colOff>
      <xdr:row>54</xdr:row>
      <xdr:rowOff>81191</xdr:rowOff>
    </xdr:to>
    <xdr:sp macro="" textlink="">
      <xdr:nvSpPr>
        <xdr:cNvPr id="371" name="楕円 370"/>
        <xdr:cNvSpPr/>
      </xdr:nvSpPr>
      <xdr:spPr>
        <a:xfrm>
          <a:off x="10426700" y="923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2468</xdr:rowOff>
    </xdr:from>
    <xdr:ext cx="534377" cy="259045"/>
    <xdr:sp macro="" textlink="">
      <xdr:nvSpPr>
        <xdr:cNvPr id="372" name="普通建設事業費該当値テキスト"/>
        <xdr:cNvSpPr txBox="1"/>
      </xdr:nvSpPr>
      <xdr:spPr>
        <a:xfrm>
          <a:off x="10528300" y="908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115094</xdr:rowOff>
    </xdr:from>
    <xdr:to>
      <xdr:col>50</xdr:col>
      <xdr:colOff>165100</xdr:colOff>
      <xdr:row>54</xdr:row>
      <xdr:rowOff>45244</xdr:rowOff>
    </xdr:to>
    <xdr:sp macro="" textlink="">
      <xdr:nvSpPr>
        <xdr:cNvPr id="373" name="楕円 372"/>
        <xdr:cNvSpPr/>
      </xdr:nvSpPr>
      <xdr:spPr>
        <a:xfrm>
          <a:off x="9588500" y="920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61771</xdr:rowOff>
    </xdr:from>
    <xdr:ext cx="534377" cy="259045"/>
    <xdr:sp macro="" textlink="">
      <xdr:nvSpPr>
        <xdr:cNvPr id="374" name="テキスト ボックス 373"/>
        <xdr:cNvSpPr txBox="1"/>
      </xdr:nvSpPr>
      <xdr:spPr>
        <a:xfrm>
          <a:off x="9372111" y="897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126829</xdr:rowOff>
    </xdr:from>
    <xdr:to>
      <xdr:col>46</xdr:col>
      <xdr:colOff>38100</xdr:colOff>
      <xdr:row>56</xdr:row>
      <xdr:rowOff>56979</xdr:rowOff>
    </xdr:to>
    <xdr:sp macro="" textlink="">
      <xdr:nvSpPr>
        <xdr:cNvPr id="375" name="楕円 374"/>
        <xdr:cNvSpPr/>
      </xdr:nvSpPr>
      <xdr:spPr>
        <a:xfrm>
          <a:off x="8699500" y="955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48106</xdr:rowOff>
    </xdr:from>
    <xdr:ext cx="534377" cy="259045"/>
    <xdr:sp macro="" textlink="">
      <xdr:nvSpPr>
        <xdr:cNvPr id="376" name="テキスト ボックス 375"/>
        <xdr:cNvSpPr txBox="1"/>
      </xdr:nvSpPr>
      <xdr:spPr>
        <a:xfrm>
          <a:off x="8483111" y="964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89167</xdr:rowOff>
    </xdr:from>
    <xdr:to>
      <xdr:col>41</xdr:col>
      <xdr:colOff>101600</xdr:colOff>
      <xdr:row>55</xdr:row>
      <xdr:rowOff>19317</xdr:rowOff>
    </xdr:to>
    <xdr:sp macro="" textlink="">
      <xdr:nvSpPr>
        <xdr:cNvPr id="377" name="楕円 376"/>
        <xdr:cNvSpPr/>
      </xdr:nvSpPr>
      <xdr:spPr>
        <a:xfrm>
          <a:off x="7810500" y="934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10444</xdr:rowOff>
    </xdr:from>
    <xdr:ext cx="534377" cy="259045"/>
    <xdr:sp macro="" textlink="">
      <xdr:nvSpPr>
        <xdr:cNvPr id="378" name="テキスト ボックス 377"/>
        <xdr:cNvSpPr txBox="1"/>
      </xdr:nvSpPr>
      <xdr:spPr>
        <a:xfrm>
          <a:off x="7594111" y="944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4585</xdr:rowOff>
    </xdr:from>
    <xdr:to>
      <xdr:col>36</xdr:col>
      <xdr:colOff>165100</xdr:colOff>
      <xdr:row>56</xdr:row>
      <xdr:rowOff>106185</xdr:rowOff>
    </xdr:to>
    <xdr:sp macro="" textlink="">
      <xdr:nvSpPr>
        <xdr:cNvPr id="379" name="楕円 378"/>
        <xdr:cNvSpPr/>
      </xdr:nvSpPr>
      <xdr:spPr>
        <a:xfrm>
          <a:off x="6921500" y="960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97312</xdr:rowOff>
    </xdr:from>
    <xdr:ext cx="534377" cy="259045"/>
    <xdr:sp macro="" textlink="">
      <xdr:nvSpPr>
        <xdr:cNvPr id="380" name="テキスト ボックス 379"/>
        <xdr:cNvSpPr txBox="1"/>
      </xdr:nvSpPr>
      <xdr:spPr>
        <a:xfrm>
          <a:off x="6705111" y="969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31703</xdr:rowOff>
    </xdr:from>
    <xdr:to>
      <xdr:col>54</xdr:col>
      <xdr:colOff>189865</xdr:colOff>
      <xdr:row>79</xdr:row>
      <xdr:rowOff>74941</xdr:rowOff>
    </xdr:to>
    <xdr:cxnSp macro="">
      <xdr:nvCxnSpPr>
        <xdr:cNvPr id="406" name="直線コネクタ 405"/>
        <xdr:cNvCxnSpPr/>
      </xdr:nvCxnSpPr>
      <xdr:spPr>
        <a:xfrm flipV="1">
          <a:off x="10475595" y="12033203"/>
          <a:ext cx="1270" cy="158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78768</xdr:rowOff>
    </xdr:from>
    <xdr:ext cx="378565" cy="259045"/>
    <xdr:sp macro="" textlink="">
      <xdr:nvSpPr>
        <xdr:cNvPr id="407" name="普通建設事業費 （ うち新規整備　）最小値テキスト"/>
        <xdr:cNvSpPr txBox="1"/>
      </xdr:nvSpPr>
      <xdr:spPr>
        <a:xfrm>
          <a:off x="10528300" y="1362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74941</xdr:rowOff>
    </xdr:from>
    <xdr:to>
      <xdr:col>55</xdr:col>
      <xdr:colOff>88900</xdr:colOff>
      <xdr:row>79</xdr:row>
      <xdr:rowOff>74941</xdr:rowOff>
    </xdr:to>
    <xdr:cxnSp macro="">
      <xdr:nvCxnSpPr>
        <xdr:cNvPr id="408" name="直線コネクタ 407"/>
        <xdr:cNvCxnSpPr/>
      </xdr:nvCxnSpPr>
      <xdr:spPr>
        <a:xfrm>
          <a:off x="10388600" y="1361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149830</xdr:rowOff>
    </xdr:from>
    <xdr:ext cx="534377" cy="259045"/>
    <xdr:sp macro="" textlink="">
      <xdr:nvSpPr>
        <xdr:cNvPr id="409" name="普通建設事業費 （ うち新規整備　）最大値テキスト"/>
        <xdr:cNvSpPr txBox="1"/>
      </xdr:nvSpPr>
      <xdr:spPr>
        <a:xfrm>
          <a:off x="10528300" y="118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31703</xdr:rowOff>
    </xdr:from>
    <xdr:to>
      <xdr:col>55</xdr:col>
      <xdr:colOff>88900</xdr:colOff>
      <xdr:row>70</xdr:row>
      <xdr:rowOff>31703</xdr:rowOff>
    </xdr:to>
    <xdr:cxnSp macro="">
      <xdr:nvCxnSpPr>
        <xdr:cNvPr id="410" name="直線コネクタ 409"/>
        <xdr:cNvCxnSpPr/>
      </xdr:nvCxnSpPr>
      <xdr:spPr>
        <a:xfrm>
          <a:off x="10388600" y="1203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16876</xdr:rowOff>
    </xdr:from>
    <xdr:to>
      <xdr:col>55</xdr:col>
      <xdr:colOff>0</xdr:colOff>
      <xdr:row>75</xdr:row>
      <xdr:rowOff>25922</xdr:rowOff>
    </xdr:to>
    <xdr:cxnSp macro="">
      <xdr:nvCxnSpPr>
        <xdr:cNvPr id="411" name="直線コネクタ 410"/>
        <xdr:cNvCxnSpPr/>
      </xdr:nvCxnSpPr>
      <xdr:spPr>
        <a:xfrm>
          <a:off x="9639300" y="12875626"/>
          <a:ext cx="8382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116476</xdr:rowOff>
    </xdr:from>
    <xdr:ext cx="534377" cy="259045"/>
    <xdr:sp macro="" textlink="">
      <xdr:nvSpPr>
        <xdr:cNvPr id="412" name="普通建設事業費 （ うち新規整備　）平均値テキスト"/>
        <xdr:cNvSpPr txBox="1"/>
      </xdr:nvSpPr>
      <xdr:spPr>
        <a:xfrm>
          <a:off x="10528300" y="13146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138049</xdr:rowOff>
    </xdr:from>
    <xdr:to>
      <xdr:col>55</xdr:col>
      <xdr:colOff>50800</xdr:colOff>
      <xdr:row>77</xdr:row>
      <xdr:rowOff>68199</xdr:rowOff>
    </xdr:to>
    <xdr:sp macro="" textlink="">
      <xdr:nvSpPr>
        <xdr:cNvPr id="413" name="フローチャート: 判断 412"/>
        <xdr:cNvSpPr/>
      </xdr:nvSpPr>
      <xdr:spPr>
        <a:xfrm>
          <a:off x="10426700" y="1316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16876</xdr:rowOff>
    </xdr:from>
    <xdr:to>
      <xdr:col>50</xdr:col>
      <xdr:colOff>114300</xdr:colOff>
      <xdr:row>75</xdr:row>
      <xdr:rowOff>148779</xdr:rowOff>
    </xdr:to>
    <xdr:cxnSp macro="">
      <xdr:nvCxnSpPr>
        <xdr:cNvPr id="414" name="直線コネクタ 413"/>
        <xdr:cNvCxnSpPr/>
      </xdr:nvCxnSpPr>
      <xdr:spPr>
        <a:xfrm flipV="1">
          <a:off x="8750300" y="12875626"/>
          <a:ext cx="889000" cy="13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102192</xdr:rowOff>
    </xdr:from>
    <xdr:to>
      <xdr:col>50</xdr:col>
      <xdr:colOff>165100</xdr:colOff>
      <xdr:row>78</xdr:row>
      <xdr:rowOff>32342</xdr:rowOff>
    </xdr:to>
    <xdr:sp macro="" textlink="">
      <xdr:nvSpPr>
        <xdr:cNvPr id="415" name="フローチャート: 判断 414"/>
        <xdr:cNvSpPr/>
      </xdr:nvSpPr>
      <xdr:spPr>
        <a:xfrm>
          <a:off x="9588500" y="1330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23469</xdr:rowOff>
    </xdr:from>
    <xdr:ext cx="469744" cy="259045"/>
    <xdr:sp macro="" textlink="">
      <xdr:nvSpPr>
        <xdr:cNvPr id="416" name="テキスト ボックス 415"/>
        <xdr:cNvSpPr txBox="1"/>
      </xdr:nvSpPr>
      <xdr:spPr>
        <a:xfrm>
          <a:off x="9404428" y="1339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148779</xdr:rowOff>
    </xdr:from>
    <xdr:to>
      <xdr:col>45</xdr:col>
      <xdr:colOff>177800</xdr:colOff>
      <xdr:row>76</xdr:row>
      <xdr:rowOff>155832</xdr:rowOff>
    </xdr:to>
    <xdr:cxnSp macro="">
      <xdr:nvCxnSpPr>
        <xdr:cNvPr id="417" name="直線コネクタ 416"/>
        <xdr:cNvCxnSpPr/>
      </xdr:nvCxnSpPr>
      <xdr:spPr>
        <a:xfrm flipV="1">
          <a:off x="7861300" y="13007529"/>
          <a:ext cx="889000" cy="17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8334</xdr:rowOff>
    </xdr:from>
    <xdr:to>
      <xdr:col>46</xdr:col>
      <xdr:colOff>38100</xdr:colOff>
      <xdr:row>76</xdr:row>
      <xdr:rowOff>109934</xdr:rowOff>
    </xdr:to>
    <xdr:sp macro="" textlink="">
      <xdr:nvSpPr>
        <xdr:cNvPr id="418" name="フローチャート: 判断 417"/>
        <xdr:cNvSpPr/>
      </xdr:nvSpPr>
      <xdr:spPr>
        <a:xfrm>
          <a:off x="8699500" y="1303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101061</xdr:rowOff>
    </xdr:from>
    <xdr:ext cx="534377" cy="259045"/>
    <xdr:sp macro="" textlink="">
      <xdr:nvSpPr>
        <xdr:cNvPr id="419" name="テキスト ボックス 418"/>
        <xdr:cNvSpPr txBox="1"/>
      </xdr:nvSpPr>
      <xdr:spPr>
        <a:xfrm>
          <a:off x="8483111" y="131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21155</xdr:rowOff>
    </xdr:from>
    <xdr:to>
      <xdr:col>41</xdr:col>
      <xdr:colOff>50800</xdr:colOff>
      <xdr:row>76</xdr:row>
      <xdr:rowOff>155832</xdr:rowOff>
    </xdr:to>
    <xdr:cxnSp macro="">
      <xdr:nvCxnSpPr>
        <xdr:cNvPr id="420" name="直線コネクタ 419"/>
        <xdr:cNvCxnSpPr/>
      </xdr:nvCxnSpPr>
      <xdr:spPr>
        <a:xfrm>
          <a:off x="6972300" y="13051355"/>
          <a:ext cx="889000" cy="13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107024</xdr:rowOff>
    </xdr:from>
    <xdr:to>
      <xdr:col>41</xdr:col>
      <xdr:colOff>101600</xdr:colOff>
      <xdr:row>76</xdr:row>
      <xdr:rowOff>37174</xdr:rowOff>
    </xdr:to>
    <xdr:sp macro="" textlink="">
      <xdr:nvSpPr>
        <xdr:cNvPr id="421" name="フローチャート: 判断 420"/>
        <xdr:cNvSpPr/>
      </xdr:nvSpPr>
      <xdr:spPr>
        <a:xfrm>
          <a:off x="7810500" y="1296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53701</xdr:rowOff>
    </xdr:from>
    <xdr:ext cx="534377" cy="259045"/>
    <xdr:sp macro="" textlink="">
      <xdr:nvSpPr>
        <xdr:cNvPr id="422" name="テキスト ボックス 421"/>
        <xdr:cNvSpPr txBox="1"/>
      </xdr:nvSpPr>
      <xdr:spPr>
        <a:xfrm>
          <a:off x="7594111" y="127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29758</xdr:rowOff>
    </xdr:from>
    <xdr:to>
      <xdr:col>36</xdr:col>
      <xdr:colOff>165100</xdr:colOff>
      <xdr:row>76</xdr:row>
      <xdr:rowOff>131358</xdr:rowOff>
    </xdr:to>
    <xdr:sp macro="" textlink="">
      <xdr:nvSpPr>
        <xdr:cNvPr id="423" name="フローチャート: 判断 422"/>
        <xdr:cNvSpPr/>
      </xdr:nvSpPr>
      <xdr:spPr>
        <a:xfrm>
          <a:off x="6921500" y="1305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122485</xdr:rowOff>
    </xdr:from>
    <xdr:ext cx="534377" cy="259045"/>
    <xdr:sp macro="" textlink="">
      <xdr:nvSpPr>
        <xdr:cNvPr id="424" name="テキスト ボックス 423"/>
        <xdr:cNvSpPr txBox="1"/>
      </xdr:nvSpPr>
      <xdr:spPr>
        <a:xfrm>
          <a:off x="6705111" y="1315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146572</xdr:rowOff>
    </xdr:from>
    <xdr:to>
      <xdr:col>55</xdr:col>
      <xdr:colOff>50800</xdr:colOff>
      <xdr:row>75</xdr:row>
      <xdr:rowOff>76722</xdr:rowOff>
    </xdr:to>
    <xdr:sp macro="" textlink="">
      <xdr:nvSpPr>
        <xdr:cNvPr id="430" name="楕円 429"/>
        <xdr:cNvSpPr/>
      </xdr:nvSpPr>
      <xdr:spPr>
        <a:xfrm>
          <a:off x="10426700" y="1283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169449</xdr:rowOff>
    </xdr:from>
    <xdr:ext cx="534377" cy="259045"/>
    <xdr:sp macro="" textlink="">
      <xdr:nvSpPr>
        <xdr:cNvPr id="431" name="普通建設事業費 （ うち新規整備　）該当値テキスト"/>
        <xdr:cNvSpPr txBox="1"/>
      </xdr:nvSpPr>
      <xdr:spPr>
        <a:xfrm>
          <a:off x="10528300" y="1268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137526</xdr:rowOff>
    </xdr:from>
    <xdr:to>
      <xdr:col>50</xdr:col>
      <xdr:colOff>165100</xdr:colOff>
      <xdr:row>75</xdr:row>
      <xdr:rowOff>67676</xdr:rowOff>
    </xdr:to>
    <xdr:sp macro="" textlink="">
      <xdr:nvSpPr>
        <xdr:cNvPr id="432" name="楕円 431"/>
        <xdr:cNvSpPr/>
      </xdr:nvSpPr>
      <xdr:spPr>
        <a:xfrm>
          <a:off x="9588500" y="1282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84203</xdr:rowOff>
    </xdr:from>
    <xdr:ext cx="534377" cy="259045"/>
    <xdr:sp macro="" textlink="">
      <xdr:nvSpPr>
        <xdr:cNvPr id="433" name="テキスト ボックス 432"/>
        <xdr:cNvSpPr txBox="1"/>
      </xdr:nvSpPr>
      <xdr:spPr>
        <a:xfrm>
          <a:off x="9372111" y="1260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97979</xdr:rowOff>
    </xdr:from>
    <xdr:to>
      <xdr:col>46</xdr:col>
      <xdr:colOff>38100</xdr:colOff>
      <xdr:row>76</xdr:row>
      <xdr:rowOff>28129</xdr:rowOff>
    </xdr:to>
    <xdr:sp macro="" textlink="">
      <xdr:nvSpPr>
        <xdr:cNvPr id="434" name="楕円 433"/>
        <xdr:cNvSpPr/>
      </xdr:nvSpPr>
      <xdr:spPr>
        <a:xfrm>
          <a:off x="8699500" y="129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44656</xdr:rowOff>
    </xdr:from>
    <xdr:ext cx="534377" cy="259045"/>
    <xdr:sp macro="" textlink="">
      <xdr:nvSpPr>
        <xdr:cNvPr id="435" name="テキスト ボックス 434"/>
        <xdr:cNvSpPr txBox="1"/>
      </xdr:nvSpPr>
      <xdr:spPr>
        <a:xfrm>
          <a:off x="8483111" y="1273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105032</xdr:rowOff>
    </xdr:from>
    <xdr:to>
      <xdr:col>41</xdr:col>
      <xdr:colOff>101600</xdr:colOff>
      <xdr:row>77</xdr:row>
      <xdr:rowOff>35182</xdr:rowOff>
    </xdr:to>
    <xdr:sp macro="" textlink="">
      <xdr:nvSpPr>
        <xdr:cNvPr id="436" name="楕円 435"/>
        <xdr:cNvSpPr/>
      </xdr:nvSpPr>
      <xdr:spPr>
        <a:xfrm>
          <a:off x="7810500" y="1313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26309</xdr:rowOff>
    </xdr:from>
    <xdr:ext cx="534377" cy="259045"/>
    <xdr:sp macro="" textlink="">
      <xdr:nvSpPr>
        <xdr:cNvPr id="437" name="テキスト ボックス 436"/>
        <xdr:cNvSpPr txBox="1"/>
      </xdr:nvSpPr>
      <xdr:spPr>
        <a:xfrm>
          <a:off x="7594111" y="13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141805</xdr:rowOff>
    </xdr:from>
    <xdr:to>
      <xdr:col>36</xdr:col>
      <xdr:colOff>165100</xdr:colOff>
      <xdr:row>76</xdr:row>
      <xdr:rowOff>71955</xdr:rowOff>
    </xdr:to>
    <xdr:sp macro="" textlink="">
      <xdr:nvSpPr>
        <xdr:cNvPr id="438" name="楕円 437"/>
        <xdr:cNvSpPr/>
      </xdr:nvSpPr>
      <xdr:spPr>
        <a:xfrm>
          <a:off x="6921500" y="130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88482</xdr:rowOff>
    </xdr:from>
    <xdr:ext cx="534377" cy="259045"/>
    <xdr:sp macro="" textlink="">
      <xdr:nvSpPr>
        <xdr:cNvPr id="439" name="テキスト ボックス 438"/>
        <xdr:cNvSpPr txBox="1"/>
      </xdr:nvSpPr>
      <xdr:spPr>
        <a:xfrm>
          <a:off x="6705111" y="1277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95512</xdr:rowOff>
    </xdr:from>
    <xdr:to>
      <xdr:col>54</xdr:col>
      <xdr:colOff>189865</xdr:colOff>
      <xdr:row>97</xdr:row>
      <xdr:rowOff>89705</xdr:rowOff>
    </xdr:to>
    <xdr:cxnSp macro="">
      <xdr:nvCxnSpPr>
        <xdr:cNvPr id="461" name="直線コネクタ 460"/>
        <xdr:cNvCxnSpPr/>
      </xdr:nvCxnSpPr>
      <xdr:spPr>
        <a:xfrm flipV="1">
          <a:off x="10475595" y="15526012"/>
          <a:ext cx="1270" cy="119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93532</xdr:rowOff>
    </xdr:from>
    <xdr:ext cx="469744" cy="259045"/>
    <xdr:sp macro="" textlink="">
      <xdr:nvSpPr>
        <xdr:cNvPr id="462" name="普通建設事業費 （ うち更新整備　）最小値テキスト"/>
        <xdr:cNvSpPr txBox="1"/>
      </xdr:nvSpPr>
      <xdr:spPr>
        <a:xfrm>
          <a:off x="10528300" y="1672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89705</xdr:rowOff>
    </xdr:from>
    <xdr:to>
      <xdr:col>55</xdr:col>
      <xdr:colOff>88900</xdr:colOff>
      <xdr:row>97</xdr:row>
      <xdr:rowOff>89705</xdr:rowOff>
    </xdr:to>
    <xdr:cxnSp macro="">
      <xdr:nvCxnSpPr>
        <xdr:cNvPr id="463" name="直線コネクタ 462"/>
        <xdr:cNvCxnSpPr/>
      </xdr:nvCxnSpPr>
      <xdr:spPr>
        <a:xfrm>
          <a:off x="10388600" y="1672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42189</xdr:rowOff>
    </xdr:from>
    <xdr:ext cx="534377" cy="259045"/>
    <xdr:sp macro="" textlink="">
      <xdr:nvSpPr>
        <xdr:cNvPr id="464" name="普通建設事業費 （ うち更新整備　）最大値テキスト"/>
        <xdr:cNvSpPr txBox="1"/>
      </xdr:nvSpPr>
      <xdr:spPr>
        <a:xfrm>
          <a:off x="10528300" y="1530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95512</xdr:rowOff>
    </xdr:from>
    <xdr:to>
      <xdr:col>55</xdr:col>
      <xdr:colOff>88900</xdr:colOff>
      <xdr:row>90</xdr:row>
      <xdr:rowOff>95512</xdr:rowOff>
    </xdr:to>
    <xdr:cxnSp macro="">
      <xdr:nvCxnSpPr>
        <xdr:cNvPr id="465" name="直線コネクタ 464"/>
        <xdr:cNvCxnSpPr/>
      </xdr:nvCxnSpPr>
      <xdr:spPr>
        <a:xfrm>
          <a:off x="10388600" y="1552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39253</xdr:rowOff>
    </xdr:from>
    <xdr:to>
      <xdr:col>55</xdr:col>
      <xdr:colOff>0</xdr:colOff>
      <xdr:row>95</xdr:row>
      <xdr:rowOff>39505</xdr:rowOff>
    </xdr:to>
    <xdr:cxnSp macro="">
      <xdr:nvCxnSpPr>
        <xdr:cNvPr id="466" name="直線コネクタ 465"/>
        <xdr:cNvCxnSpPr/>
      </xdr:nvCxnSpPr>
      <xdr:spPr>
        <a:xfrm flipV="1">
          <a:off x="9639300" y="16155553"/>
          <a:ext cx="838200" cy="17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27026</xdr:rowOff>
    </xdr:from>
    <xdr:ext cx="534377" cy="259045"/>
    <xdr:sp macro="" textlink="">
      <xdr:nvSpPr>
        <xdr:cNvPr id="467" name="普通建設事業費 （ うち更新整備　）平均値テキスト"/>
        <xdr:cNvSpPr txBox="1"/>
      </xdr:nvSpPr>
      <xdr:spPr>
        <a:xfrm>
          <a:off x="10528300" y="1614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48599</xdr:rowOff>
    </xdr:from>
    <xdr:to>
      <xdr:col>55</xdr:col>
      <xdr:colOff>50800</xdr:colOff>
      <xdr:row>94</xdr:row>
      <xdr:rowOff>150199</xdr:rowOff>
    </xdr:to>
    <xdr:sp macro="" textlink="">
      <xdr:nvSpPr>
        <xdr:cNvPr id="468" name="フローチャート: 判断 467"/>
        <xdr:cNvSpPr/>
      </xdr:nvSpPr>
      <xdr:spPr>
        <a:xfrm>
          <a:off x="10426700" y="1616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39505</xdr:rowOff>
    </xdr:from>
    <xdr:to>
      <xdr:col>50</xdr:col>
      <xdr:colOff>114300</xdr:colOff>
      <xdr:row>95</xdr:row>
      <xdr:rowOff>165875</xdr:rowOff>
    </xdr:to>
    <xdr:cxnSp macro="">
      <xdr:nvCxnSpPr>
        <xdr:cNvPr id="469" name="直線コネクタ 468"/>
        <xdr:cNvCxnSpPr/>
      </xdr:nvCxnSpPr>
      <xdr:spPr>
        <a:xfrm flipV="1">
          <a:off x="8750300" y="16327255"/>
          <a:ext cx="889000" cy="12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130825</xdr:rowOff>
    </xdr:from>
    <xdr:to>
      <xdr:col>50</xdr:col>
      <xdr:colOff>165100</xdr:colOff>
      <xdr:row>95</xdr:row>
      <xdr:rowOff>60975</xdr:rowOff>
    </xdr:to>
    <xdr:sp macro="" textlink="">
      <xdr:nvSpPr>
        <xdr:cNvPr id="470" name="フローチャート: 判断 469"/>
        <xdr:cNvSpPr/>
      </xdr:nvSpPr>
      <xdr:spPr>
        <a:xfrm>
          <a:off x="9588500" y="1624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77502</xdr:rowOff>
    </xdr:from>
    <xdr:ext cx="534377" cy="259045"/>
    <xdr:sp macro="" textlink="">
      <xdr:nvSpPr>
        <xdr:cNvPr id="471" name="テキスト ボックス 470"/>
        <xdr:cNvSpPr txBox="1"/>
      </xdr:nvSpPr>
      <xdr:spPr>
        <a:xfrm>
          <a:off x="9372111" y="1602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127378</xdr:rowOff>
    </xdr:from>
    <xdr:to>
      <xdr:col>45</xdr:col>
      <xdr:colOff>177800</xdr:colOff>
      <xdr:row>95</xdr:row>
      <xdr:rowOff>165875</xdr:rowOff>
    </xdr:to>
    <xdr:cxnSp macro="">
      <xdr:nvCxnSpPr>
        <xdr:cNvPr id="472" name="直線コネクタ 471"/>
        <xdr:cNvCxnSpPr/>
      </xdr:nvCxnSpPr>
      <xdr:spPr>
        <a:xfrm>
          <a:off x="7861300" y="16072228"/>
          <a:ext cx="889000" cy="38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160635</xdr:rowOff>
    </xdr:from>
    <xdr:to>
      <xdr:col>46</xdr:col>
      <xdr:colOff>38100</xdr:colOff>
      <xdr:row>95</xdr:row>
      <xdr:rowOff>90785</xdr:rowOff>
    </xdr:to>
    <xdr:sp macro="" textlink="">
      <xdr:nvSpPr>
        <xdr:cNvPr id="473" name="フローチャート: 判断 472"/>
        <xdr:cNvSpPr/>
      </xdr:nvSpPr>
      <xdr:spPr>
        <a:xfrm>
          <a:off x="8699500" y="162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107312</xdr:rowOff>
    </xdr:from>
    <xdr:ext cx="534377" cy="259045"/>
    <xdr:sp macro="" textlink="">
      <xdr:nvSpPr>
        <xdr:cNvPr id="474" name="テキスト ボックス 473"/>
        <xdr:cNvSpPr txBox="1"/>
      </xdr:nvSpPr>
      <xdr:spPr>
        <a:xfrm>
          <a:off x="8483111" y="1605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127378</xdr:rowOff>
    </xdr:from>
    <xdr:to>
      <xdr:col>41</xdr:col>
      <xdr:colOff>50800</xdr:colOff>
      <xdr:row>95</xdr:row>
      <xdr:rowOff>165920</xdr:rowOff>
    </xdr:to>
    <xdr:cxnSp macro="">
      <xdr:nvCxnSpPr>
        <xdr:cNvPr id="475" name="直線コネクタ 474"/>
        <xdr:cNvCxnSpPr/>
      </xdr:nvCxnSpPr>
      <xdr:spPr>
        <a:xfrm flipV="1">
          <a:off x="6972300" y="16072228"/>
          <a:ext cx="889000" cy="38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38426</xdr:rowOff>
    </xdr:from>
    <xdr:to>
      <xdr:col>41</xdr:col>
      <xdr:colOff>101600</xdr:colOff>
      <xdr:row>94</xdr:row>
      <xdr:rowOff>140026</xdr:rowOff>
    </xdr:to>
    <xdr:sp macro="" textlink="">
      <xdr:nvSpPr>
        <xdr:cNvPr id="476" name="フローチャート: 判断 475"/>
        <xdr:cNvSpPr/>
      </xdr:nvSpPr>
      <xdr:spPr>
        <a:xfrm>
          <a:off x="7810500" y="161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131153</xdr:rowOff>
    </xdr:from>
    <xdr:ext cx="534377" cy="259045"/>
    <xdr:sp macro="" textlink="">
      <xdr:nvSpPr>
        <xdr:cNvPr id="477" name="テキスト ボックス 476"/>
        <xdr:cNvSpPr txBox="1"/>
      </xdr:nvSpPr>
      <xdr:spPr>
        <a:xfrm>
          <a:off x="7594111" y="1624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63799</xdr:rowOff>
    </xdr:from>
    <xdr:to>
      <xdr:col>36</xdr:col>
      <xdr:colOff>165100</xdr:colOff>
      <xdr:row>94</xdr:row>
      <xdr:rowOff>165399</xdr:rowOff>
    </xdr:to>
    <xdr:sp macro="" textlink="">
      <xdr:nvSpPr>
        <xdr:cNvPr id="478" name="フローチャート: 判断 477"/>
        <xdr:cNvSpPr/>
      </xdr:nvSpPr>
      <xdr:spPr>
        <a:xfrm>
          <a:off x="6921500" y="161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10476</xdr:rowOff>
    </xdr:from>
    <xdr:ext cx="534377" cy="259045"/>
    <xdr:sp macro="" textlink="">
      <xdr:nvSpPr>
        <xdr:cNvPr id="479" name="テキスト ボックス 478"/>
        <xdr:cNvSpPr txBox="1"/>
      </xdr:nvSpPr>
      <xdr:spPr>
        <a:xfrm>
          <a:off x="6705111" y="159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159903</xdr:rowOff>
    </xdr:from>
    <xdr:to>
      <xdr:col>55</xdr:col>
      <xdr:colOff>50800</xdr:colOff>
      <xdr:row>94</xdr:row>
      <xdr:rowOff>90053</xdr:rowOff>
    </xdr:to>
    <xdr:sp macro="" textlink="">
      <xdr:nvSpPr>
        <xdr:cNvPr id="485" name="楕円 484"/>
        <xdr:cNvSpPr/>
      </xdr:nvSpPr>
      <xdr:spPr>
        <a:xfrm>
          <a:off x="10426700" y="1610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11330</xdr:rowOff>
    </xdr:from>
    <xdr:ext cx="534377" cy="259045"/>
    <xdr:sp macro="" textlink="">
      <xdr:nvSpPr>
        <xdr:cNvPr id="486" name="普通建設事業費 （ うち更新整備　）該当値テキスト"/>
        <xdr:cNvSpPr txBox="1"/>
      </xdr:nvSpPr>
      <xdr:spPr>
        <a:xfrm>
          <a:off x="10528300" y="1595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160155</xdr:rowOff>
    </xdr:from>
    <xdr:to>
      <xdr:col>50</xdr:col>
      <xdr:colOff>165100</xdr:colOff>
      <xdr:row>95</xdr:row>
      <xdr:rowOff>90305</xdr:rowOff>
    </xdr:to>
    <xdr:sp macro="" textlink="">
      <xdr:nvSpPr>
        <xdr:cNvPr id="487" name="楕円 486"/>
        <xdr:cNvSpPr/>
      </xdr:nvSpPr>
      <xdr:spPr>
        <a:xfrm>
          <a:off x="9588500" y="1627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81432</xdr:rowOff>
    </xdr:from>
    <xdr:ext cx="534377" cy="259045"/>
    <xdr:sp macro="" textlink="">
      <xdr:nvSpPr>
        <xdr:cNvPr id="488" name="テキスト ボックス 487"/>
        <xdr:cNvSpPr txBox="1"/>
      </xdr:nvSpPr>
      <xdr:spPr>
        <a:xfrm>
          <a:off x="9372111" y="1636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115075</xdr:rowOff>
    </xdr:from>
    <xdr:to>
      <xdr:col>46</xdr:col>
      <xdr:colOff>38100</xdr:colOff>
      <xdr:row>96</xdr:row>
      <xdr:rowOff>45225</xdr:rowOff>
    </xdr:to>
    <xdr:sp macro="" textlink="">
      <xdr:nvSpPr>
        <xdr:cNvPr id="489" name="楕円 488"/>
        <xdr:cNvSpPr/>
      </xdr:nvSpPr>
      <xdr:spPr>
        <a:xfrm>
          <a:off x="8699500" y="164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36352</xdr:rowOff>
    </xdr:from>
    <xdr:ext cx="534377" cy="259045"/>
    <xdr:sp macro="" textlink="">
      <xdr:nvSpPr>
        <xdr:cNvPr id="490" name="テキスト ボックス 489"/>
        <xdr:cNvSpPr txBox="1"/>
      </xdr:nvSpPr>
      <xdr:spPr>
        <a:xfrm>
          <a:off x="8483111" y="1649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76578</xdr:rowOff>
    </xdr:from>
    <xdr:to>
      <xdr:col>41</xdr:col>
      <xdr:colOff>101600</xdr:colOff>
      <xdr:row>94</xdr:row>
      <xdr:rowOff>6728</xdr:rowOff>
    </xdr:to>
    <xdr:sp macro="" textlink="">
      <xdr:nvSpPr>
        <xdr:cNvPr id="491" name="楕円 490"/>
        <xdr:cNvSpPr/>
      </xdr:nvSpPr>
      <xdr:spPr>
        <a:xfrm>
          <a:off x="7810500" y="1602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23255</xdr:rowOff>
    </xdr:from>
    <xdr:ext cx="534377" cy="259045"/>
    <xdr:sp macro="" textlink="">
      <xdr:nvSpPr>
        <xdr:cNvPr id="492" name="テキスト ボックス 491"/>
        <xdr:cNvSpPr txBox="1"/>
      </xdr:nvSpPr>
      <xdr:spPr>
        <a:xfrm>
          <a:off x="7594111" y="1579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115120</xdr:rowOff>
    </xdr:from>
    <xdr:to>
      <xdr:col>36</xdr:col>
      <xdr:colOff>165100</xdr:colOff>
      <xdr:row>96</xdr:row>
      <xdr:rowOff>45270</xdr:rowOff>
    </xdr:to>
    <xdr:sp macro="" textlink="">
      <xdr:nvSpPr>
        <xdr:cNvPr id="493" name="楕円 492"/>
        <xdr:cNvSpPr/>
      </xdr:nvSpPr>
      <xdr:spPr>
        <a:xfrm>
          <a:off x="6921500" y="1640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36397</xdr:rowOff>
    </xdr:from>
    <xdr:ext cx="534377" cy="259045"/>
    <xdr:sp macro="" textlink="">
      <xdr:nvSpPr>
        <xdr:cNvPr id="494" name="テキスト ボックス 493"/>
        <xdr:cNvSpPr txBox="1"/>
      </xdr:nvSpPr>
      <xdr:spPr>
        <a:xfrm>
          <a:off x="6705111" y="1649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156578</xdr:rowOff>
    </xdr:from>
    <xdr:to>
      <xdr:col>85</xdr:col>
      <xdr:colOff>126364</xdr:colOff>
      <xdr:row>39</xdr:row>
      <xdr:rowOff>44450</xdr:rowOff>
    </xdr:to>
    <xdr:cxnSp macro="">
      <xdr:nvCxnSpPr>
        <xdr:cNvPr id="518" name="直線コネクタ 517"/>
        <xdr:cNvCxnSpPr/>
      </xdr:nvCxnSpPr>
      <xdr:spPr>
        <a:xfrm flipV="1">
          <a:off x="16317595" y="6157328"/>
          <a:ext cx="1269" cy="573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103255</xdr:rowOff>
    </xdr:from>
    <xdr:ext cx="534377" cy="259045"/>
    <xdr:sp macro="" textlink="">
      <xdr:nvSpPr>
        <xdr:cNvPr id="521" name="災害復旧事業費最大値テキスト"/>
        <xdr:cNvSpPr txBox="1"/>
      </xdr:nvSpPr>
      <xdr:spPr>
        <a:xfrm>
          <a:off x="16370300" y="593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156578</xdr:rowOff>
    </xdr:from>
    <xdr:to>
      <xdr:col>86</xdr:col>
      <xdr:colOff>25400</xdr:colOff>
      <xdr:row>35</xdr:row>
      <xdr:rowOff>156578</xdr:rowOff>
    </xdr:to>
    <xdr:cxnSp macro="">
      <xdr:nvCxnSpPr>
        <xdr:cNvPr id="522" name="直線コネクタ 521"/>
        <xdr:cNvCxnSpPr/>
      </xdr:nvCxnSpPr>
      <xdr:spPr>
        <a:xfrm>
          <a:off x="16230600" y="6157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28105</xdr:rowOff>
    </xdr:from>
    <xdr:to>
      <xdr:col>85</xdr:col>
      <xdr:colOff>127000</xdr:colOff>
      <xdr:row>35</xdr:row>
      <xdr:rowOff>156578</xdr:rowOff>
    </xdr:to>
    <xdr:cxnSp macro="">
      <xdr:nvCxnSpPr>
        <xdr:cNvPr id="523" name="直線コネクタ 522"/>
        <xdr:cNvCxnSpPr/>
      </xdr:nvCxnSpPr>
      <xdr:spPr>
        <a:xfrm>
          <a:off x="15481300" y="5514505"/>
          <a:ext cx="838200" cy="64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22369</xdr:rowOff>
    </xdr:from>
    <xdr:ext cx="469744" cy="259045"/>
    <xdr:sp macro="" textlink="">
      <xdr:nvSpPr>
        <xdr:cNvPr id="524" name="災害復旧事業費平均値テキスト"/>
        <xdr:cNvSpPr txBox="1"/>
      </xdr:nvSpPr>
      <xdr:spPr>
        <a:xfrm>
          <a:off x="16370300" y="653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43942</xdr:rowOff>
    </xdr:from>
    <xdr:to>
      <xdr:col>85</xdr:col>
      <xdr:colOff>177800</xdr:colOff>
      <xdr:row>38</xdr:row>
      <xdr:rowOff>145542</xdr:rowOff>
    </xdr:to>
    <xdr:sp macro="" textlink="">
      <xdr:nvSpPr>
        <xdr:cNvPr id="525" name="フローチャート: 判断 524"/>
        <xdr:cNvSpPr/>
      </xdr:nvSpPr>
      <xdr:spPr>
        <a:xfrm>
          <a:off x="16268700" y="655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42659</xdr:rowOff>
    </xdr:from>
    <xdr:to>
      <xdr:col>81</xdr:col>
      <xdr:colOff>50800</xdr:colOff>
      <xdr:row>32</xdr:row>
      <xdr:rowOff>28105</xdr:rowOff>
    </xdr:to>
    <xdr:cxnSp macro="">
      <xdr:nvCxnSpPr>
        <xdr:cNvPr id="526" name="直線コネクタ 525"/>
        <xdr:cNvCxnSpPr/>
      </xdr:nvCxnSpPr>
      <xdr:spPr>
        <a:xfrm>
          <a:off x="14592300" y="5357609"/>
          <a:ext cx="889000" cy="1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34722</xdr:rowOff>
    </xdr:from>
    <xdr:to>
      <xdr:col>81</xdr:col>
      <xdr:colOff>101600</xdr:colOff>
      <xdr:row>38</xdr:row>
      <xdr:rowOff>136322</xdr:rowOff>
    </xdr:to>
    <xdr:sp macro="" textlink="">
      <xdr:nvSpPr>
        <xdr:cNvPr id="527" name="フローチャート: 判断 526"/>
        <xdr:cNvSpPr/>
      </xdr:nvSpPr>
      <xdr:spPr>
        <a:xfrm>
          <a:off x="154305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127449</xdr:rowOff>
    </xdr:from>
    <xdr:ext cx="469744" cy="259045"/>
    <xdr:sp macro="" textlink="">
      <xdr:nvSpPr>
        <xdr:cNvPr id="528" name="テキスト ボックス 527"/>
        <xdr:cNvSpPr txBox="1"/>
      </xdr:nvSpPr>
      <xdr:spPr>
        <a:xfrm>
          <a:off x="15246428" y="664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42659</xdr:rowOff>
    </xdr:from>
    <xdr:to>
      <xdr:col>76</xdr:col>
      <xdr:colOff>114300</xdr:colOff>
      <xdr:row>32</xdr:row>
      <xdr:rowOff>72682</xdr:rowOff>
    </xdr:to>
    <xdr:cxnSp macro="">
      <xdr:nvCxnSpPr>
        <xdr:cNvPr id="529" name="直線コネクタ 528"/>
        <xdr:cNvCxnSpPr/>
      </xdr:nvCxnSpPr>
      <xdr:spPr>
        <a:xfrm flipV="1">
          <a:off x="13703300" y="5357609"/>
          <a:ext cx="889000" cy="2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17920</xdr:rowOff>
    </xdr:from>
    <xdr:to>
      <xdr:col>76</xdr:col>
      <xdr:colOff>165100</xdr:colOff>
      <xdr:row>38</xdr:row>
      <xdr:rowOff>119520</xdr:rowOff>
    </xdr:to>
    <xdr:sp macro="" textlink="">
      <xdr:nvSpPr>
        <xdr:cNvPr id="530" name="フローチャート: 判断 529"/>
        <xdr:cNvSpPr/>
      </xdr:nvSpPr>
      <xdr:spPr>
        <a:xfrm>
          <a:off x="14541500" y="65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110647</xdr:rowOff>
    </xdr:from>
    <xdr:ext cx="469744" cy="259045"/>
    <xdr:sp macro="" textlink="">
      <xdr:nvSpPr>
        <xdr:cNvPr id="531" name="テキスト ボックス 530"/>
        <xdr:cNvSpPr txBox="1"/>
      </xdr:nvSpPr>
      <xdr:spPr>
        <a:xfrm>
          <a:off x="14357428" y="662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72682</xdr:rowOff>
    </xdr:from>
    <xdr:to>
      <xdr:col>71</xdr:col>
      <xdr:colOff>177800</xdr:colOff>
      <xdr:row>35</xdr:row>
      <xdr:rowOff>105182</xdr:rowOff>
    </xdr:to>
    <xdr:cxnSp macro="">
      <xdr:nvCxnSpPr>
        <xdr:cNvPr id="532" name="直線コネクタ 531"/>
        <xdr:cNvCxnSpPr/>
      </xdr:nvCxnSpPr>
      <xdr:spPr>
        <a:xfrm flipV="1">
          <a:off x="12814300" y="5559082"/>
          <a:ext cx="889000" cy="54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159576</xdr:rowOff>
    </xdr:from>
    <xdr:to>
      <xdr:col>72</xdr:col>
      <xdr:colOff>38100</xdr:colOff>
      <xdr:row>38</xdr:row>
      <xdr:rowOff>89726</xdr:rowOff>
    </xdr:to>
    <xdr:sp macro="" textlink="">
      <xdr:nvSpPr>
        <xdr:cNvPr id="533" name="フローチャート: 判断 532"/>
        <xdr:cNvSpPr/>
      </xdr:nvSpPr>
      <xdr:spPr>
        <a:xfrm>
          <a:off x="13652500" y="650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80853</xdr:rowOff>
    </xdr:from>
    <xdr:ext cx="469744" cy="259045"/>
    <xdr:sp macro="" textlink="">
      <xdr:nvSpPr>
        <xdr:cNvPr id="534" name="テキスト ボックス 533"/>
        <xdr:cNvSpPr txBox="1"/>
      </xdr:nvSpPr>
      <xdr:spPr>
        <a:xfrm>
          <a:off x="13468428" y="659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38265</xdr:rowOff>
    </xdr:from>
    <xdr:to>
      <xdr:col>67</xdr:col>
      <xdr:colOff>101600</xdr:colOff>
      <xdr:row>38</xdr:row>
      <xdr:rowOff>139865</xdr:rowOff>
    </xdr:to>
    <xdr:sp macro="" textlink="">
      <xdr:nvSpPr>
        <xdr:cNvPr id="535" name="フローチャート: 判断 534"/>
        <xdr:cNvSpPr/>
      </xdr:nvSpPr>
      <xdr:spPr>
        <a:xfrm>
          <a:off x="12763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130992</xdr:rowOff>
    </xdr:from>
    <xdr:ext cx="469744" cy="259045"/>
    <xdr:sp macro="" textlink="">
      <xdr:nvSpPr>
        <xdr:cNvPr id="536" name="テキスト ボックス 535"/>
        <xdr:cNvSpPr txBox="1"/>
      </xdr:nvSpPr>
      <xdr:spPr>
        <a:xfrm>
          <a:off x="12579428" y="664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105778</xdr:rowOff>
    </xdr:from>
    <xdr:to>
      <xdr:col>85</xdr:col>
      <xdr:colOff>177800</xdr:colOff>
      <xdr:row>36</xdr:row>
      <xdr:rowOff>35928</xdr:rowOff>
    </xdr:to>
    <xdr:sp macro="" textlink="">
      <xdr:nvSpPr>
        <xdr:cNvPr id="542" name="楕円 541"/>
        <xdr:cNvSpPr/>
      </xdr:nvSpPr>
      <xdr:spPr>
        <a:xfrm>
          <a:off x="16268700" y="61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58805</xdr:rowOff>
    </xdr:from>
    <xdr:ext cx="534377" cy="259045"/>
    <xdr:sp macro="" textlink="">
      <xdr:nvSpPr>
        <xdr:cNvPr id="543" name="災害復旧事業費該当値テキスト"/>
        <xdr:cNvSpPr txBox="1"/>
      </xdr:nvSpPr>
      <xdr:spPr>
        <a:xfrm>
          <a:off x="16370300" y="60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148755</xdr:rowOff>
    </xdr:from>
    <xdr:to>
      <xdr:col>81</xdr:col>
      <xdr:colOff>101600</xdr:colOff>
      <xdr:row>32</xdr:row>
      <xdr:rowOff>78905</xdr:rowOff>
    </xdr:to>
    <xdr:sp macro="" textlink="">
      <xdr:nvSpPr>
        <xdr:cNvPr id="544" name="楕円 543"/>
        <xdr:cNvSpPr/>
      </xdr:nvSpPr>
      <xdr:spPr>
        <a:xfrm>
          <a:off x="15430500" y="546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95432</xdr:rowOff>
    </xdr:from>
    <xdr:ext cx="534377" cy="259045"/>
    <xdr:sp macro="" textlink="">
      <xdr:nvSpPr>
        <xdr:cNvPr id="545" name="テキスト ボックス 544"/>
        <xdr:cNvSpPr txBox="1"/>
      </xdr:nvSpPr>
      <xdr:spPr>
        <a:xfrm>
          <a:off x="15214111" y="523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163309</xdr:rowOff>
    </xdr:from>
    <xdr:to>
      <xdr:col>76</xdr:col>
      <xdr:colOff>165100</xdr:colOff>
      <xdr:row>31</xdr:row>
      <xdr:rowOff>93459</xdr:rowOff>
    </xdr:to>
    <xdr:sp macro="" textlink="">
      <xdr:nvSpPr>
        <xdr:cNvPr id="546" name="楕円 545"/>
        <xdr:cNvSpPr/>
      </xdr:nvSpPr>
      <xdr:spPr>
        <a:xfrm>
          <a:off x="14541500" y="53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109986</xdr:rowOff>
    </xdr:from>
    <xdr:ext cx="534377" cy="259045"/>
    <xdr:sp macro="" textlink="">
      <xdr:nvSpPr>
        <xdr:cNvPr id="547" name="テキスト ボックス 546"/>
        <xdr:cNvSpPr txBox="1"/>
      </xdr:nvSpPr>
      <xdr:spPr>
        <a:xfrm>
          <a:off x="14325111" y="508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21882</xdr:rowOff>
    </xdr:from>
    <xdr:to>
      <xdr:col>72</xdr:col>
      <xdr:colOff>38100</xdr:colOff>
      <xdr:row>32</xdr:row>
      <xdr:rowOff>123482</xdr:rowOff>
    </xdr:to>
    <xdr:sp macro="" textlink="">
      <xdr:nvSpPr>
        <xdr:cNvPr id="548" name="楕円 547"/>
        <xdr:cNvSpPr/>
      </xdr:nvSpPr>
      <xdr:spPr>
        <a:xfrm>
          <a:off x="13652500" y="550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140009</xdr:rowOff>
    </xdr:from>
    <xdr:ext cx="534377" cy="259045"/>
    <xdr:sp macro="" textlink="">
      <xdr:nvSpPr>
        <xdr:cNvPr id="549" name="テキスト ボックス 548"/>
        <xdr:cNvSpPr txBox="1"/>
      </xdr:nvSpPr>
      <xdr:spPr>
        <a:xfrm>
          <a:off x="13436111" y="528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54382</xdr:rowOff>
    </xdr:from>
    <xdr:to>
      <xdr:col>67</xdr:col>
      <xdr:colOff>101600</xdr:colOff>
      <xdr:row>35</xdr:row>
      <xdr:rowOff>155982</xdr:rowOff>
    </xdr:to>
    <xdr:sp macro="" textlink="">
      <xdr:nvSpPr>
        <xdr:cNvPr id="550" name="楕円 549"/>
        <xdr:cNvSpPr/>
      </xdr:nvSpPr>
      <xdr:spPr>
        <a:xfrm>
          <a:off x="12763500" y="60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1059</xdr:rowOff>
    </xdr:from>
    <xdr:ext cx="534377" cy="259045"/>
    <xdr:sp macro="" textlink="">
      <xdr:nvSpPr>
        <xdr:cNvPr id="551" name="テキスト ボックス 550"/>
        <xdr:cNvSpPr txBox="1"/>
      </xdr:nvSpPr>
      <xdr:spPr>
        <a:xfrm>
          <a:off x="12547111" y="583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42271</xdr:rowOff>
    </xdr:from>
    <xdr:to>
      <xdr:col>85</xdr:col>
      <xdr:colOff>126364</xdr:colOff>
      <xdr:row>77</xdr:row>
      <xdr:rowOff>110393</xdr:rowOff>
    </xdr:to>
    <xdr:cxnSp macro="">
      <xdr:nvCxnSpPr>
        <xdr:cNvPr id="622" name="直線コネクタ 621"/>
        <xdr:cNvCxnSpPr/>
      </xdr:nvCxnSpPr>
      <xdr:spPr>
        <a:xfrm flipV="1">
          <a:off x="16317595" y="12043771"/>
          <a:ext cx="1269" cy="126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114220</xdr:rowOff>
    </xdr:from>
    <xdr:ext cx="469744" cy="259045"/>
    <xdr:sp macro="" textlink="">
      <xdr:nvSpPr>
        <xdr:cNvPr id="623" name="公債費最小値テキスト"/>
        <xdr:cNvSpPr txBox="1"/>
      </xdr:nvSpPr>
      <xdr:spPr>
        <a:xfrm>
          <a:off x="16370300" y="133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110393</xdr:rowOff>
    </xdr:from>
    <xdr:to>
      <xdr:col>86</xdr:col>
      <xdr:colOff>25400</xdr:colOff>
      <xdr:row>77</xdr:row>
      <xdr:rowOff>110393</xdr:rowOff>
    </xdr:to>
    <xdr:cxnSp macro="">
      <xdr:nvCxnSpPr>
        <xdr:cNvPr id="624" name="直線コネクタ 623"/>
        <xdr:cNvCxnSpPr/>
      </xdr:nvCxnSpPr>
      <xdr:spPr>
        <a:xfrm>
          <a:off x="16230600" y="133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160398</xdr:rowOff>
    </xdr:from>
    <xdr:ext cx="534377" cy="259045"/>
    <xdr:sp macro="" textlink="">
      <xdr:nvSpPr>
        <xdr:cNvPr id="625" name="公債費最大値テキスト"/>
        <xdr:cNvSpPr txBox="1"/>
      </xdr:nvSpPr>
      <xdr:spPr>
        <a:xfrm>
          <a:off x="16370300" y="118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42271</xdr:rowOff>
    </xdr:from>
    <xdr:to>
      <xdr:col>86</xdr:col>
      <xdr:colOff>25400</xdr:colOff>
      <xdr:row>70</xdr:row>
      <xdr:rowOff>42271</xdr:rowOff>
    </xdr:to>
    <xdr:cxnSp macro="">
      <xdr:nvCxnSpPr>
        <xdr:cNvPr id="626" name="直線コネクタ 625"/>
        <xdr:cNvCxnSpPr/>
      </xdr:nvCxnSpPr>
      <xdr:spPr>
        <a:xfrm>
          <a:off x="16230600" y="1204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52329</xdr:rowOff>
    </xdr:from>
    <xdr:to>
      <xdr:col>85</xdr:col>
      <xdr:colOff>127000</xdr:colOff>
      <xdr:row>72</xdr:row>
      <xdr:rowOff>67188</xdr:rowOff>
    </xdr:to>
    <xdr:cxnSp macro="">
      <xdr:nvCxnSpPr>
        <xdr:cNvPr id="627" name="直線コネクタ 626"/>
        <xdr:cNvCxnSpPr/>
      </xdr:nvCxnSpPr>
      <xdr:spPr>
        <a:xfrm flipV="1">
          <a:off x="15481300" y="12396729"/>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103583</xdr:rowOff>
    </xdr:from>
    <xdr:ext cx="534377" cy="259045"/>
    <xdr:sp macro="" textlink="">
      <xdr:nvSpPr>
        <xdr:cNvPr id="628" name="公債費平均値テキスト"/>
        <xdr:cNvSpPr txBox="1"/>
      </xdr:nvSpPr>
      <xdr:spPr>
        <a:xfrm>
          <a:off x="16370300" y="1261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125156</xdr:rowOff>
    </xdr:from>
    <xdr:to>
      <xdr:col>85</xdr:col>
      <xdr:colOff>177800</xdr:colOff>
      <xdr:row>74</xdr:row>
      <xdr:rowOff>55306</xdr:rowOff>
    </xdr:to>
    <xdr:sp macro="" textlink="">
      <xdr:nvSpPr>
        <xdr:cNvPr id="629" name="フローチャート: 判断 628"/>
        <xdr:cNvSpPr/>
      </xdr:nvSpPr>
      <xdr:spPr>
        <a:xfrm>
          <a:off x="162687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67188</xdr:rowOff>
    </xdr:from>
    <xdr:to>
      <xdr:col>81</xdr:col>
      <xdr:colOff>50800</xdr:colOff>
      <xdr:row>72</xdr:row>
      <xdr:rowOff>70548</xdr:rowOff>
    </xdr:to>
    <xdr:cxnSp macro="">
      <xdr:nvCxnSpPr>
        <xdr:cNvPr id="630" name="直線コネクタ 629"/>
        <xdr:cNvCxnSpPr/>
      </xdr:nvCxnSpPr>
      <xdr:spPr>
        <a:xfrm flipV="1">
          <a:off x="14592300" y="12411588"/>
          <a:ext cx="88900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117909</xdr:rowOff>
    </xdr:from>
    <xdr:to>
      <xdr:col>81</xdr:col>
      <xdr:colOff>101600</xdr:colOff>
      <xdr:row>74</xdr:row>
      <xdr:rowOff>48059</xdr:rowOff>
    </xdr:to>
    <xdr:sp macro="" textlink="">
      <xdr:nvSpPr>
        <xdr:cNvPr id="631" name="フローチャート: 判断 630"/>
        <xdr:cNvSpPr/>
      </xdr:nvSpPr>
      <xdr:spPr>
        <a:xfrm>
          <a:off x="15430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39186</xdr:rowOff>
    </xdr:from>
    <xdr:ext cx="534377" cy="259045"/>
    <xdr:sp macro="" textlink="">
      <xdr:nvSpPr>
        <xdr:cNvPr id="632" name="テキスト ボックス 631"/>
        <xdr:cNvSpPr txBox="1"/>
      </xdr:nvSpPr>
      <xdr:spPr>
        <a:xfrm>
          <a:off x="15214111" y="1272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70548</xdr:rowOff>
    </xdr:from>
    <xdr:to>
      <xdr:col>76</xdr:col>
      <xdr:colOff>114300</xdr:colOff>
      <xdr:row>72</xdr:row>
      <xdr:rowOff>96563</xdr:rowOff>
    </xdr:to>
    <xdr:cxnSp macro="">
      <xdr:nvCxnSpPr>
        <xdr:cNvPr id="633" name="直線コネクタ 632"/>
        <xdr:cNvCxnSpPr/>
      </xdr:nvCxnSpPr>
      <xdr:spPr>
        <a:xfrm flipV="1">
          <a:off x="13703300" y="12414948"/>
          <a:ext cx="8890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97792</xdr:rowOff>
    </xdr:from>
    <xdr:to>
      <xdr:col>76</xdr:col>
      <xdr:colOff>165100</xdr:colOff>
      <xdr:row>74</xdr:row>
      <xdr:rowOff>27942</xdr:rowOff>
    </xdr:to>
    <xdr:sp macro="" textlink="">
      <xdr:nvSpPr>
        <xdr:cNvPr id="634" name="フローチャート: 判断 633"/>
        <xdr:cNvSpPr/>
      </xdr:nvSpPr>
      <xdr:spPr>
        <a:xfrm>
          <a:off x="14541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19069</xdr:rowOff>
    </xdr:from>
    <xdr:ext cx="534377" cy="259045"/>
    <xdr:sp macro="" textlink="">
      <xdr:nvSpPr>
        <xdr:cNvPr id="635" name="テキスト ボックス 634"/>
        <xdr:cNvSpPr txBox="1"/>
      </xdr:nvSpPr>
      <xdr:spPr>
        <a:xfrm>
          <a:off x="14325111" y="127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96563</xdr:rowOff>
    </xdr:from>
    <xdr:to>
      <xdr:col>71</xdr:col>
      <xdr:colOff>177800</xdr:colOff>
      <xdr:row>72</xdr:row>
      <xdr:rowOff>101547</xdr:rowOff>
    </xdr:to>
    <xdr:cxnSp macro="">
      <xdr:nvCxnSpPr>
        <xdr:cNvPr id="636" name="直線コネクタ 635"/>
        <xdr:cNvCxnSpPr/>
      </xdr:nvCxnSpPr>
      <xdr:spPr>
        <a:xfrm flipV="1">
          <a:off x="12814300" y="12440963"/>
          <a:ext cx="8890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127945</xdr:rowOff>
    </xdr:from>
    <xdr:to>
      <xdr:col>72</xdr:col>
      <xdr:colOff>38100</xdr:colOff>
      <xdr:row>74</xdr:row>
      <xdr:rowOff>58095</xdr:rowOff>
    </xdr:to>
    <xdr:sp macro="" textlink="">
      <xdr:nvSpPr>
        <xdr:cNvPr id="637" name="フローチャート: 判断 636"/>
        <xdr:cNvSpPr/>
      </xdr:nvSpPr>
      <xdr:spPr>
        <a:xfrm>
          <a:off x="13652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49222</xdr:rowOff>
    </xdr:from>
    <xdr:ext cx="534377" cy="259045"/>
    <xdr:sp macro="" textlink="">
      <xdr:nvSpPr>
        <xdr:cNvPr id="638" name="テキスト ボックス 637"/>
        <xdr:cNvSpPr txBox="1"/>
      </xdr:nvSpPr>
      <xdr:spPr>
        <a:xfrm>
          <a:off x="13436111" y="1273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103416</xdr:rowOff>
    </xdr:from>
    <xdr:to>
      <xdr:col>67</xdr:col>
      <xdr:colOff>101600</xdr:colOff>
      <xdr:row>74</xdr:row>
      <xdr:rowOff>33566</xdr:rowOff>
    </xdr:to>
    <xdr:sp macro="" textlink="">
      <xdr:nvSpPr>
        <xdr:cNvPr id="639" name="フローチャート: 判断 638"/>
        <xdr:cNvSpPr/>
      </xdr:nvSpPr>
      <xdr:spPr>
        <a:xfrm>
          <a:off x="12763500" y="126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24693</xdr:rowOff>
    </xdr:from>
    <xdr:ext cx="534377" cy="259045"/>
    <xdr:sp macro="" textlink="">
      <xdr:nvSpPr>
        <xdr:cNvPr id="640" name="テキスト ボックス 639"/>
        <xdr:cNvSpPr txBox="1"/>
      </xdr:nvSpPr>
      <xdr:spPr>
        <a:xfrm>
          <a:off x="12547111" y="127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1529</xdr:rowOff>
    </xdr:from>
    <xdr:to>
      <xdr:col>85</xdr:col>
      <xdr:colOff>177800</xdr:colOff>
      <xdr:row>72</xdr:row>
      <xdr:rowOff>103129</xdr:rowOff>
    </xdr:to>
    <xdr:sp macro="" textlink="">
      <xdr:nvSpPr>
        <xdr:cNvPr id="646" name="楕円 645"/>
        <xdr:cNvSpPr/>
      </xdr:nvSpPr>
      <xdr:spPr>
        <a:xfrm>
          <a:off x="16268700" y="1234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24406</xdr:rowOff>
    </xdr:from>
    <xdr:ext cx="534377" cy="259045"/>
    <xdr:sp macro="" textlink="">
      <xdr:nvSpPr>
        <xdr:cNvPr id="647" name="公債費該当値テキスト"/>
        <xdr:cNvSpPr txBox="1"/>
      </xdr:nvSpPr>
      <xdr:spPr>
        <a:xfrm>
          <a:off x="16370300" y="1219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16388</xdr:rowOff>
    </xdr:from>
    <xdr:to>
      <xdr:col>81</xdr:col>
      <xdr:colOff>101600</xdr:colOff>
      <xdr:row>72</xdr:row>
      <xdr:rowOff>117988</xdr:rowOff>
    </xdr:to>
    <xdr:sp macro="" textlink="">
      <xdr:nvSpPr>
        <xdr:cNvPr id="648" name="楕円 647"/>
        <xdr:cNvSpPr/>
      </xdr:nvSpPr>
      <xdr:spPr>
        <a:xfrm>
          <a:off x="15430500" y="123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134515</xdr:rowOff>
    </xdr:from>
    <xdr:ext cx="534377" cy="259045"/>
    <xdr:sp macro="" textlink="">
      <xdr:nvSpPr>
        <xdr:cNvPr id="649" name="テキスト ボックス 648"/>
        <xdr:cNvSpPr txBox="1"/>
      </xdr:nvSpPr>
      <xdr:spPr>
        <a:xfrm>
          <a:off x="15214111" y="1213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19748</xdr:rowOff>
    </xdr:from>
    <xdr:to>
      <xdr:col>76</xdr:col>
      <xdr:colOff>165100</xdr:colOff>
      <xdr:row>72</xdr:row>
      <xdr:rowOff>121348</xdr:rowOff>
    </xdr:to>
    <xdr:sp macro="" textlink="">
      <xdr:nvSpPr>
        <xdr:cNvPr id="650" name="楕円 649"/>
        <xdr:cNvSpPr/>
      </xdr:nvSpPr>
      <xdr:spPr>
        <a:xfrm>
          <a:off x="14541500" y="123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137875</xdr:rowOff>
    </xdr:from>
    <xdr:ext cx="534377" cy="259045"/>
    <xdr:sp macro="" textlink="">
      <xdr:nvSpPr>
        <xdr:cNvPr id="651" name="テキスト ボックス 650"/>
        <xdr:cNvSpPr txBox="1"/>
      </xdr:nvSpPr>
      <xdr:spPr>
        <a:xfrm>
          <a:off x="14325111" y="1213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45763</xdr:rowOff>
    </xdr:from>
    <xdr:to>
      <xdr:col>72</xdr:col>
      <xdr:colOff>38100</xdr:colOff>
      <xdr:row>72</xdr:row>
      <xdr:rowOff>147363</xdr:rowOff>
    </xdr:to>
    <xdr:sp macro="" textlink="">
      <xdr:nvSpPr>
        <xdr:cNvPr id="652" name="楕円 651"/>
        <xdr:cNvSpPr/>
      </xdr:nvSpPr>
      <xdr:spPr>
        <a:xfrm>
          <a:off x="13652500" y="1239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163890</xdr:rowOff>
    </xdr:from>
    <xdr:ext cx="534377" cy="259045"/>
    <xdr:sp macro="" textlink="">
      <xdr:nvSpPr>
        <xdr:cNvPr id="653" name="テキスト ボックス 652"/>
        <xdr:cNvSpPr txBox="1"/>
      </xdr:nvSpPr>
      <xdr:spPr>
        <a:xfrm>
          <a:off x="13436111" y="121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50747</xdr:rowOff>
    </xdr:from>
    <xdr:to>
      <xdr:col>67</xdr:col>
      <xdr:colOff>101600</xdr:colOff>
      <xdr:row>72</xdr:row>
      <xdr:rowOff>152347</xdr:rowOff>
    </xdr:to>
    <xdr:sp macro="" textlink="">
      <xdr:nvSpPr>
        <xdr:cNvPr id="654" name="楕円 653"/>
        <xdr:cNvSpPr/>
      </xdr:nvSpPr>
      <xdr:spPr>
        <a:xfrm>
          <a:off x="12763500" y="1239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168874</xdr:rowOff>
    </xdr:from>
    <xdr:ext cx="534377" cy="259045"/>
    <xdr:sp macro="" textlink="">
      <xdr:nvSpPr>
        <xdr:cNvPr id="655" name="テキスト ボックス 654"/>
        <xdr:cNvSpPr txBox="1"/>
      </xdr:nvSpPr>
      <xdr:spPr>
        <a:xfrm>
          <a:off x="12547111" y="1217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8789</xdr:rowOff>
    </xdr:from>
    <xdr:to>
      <xdr:col>85</xdr:col>
      <xdr:colOff>126364</xdr:colOff>
      <xdr:row>98</xdr:row>
      <xdr:rowOff>113982</xdr:rowOff>
    </xdr:to>
    <xdr:cxnSp macro="">
      <xdr:nvCxnSpPr>
        <xdr:cNvPr id="679" name="直線コネクタ 678"/>
        <xdr:cNvCxnSpPr/>
      </xdr:nvCxnSpPr>
      <xdr:spPr>
        <a:xfrm flipV="1">
          <a:off x="16317595" y="15782189"/>
          <a:ext cx="1269" cy="1133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117809</xdr:rowOff>
    </xdr:from>
    <xdr:ext cx="469744" cy="259045"/>
    <xdr:sp macro="" textlink="">
      <xdr:nvSpPr>
        <xdr:cNvPr id="680" name="積立金最小値テキスト"/>
        <xdr:cNvSpPr txBox="1"/>
      </xdr:nvSpPr>
      <xdr:spPr>
        <a:xfrm>
          <a:off x="16370300" y="1691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113982</xdr:rowOff>
    </xdr:from>
    <xdr:to>
      <xdr:col>86</xdr:col>
      <xdr:colOff>25400</xdr:colOff>
      <xdr:row>98</xdr:row>
      <xdr:rowOff>113982</xdr:rowOff>
    </xdr:to>
    <xdr:cxnSp macro="">
      <xdr:nvCxnSpPr>
        <xdr:cNvPr id="681" name="直線コネクタ 680"/>
        <xdr:cNvCxnSpPr/>
      </xdr:nvCxnSpPr>
      <xdr:spPr>
        <a:xfrm>
          <a:off x="16230600" y="16916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126916</xdr:rowOff>
    </xdr:from>
    <xdr:ext cx="534377" cy="259045"/>
    <xdr:sp macro="" textlink="">
      <xdr:nvSpPr>
        <xdr:cNvPr id="682" name="積立金最大値テキスト"/>
        <xdr:cNvSpPr txBox="1"/>
      </xdr:nvSpPr>
      <xdr:spPr>
        <a:xfrm>
          <a:off x="16370300" y="1555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8789</xdr:rowOff>
    </xdr:from>
    <xdr:to>
      <xdr:col>86</xdr:col>
      <xdr:colOff>25400</xdr:colOff>
      <xdr:row>92</xdr:row>
      <xdr:rowOff>8789</xdr:rowOff>
    </xdr:to>
    <xdr:cxnSp macro="">
      <xdr:nvCxnSpPr>
        <xdr:cNvPr id="683" name="直線コネクタ 682"/>
        <xdr:cNvCxnSpPr/>
      </xdr:nvCxnSpPr>
      <xdr:spPr>
        <a:xfrm>
          <a:off x="16230600" y="1578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118859</xdr:rowOff>
    </xdr:from>
    <xdr:to>
      <xdr:col>85</xdr:col>
      <xdr:colOff>127000</xdr:colOff>
      <xdr:row>98</xdr:row>
      <xdr:rowOff>45289</xdr:rowOff>
    </xdr:to>
    <xdr:cxnSp macro="">
      <xdr:nvCxnSpPr>
        <xdr:cNvPr id="684" name="直線コネクタ 683"/>
        <xdr:cNvCxnSpPr/>
      </xdr:nvCxnSpPr>
      <xdr:spPr>
        <a:xfrm>
          <a:off x="15481300" y="15720809"/>
          <a:ext cx="838200" cy="112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156202</xdr:rowOff>
    </xdr:from>
    <xdr:ext cx="534377" cy="259045"/>
    <xdr:sp macro="" textlink="">
      <xdr:nvSpPr>
        <xdr:cNvPr id="685" name="積立金平均値テキスト"/>
        <xdr:cNvSpPr txBox="1"/>
      </xdr:nvSpPr>
      <xdr:spPr>
        <a:xfrm>
          <a:off x="16370300" y="162725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133325</xdr:rowOff>
    </xdr:from>
    <xdr:to>
      <xdr:col>85</xdr:col>
      <xdr:colOff>177800</xdr:colOff>
      <xdr:row>96</xdr:row>
      <xdr:rowOff>63475</xdr:rowOff>
    </xdr:to>
    <xdr:sp macro="" textlink="">
      <xdr:nvSpPr>
        <xdr:cNvPr id="686" name="フローチャート: 判断 685"/>
        <xdr:cNvSpPr/>
      </xdr:nvSpPr>
      <xdr:spPr>
        <a:xfrm>
          <a:off x="16268700" y="164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118859</xdr:rowOff>
    </xdr:from>
    <xdr:to>
      <xdr:col>81</xdr:col>
      <xdr:colOff>50800</xdr:colOff>
      <xdr:row>96</xdr:row>
      <xdr:rowOff>7569</xdr:rowOff>
    </xdr:to>
    <xdr:cxnSp macro="">
      <xdr:nvCxnSpPr>
        <xdr:cNvPr id="687" name="直線コネクタ 686"/>
        <xdr:cNvCxnSpPr/>
      </xdr:nvCxnSpPr>
      <xdr:spPr>
        <a:xfrm flipV="1">
          <a:off x="14592300" y="15720809"/>
          <a:ext cx="889000" cy="74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72365</xdr:rowOff>
    </xdr:from>
    <xdr:to>
      <xdr:col>81</xdr:col>
      <xdr:colOff>101600</xdr:colOff>
      <xdr:row>96</xdr:row>
      <xdr:rowOff>2515</xdr:rowOff>
    </xdr:to>
    <xdr:sp macro="" textlink="">
      <xdr:nvSpPr>
        <xdr:cNvPr id="688" name="フローチャート: 判断 687"/>
        <xdr:cNvSpPr/>
      </xdr:nvSpPr>
      <xdr:spPr>
        <a:xfrm>
          <a:off x="154305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165092</xdr:rowOff>
    </xdr:from>
    <xdr:ext cx="534377" cy="259045"/>
    <xdr:sp macro="" textlink="">
      <xdr:nvSpPr>
        <xdr:cNvPr id="689" name="テキスト ボックス 688"/>
        <xdr:cNvSpPr txBox="1"/>
      </xdr:nvSpPr>
      <xdr:spPr>
        <a:xfrm>
          <a:off x="15214111" y="1645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7569</xdr:rowOff>
    </xdr:from>
    <xdr:to>
      <xdr:col>76</xdr:col>
      <xdr:colOff>114300</xdr:colOff>
      <xdr:row>96</xdr:row>
      <xdr:rowOff>51727</xdr:rowOff>
    </xdr:to>
    <xdr:cxnSp macro="">
      <xdr:nvCxnSpPr>
        <xdr:cNvPr id="690" name="直線コネクタ 689"/>
        <xdr:cNvCxnSpPr/>
      </xdr:nvCxnSpPr>
      <xdr:spPr>
        <a:xfrm flipV="1">
          <a:off x="13703300" y="16466769"/>
          <a:ext cx="889000" cy="4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67259</xdr:rowOff>
    </xdr:from>
    <xdr:to>
      <xdr:col>76</xdr:col>
      <xdr:colOff>165100</xdr:colOff>
      <xdr:row>95</xdr:row>
      <xdr:rowOff>168859</xdr:rowOff>
    </xdr:to>
    <xdr:sp macro="" textlink="">
      <xdr:nvSpPr>
        <xdr:cNvPr id="691" name="フローチャート: 判断 690"/>
        <xdr:cNvSpPr/>
      </xdr:nvSpPr>
      <xdr:spPr>
        <a:xfrm>
          <a:off x="14541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13936</xdr:rowOff>
    </xdr:from>
    <xdr:ext cx="534377" cy="259045"/>
    <xdr:sp macro="" textlink="">
      <xdr:nvSpPr>
        <xdr:cNvPr id="692" name="テキスト ボックス 691"/>
        <xdr:cNvSpPr txBox="1"/>
      </xdr:nvSpPr>
      <xdr:spPr>
        <a:xfrm>
          <a:off x="14325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51727</xdr:rowOff>
    </xdr:from>
    <xdr:to>
      <xdr:col>71</xdr:col>
      <xdr:colOff>177800</xdr:colOff>
      <xdr:row>98</xdr:row>
      <xdr:rowOff>88875</xdr:rowOff>
    </xdr:to>
    <xdr:cxnSp macro="">
      <xdr:nvCxnSpPr>
        <xdr:cNvPr id="693" name="直線コネクタ 692"/>
        <xdr:cNvCxnSpPr/>
      </xdr:nvCxnSpPr>
      <xdr:spPr>
        <a:xfrm flipV="1">
          <a:off x="12814300" y="16510927"/>
          <a:ext cx="889000" cy="3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36779</xdr:rowOff>
    </xdr:from>
    <xdr:to>
      <xdr:col>72</xdr:col>
      <xdr:colOff>38100</xdr:colOff>
      <xdr:row>96</xdr:row>
      <xdr:rowOff>138379</xdr:rowOff>
    </xdr:to>
    <xdr:sp macro="" textlink="">
      <xdr:nvSpPr>
        <xdr:cNvPr id="694" name="フローチャート: 判断 69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129506</xdr:rowOff>
    </xdr:from>
    <xdr:ext cx="534377" cy="259045"/>
    <xdr:sp macro="" textlink="">
      <xdr:nvSpPr>
        <xdr:cNvPr id="695" name="テキスト ボックス 694"/>
        <xdr:cNvSpPr txBox="1"/>
      </xdr:nvSpPr>
      <xdr:spPr>
        <a:xfrm>
          <a:off x="13436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81051</xdr:rowOff>
    </xdr:from>
    <xdr:to>
      <xdr:col>67</xdr:col>
      <xdr:colOff>101600</xdr:colOff>
      <xdr:row>98</xdr:row>
      <xdr:rowOff>11201</xdr:rowOff>
    </xdr:to>
    <xdr:sp macro="" textlink="">
      <xdr:nvSpPr>
        <xdr:cNvPr id="696" name="フローチャート: 判断 695"/>
        <xdr:cNvSpPr/>
      </xdr:nvSpPr>
      <xdr:spPr>
        <a:xfrm>
          <a:off x="12763500" y="167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27728</xdr:rowOff>
    </xdr:from>
    <xdr:ext cx="469744" cy="259045"/>
    <xdr:sp macro="" textlink="">
      <xdr:nvSpPr>
        <xdr:cNvPr id="697" name="テキスト ボックス 696"/>
        <xdr:cNvSpPr txBox="1"/>
      </xdr:nvSpPr>
      <xdr:spPr>
        <a:xfrm>
          <a:off x="12579428" y="164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165939</xdr:rowOff>
    </xdr:from>
    <xdr:to>
      <xdr:col>85</xdr:col>
      <xdr:colOff>177800</xdr:colOff>
      <xdr:row>98</xdr:row>
      <xdr:rowOff>96089</xdr:rowOff>
    </xdr:to>
    <xdr:sp macro="" textlink="">
      <xdr:nvSpPr>
        <xdr:cNvPr id="703" name="楕円 702"/>
        <xdr:cNvSpPr/>
      </xdr:nvSpPr>
      <xdr:spPr>
        <a:xfrm>
          <a:off x="16268700" y="1679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80866</xdr:rowOff>
    </xdr:from>
    <xdr:ext cx="469744" cy="259045"/>
    <xdr:sp macro="" textlink="">
      <xdr:nvSpPr>
        <xdr:cNvPr id="704" name="積立金該当値テキスト"/>
        <xdr:cNvSpPr txBox="1"/>
      </xdr:nvSpPr>
      <xdr:spPr>
        <a:xfrm>
          <a:off x="16370300" y="1671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68059</xdr:rowOff>
    </xdr:from>
    <xdr:to>
      <xdr:col>81</xdr:col>
      <xdr:colOff>101600</xdr:colOff>
      <xdr:row>91</xdr:row>
      <xdr:rowOff>169659</xdr:rowOff>
    </xdr:to>
    <xdr:sp macro="" textlink="">
      <xdr:nvSpPr>
        <xdr:cNvPr id="705" name="楕円 704"/>
        <xdr:cNvSpPr/>
      </xdr:nvSpPr>
      <xdr:spPr>
        <a:xfrm>
          <a:off x="15430500" y="156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14736</xdr:rowOff>
    </xdr:from>
    <xdr:ext cx="534377" cy="259045"/>
    <xdr:sp macro="" textlink="">
      <xdr:nvSpPr>
        <xdr:cNvPr id="706" name="テキスト ボックス 705"/>
        <xdr:cNvSpPr txBox="1"/>
      </xdr:nvSpPr>
      <xdr:spPr>
        <a:xfrm>
          <a:off x="15214111" y="1544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128219</xdr:rowOff>
    </xdr:from>
    <xdr:to>
      <xdr:col>76</xdr:col>
      <xdr:colOff>165100</xdr:colOff>
      <xdr:row>96</xdr:row>
      <xdr:rowOff>58369</xdr:rowOff>
    </xdr:to>
    <xdr:sp macro="" textlink="">
      <xdr:nvSpPr>
        <xdr:cNvPr id="707" name="楕円 706"/>
        <xdr:cNvSpPr/>
      </xdr:nvSpPr>
      <xdr:spPr>
        <a:xfrm>
          <a:off x="14541500" y="164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49496</xdr:rowOff>
    </xdr:from>
    <xdr:ext cx="534377" cy="259045"/>
    <xdr:sp macro="" textlink="">
      <xdr:nvSpPr>
        <xdr:cNvPr id="708" name="テキスト ボックス 707"/>
        <xdr:cNvSpPr txBox="1"/>
      </xdr:nvSpPr>
      <xdr:spPr>
        <a:xfrm>
          <a:off x="14325111" y="165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927</xdr:rowOff>
    </xdr:from>
    <xdr:to>
      <xdr:col>72</xdr:col>
      <xdr:colOff>38100</xdr:colOff>
      <xdr:row>96</xdr:row>
      <xdr:rowOff>102527</xdr:rowOff>
    </xdr:to>
    <xdr:sp macro="" textlink="">
      <xdr:nvSpPr>
        <xdr:cNvPr id="709" name="楕円 708"/>
        <xdr:cNvSpPr/>
      </xdr:nvSpPr>
      <xdr:spPr>
        <a:xfrm>
          <a:off x="13652500" y="164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119054</xdr:rowOff>
    </xdr:from>
    <xdr:ext cx="534377" cy="259045"/>
    <xdr:sp macro="" textlink="">
      <xdr:nvSpPr>
        <xdr:cNvPr id="710" name="テキスト ボックス 709"/>
        <xdr:cNvSpPr txBox="1"/>
      </xdr:nvSpPr>
      <xdr:spPr>
        <a:xfrm>
          <a:off x="13436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38075</xdr:rowOff>
    </xdr:from>
    <xdr:to>
      <xdr:col>67</xdr:col>
      <xdr:colOff>101600</xdr:colOff>
      <xdr:row>98</xdr:row>
      <xdr:rowOff>139675</xdr:rowOff>
    </xdr:to>
    <xdr:sp macro="" textlink="">
      <xdr:nvSpPr>
        <xdr:cNvPr id="711" name="楕円 710"/>
        <xdr:cNvSpPr/>
      </xdr:nvSpPr>
      <xdr:spPr>
        <a:xfrm>
          <a:off x="12763500" y="1684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130802</xdr:rowOff>
    </xdr:from>
    <xdr:ext cx="469744" cy="259045"/>
    <xdr:sp macro="" textlink="">
      <xdr:nvSpPr>
        <xdr:cNvPr id="712" name="テキスト ボックス 711"/>
        <xdr:cNvSpPr txBox="1"/>
      </xdr:nvSpPr>
      <xdr:spPr>
        <a:xfrm>
          <a:off x="12579428" y="1693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97028</xdr:rowOff>
    </xdr:from>
    <xdr:to>
      <xdr:col>116</xdr:col>
      <xdr:colOff>62864</xdr:colOff>
      <xdr:row>39</xdr:row>
      <xdr:rowOff>44450</xdr:rowOff>
    </xdr:to>
    <xdr:cxnSp macro="">
      <xdr:nvCxnSpPr>
        <xdr:cNvPr id="736" name="直線コネクタ 735"/>
        <xdr:cNvCxnSpPr/>
      </xdr:nvCxnSpPr>
      <xdr:spPr>
        <a:xfrm flipV="1">
          <a:off x="22159595" y="5411978"/>
          <a:ext cx="1269"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43705</xdr:rowOff>
    </xdr:from>
    <xdr:ext cx="534377" cy="259045"/>
    <xdr:sp macro="" textlink="">
      <xdr:nvSpPr>
        <xdr:cNvPr id="739" name="投資及び出資金最大値テキスト"/>
        <xdr:cNvSpPr txBox="1"/>
      </xdr:nvSpPr>
      <xdr:spPr>
        <a:xfrm>
          <a:off x="22212300" y="518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97028</xdr:rowOff>
    </xdr:from>
    <xdr:to>
      <xdr:col>116</xdr:col>
      <xdr:colOff>152400</xdr:colOff>
      <xdr:row>31</xdr:row>
      <xdr:rowOff>97028</xdr:rowOff>
    </xdr:to>
    <xdr:cxnSp macro="">
      <xdr:nvCxnSpPr>
        <xdr:cNvPr id="740" name="直線コネクタ 739"/>
        <xdr:cNvCxnSpPr/>
      </xdr:nvCxnSpPr>
      <xdr:spPr>
        <a:xfrm>
          <a:off x="22072600" y="541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152146</xdr:rowOff>
    </xdr:from>
    <xdr:to>
      <xdr:col>116</xdr:col>
      <xdr:colOff>63500</xdr:colOff>
      <xdr:row>38</xdr:row>
      <xdr:rowOff>110871</xdr:rowOff>
    </xdr:to>
    <xdr:cxnSp macro="">
      <xdr:nvCxnSpPr>
        <xdr:cNvPr id="741" name="直線コネクタ 740"/>
        <xdr:cNvCxnSpPr/>
      </xdr:nvCxnSpPr>
      <xdr:spPr>
        <a:xfrm>
          <a:off x="21323300" y="6495796"/>
          <a:ext cx="838200" cy="1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152671</xdr:rowOff>
    </xdr:from>
    <xdr:ext cx="469744" cy="259045"/>
    <xdr:sp macro="" textlink="">
      <xdr:nvSpPr>
        <xdr:cNvPr id="742" name="投資及び出資金平均値テキスト"/>
        <xdr:cNvSpPr txBox="1"/>
      </xdr:nvSpPr>
      <xdr:spPr>
        <a:xfrm>
          <a:off x="22212300" y="6153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129794</xdr:rowOff>
    </xdr:from>
    <xdr:to>
      <xdr:col>116</xdr:col>
      <xdr:colOff>114300</xdr:colOff>
      <xdr:row>37</xdr:row>
      <xdr:rowOff>59944</xdr:rowOff>
    </xdr:to>
    <xdr:sp macro="" textlink="">
      <xdr:nvSpPr>
        <xdr:cNvPr id="743" name="フローチャート: 判断 742"/>
        <xdr:cNvSpPr/>
      </xdr:nvSpPr>
      <xdr:spPr>
        <a:xfrm>
          <a:off x="221107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152146</xdr:rowOff>
    </xdr:from>
    <xdr:to>
      <xdr:col>111</xdr:col>
      <xdr:colOff>177800</xdr:colOff>
      <xdr:row>38</xdr:row>
      <xdr:rowOff>10668</xdr:rowOff>
    </xdr:to>
    <xdr:cxnSp macro="">
      <xdr:nvCxnSpPr>
        <xdr:cNvPr id="744" name="直線コネクタ 743"/>
        <xdr:cNvCxnSpPr/>
      </xdr:nvCxnSpPr>
      <xdr:spPr>
        <a:xfrm flipV="1">
          <a:off x="20434300" y="6495796"/>
          <a:ext cx="8890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112522</xdr:rowOff>
    </xdr:from>
    <xdr:to>
      <xdr:col>112</xdr:col>
      <xdr:colOff>38100</xdr:colOff>
      <xdr:row>37</xdr:row>
      <xdr:rowOff>42672</xdr:rowOff>
    </xdr:to>
    <xdr:sp macro="" textlink="">
      <xdr:nvSpPr>
        <xdr:cNvPr id="745" name="フローチャート: 判断 744"/>
        <xdr:cNvSpPr/>
      </xdr:nvSpPr>
      <xdr:spPr>
        <a:xfrm>
          <a:off x="21272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59199</xdr:rowOff>
    </xdr:from>
    <xdr:ext cx="469744" cy="259045"/>
    <xdr:sp macro="" textlink="">
      <xdr:nvSpPr>
        <xdr:cNvPr id="746" name="テキスト ボックス 745"/>
        <xdr:cNvSpPr txBox="1"/>
      </xdr:nvSpPr>
      <xdr:spPr>
        <a:xfrm>
          <a:off x="21088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164719</xdr:rowOff>
    </xdr:from>
    <xdr:to>
      <xdr:col>107</xdr:col>
      <xdr:colOff>50800</xdr:colOff>
      <xdr:row>38</xdr:row>
      <xdr:rowOff>10668</xdr:rowOff>
    </xdr:to>
    <xdr:cxnSp macro="">
      <xdr:nvCxnSpPr>
        <xdr:cNvPr id="747" name="直線コネクタ 746"/>
        <xdr:cNvCxnSpPr/>
      </xdr:nvCxnSpPr>
      <xdr:spPr>
        <a:xfrm>
          <a:off x="19545300" y="6336919"/>
          <a:ext cx="889000" cy="18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115697</xdr:rowOff>
    </xdr:from>
    <xdr:to>
      <xdr:col>107</xdr:col>
      <xdr:colOff>101600</xdr:colOff>
      <xdr:row>37</xdr:row>
      <xdr:rowOff>45847</xdr:rowOff>
    </xdr:to>
    <xdr:sp macro="" textlink="">
      <xdr:nvSpPr>
        <xdr:cNvPr id="748" name="フローチャート: 判断 747"/>
        <xdr:cNvSpPr/>
      </xdr:nvSpPr>
      <xdr:spPr>
        <a:xfrm>
          <a:off x="20383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62374</xdr:rowOff>
    </xdr:from>
    <xdr:ext cx="469744" cy="259045"/>
    <xdr:sp macro="" textlink="">
      <xdr:nvSpPr>
        <xdr:cNvPr id="749" name="テキスト ボックス 748"/>
        <xdr:cNvSpPr txBox="1"/>
      </xdr:nvSpPr>
      <xdr:spPr>
        <a:xfrm>
          <a:off x="20199428"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164719</xdr:rowOff>
    </xdr:from>
    <xdr:to>
      <xdr:col>102</xdr:col>
      <xdr:colOff>114300</xdr:colOff>
      <xdr:row>38</xdr:row>
      <xdr:rowOff>115570</xdr:rowOff>
    </xdr:to>
    <xdr:cxnSp macro="">
      <xdr:nvCxnSpPr>
        <xdr:cNvPr id="750" name="直線コネクタ 749"/>
        <xdr:cNvCxnSpPr/>
      </xdr:nvCxnSpPr>
      <xdr:spPr>
        <a:xfrm flipV="1">
          <a:off x="18656300" y="6336919"/>
          <a:ext cx="889000" cy="29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124841</xdr:rowOff>
    </xdr:from>
    <xdr:to>
      <xdr:col>102</xdr:col>
      <xdr:colOff>165100</xdr:colOff>
      <xdr:row>37</xdr:row>
      <xdr:rowOff>54991</xdr:rowOff>
    </xdr:to>
    <xdr:sp macro="" textlink="">
      <xdr:nvSpPr>
        <xdr:cNvPr id="751" name="フローチャート: 判断 750"/>
        <xdr:cNvSpPr/>
      </xdr:nvSpPr>
      <xdr:spPr>
        <a:xfrm>
          <a:off x="19494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46118</xdr:rowOff>
    </xdr:from>
    <xdr:ext cx="469744" cy="259045"/>
    <xdr:sp macro="" textlink="">
      <xdr:nvSpPr>
        <xdr:cNvPr id="752" name="テキスト ボックス 751"/>
        <xdr:cNvSpPr txBox="1"/>
      </xdr:nvSpPr>
      <xdr:spPr>
        <a:xfrm>
          <a:off x="19310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55499</xdr:rowOff>
    </xdr:from>
    <xdr:to>
      <xdr:col>98</xdr:col>
      <xdr:colOff>38100</xdr:colOff>
      <xdr:row>37</xdr:row>
      <xdr:rowOff>157099</xdr:rowOff>
    </xdr:to>
    <xdr:sp macro="" textlink="">
      <xdr:nvSpPr>
        <xdr:cNvPr id="753" name="フローチャート: 判断 752"/>
        <xdr:cNvSpPr/>
      </xdr:nvSpPr>
      <xdr:spPr>
        <a:xfrm>
          <a:off x="18605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2176</xdr:rowOff>
    </xdr:from>
    <xdr:ext cx="469744" cy="259045"/>
    <xdr:sp macro="" textlink="">
      <xdr:nvSpPr>
        <xdr:cNvPr id="754" name="テキスト ボックス 753"/>
        <xdr:cNvSpPr txBox="1"/>
      </xdr:nvSpPr>
      <xdr:spPr>
        <a:xfrm>
          <a:off x="18421428" y="617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60071</xdr:rowOff>
    </xdr:from>
    <xdr:to>
      <xdr:col>116</xdr:col>
      <xdr:colOff>114300</xdr:colOff>
      <xdr:row>38</xdr:row>
      <xdr:rowOff>161671</xdr:rowOff>
    </xdr:to>
    <xdr:sp macro="" textlink="">
      <xdr:nvSpPr>
        <xdr:cNvPr id="760" name="楕円 759"/>
        <xdr:cNvSpPr/>
      </xdr:nvSpPr>
      <xdr:spPr>
        <a:xfrm>
          <a:off x="22110700" y="65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146448</xdr:rowOff>
    </xdr:from>
    <xdr:ext cx="378565" cy="259045"/>
    <xdr:sp macro="" textlink="">
      <xdr:nvSpPr>
        <xdr:cNvPr id="761" name="投資及び出資金該当値テキスト"/>
        <xdr:cNvSpPr txBox="1"/>
      </xdr:nvSpPr>
      <xdr:spPr>
        <a:xfrm>
          <a:off x="22212300" y="6490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101346</xdr:rowOff>
    </xdr:from>
    <xdr:to>
      <xdr:col>112</xdr:col>
      <xdr:colOff>38100</xdr:colOff>
      <xdr:row>38</xdr:row>
      <xdr:rowOff>31496</xdr:rowOff>
    </xdr:to>
    <xdr:sp macro="" textlink="">
      <xdr:nvSpPr>
        <xdr:cNvPr id="762" name="楕円 761"/>
        <xdr:cNvSpPr/>
      </xdr:nvSpPr>
      <xdr:spPr>
        <a:xfrm>
          <a:off x="212725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22623</xdr:rowOff>
    </xdr:from>
    <xdr:ext cx="469744" cy="259045"/>
    <xdr:sp macro="" textlink="">
      <xdr:nvSpPr>
        <xdr:cNvPr id="763" name="テキスト ボックス 762"/>
        <xdr:cNvSpPr txBox="1"/>
      </xdr:nvSpPr>
      <xdr:spPr>
        <a:xfrm>
          <a:off x="21088428" y="653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131318</xdr:rowOff>
    </xdr:from>
    <xdr:to>
      <xdr:col>107</xdr:col>
      <xdr:colOff>101600</xdr:colOff>
      <xdr:row>38</xdr:row>
      <xdr:rowOff>61468</xdr:rowOff>
    </xdr:to>
    <xdr:sp macro="" textlink="">
      <xdr:nvSpPr>
        <xdr:cNvPr id="764" name="楕円 763"/>
        <xdr:cNvSpPr/>
      </xdr:nvSpPr>
      <xdr:spPr>
        <a:xfrm>
          <a:off x="20383500" y="64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52595</xdr:rowOff>
    </xdr:from>
    <xdr:ext cx="469744" cy="259045"/>
    <xdr:sp macro="" textlink="">
      <xdr:nvSpPr>
        <xdr:cNvPr id="765" name="テキスト ボックス 764"/>
        <xdr:cNvSpPr txBox="1"/>
      </xdr:nvSpPr>
      <xdr:spPr>
        <a:xfrm>
          <a:off x="20199428" y="656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113919</xdr:rowOff>
    </xdr:from>
    <xdr:to>
      <xdr:col>102</xdr:col>
      <xdr:colOff>165100</xdr:colOff>
      <xdr:row>37</xdr:row>
      <xdr:rowOff>44069</xdr:rowOff>
    </xdr:to>
    <xdr:sp macro="" textlink="">
      <xdr:nvSpPr>
        <xdr:cNvPr id="766" name="楕円 765"/>
        <xdr:cNvSpPr/>
      </xdr:nvSpPr>
      <xdr:spPr>
        <a:xfrm>
          <a:off x="19494500" y="62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60596</xdr:rowOff>
    </xdr:from>
    <xdr:ext cx="469744" cy="259045"/>
    <xdr:sp macro="" textlink="">
      <xdr:nvSpPr>
        <xdr:cNvPr id="767" name="テキスト ボックス 766"/>
        <xdr:cNvSpPr txBox="1"/>
      </xdr:nvSpPr>
      <xdr:spPr>
        <a:xfrm>
          <a:off x="19310428" y="60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64770</xdr:rowOff>
    </xdr:from>
    <xdr:to>
      <xdr:col>98</xdr:col>
      <xdr:colOff>38100</xdr:colOff>
      <xdr:row>38</xdr:row>
      <xdr:rowOff>166370</xdr:rowOff>
    </xdr:to>
    <xdr:sp macro="" textlink="">
      <xdr:nvSpPr>
        <xdr:cNvPr id="768" name="楕円 767"/>
        <xdr:cNvSpPr/>
      </xdr:nvSpPr>
      <xdr:spPr>
        <a:xfrm>
          <a:off x="18605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157497</xdr:rowOff>
    </xdr:from>
    <xdr:ext cx="378565" cy="259045"/>
    <xdr:sp macro="" textlink="">
      <xdr:nvSpPr>
        <xdr:cNvPr id="769" name="テキスト ボックス 768"/>
        <xdr:cNvSpPr txBox="1"/>
      </xdr:nvSpPr>
      <xdr:spPr>
        <a:xfrm>
          <a:off x="18467017" y="6672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101219</xdr:rowOff>
    </xdr:from>
    <xdr:to>
      <xdr:col>116</xdr:col>
      <xdr:colOff>62864</xdr:colOff>
      <xdr:row>59</xdr:row>
      <xdr:rowOff>41478</xdr:rowOff>
    </xdr:to>
    <xdr:cxnSp macro="">
      <xdr:nvCxnSpPr>
        <xdr:cNvPr id="793" name="直線コネクタ 792"/>
        <xdr:cNvCxnSpPr/>
      </xdr:nvCxnSpPr>
      <xdr:spPr>
        <a:xfrm flipV="1">
          <a:off x="22159595" y="8673719"/>
          <a:ext cx="1269" cy="148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45305</xdr:rowOff>
    </xdr:from>
    <xdr:ext cx="313932" cy="259045"/>
    <xdr:sp macro="" textlink="">
      <xdr:nvSpPr>
        <xdr:cNvPr id="794" name="貸付金最小値テキスト"/>
        <xdr:cNvSpPr txBox="1"/>
      </xdr:nvSpPr>
      <xdr:spPr>
        <a:xfrm>
          <a:off x="22212300" y="1016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41478</xdr:rowOff>
    </xdr:from>
    <xdr:to>
      <xdr:col>116</xdr:col>
      <xdr:colOff>152400</xdr:colOff>
      <xdr:row>59</xdr:row>
      <xdr:rowOff>41478</xdr:rowOff>
    </xdr:to>
    <xdr:cxnSp macro="">
      <xdr:nvCxnSpPr>
        <xdr:cNvPr id="795" name="直線コネクタ 794"/>
        <xdr:cNvCxnSpPr/>
      </xdr:nvCxnSpPr>
      <xdr:spPr>
        <a:xfrm>
          <a:off x="22072600" y="1015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47896</xdr:rowOff>
    </xdr:from>
    <xdr:ext cx="534377" cy="259045"/>
    <xdr:sp macro="" textlink="">
      <xdr:nvSpPr>
        <xdr:cNvPr id="796" name="貸付金最大値テキスト"/>
        <xdr:cNvSpPr txBox="1"/>
      </xdr:nvSpPr>
      <xdr:spPr>
        <a:xfrm>
          <a:off x="22212300" y="84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101219</xdr:rowOff>
    </xdr:from>
    <xdr:to>
      <xdr:col>116</xdr:col>
      <xdr:colOff>152400</xdr:colOff>
      <xdr:row>50</xdr:row>
      <xdr:rowOff>101219</xdr:rowOff>
    </xdr:to>
    <xdr:cxnSp macro="">
      <xdr:nvCxnSpPr>
        <xdr:cNvPr id="797" name="直線コネクタ 796"/>
        <xdr:cNvCxnSpPr/>
      </xdr:nvCxnSpPr>
      <xdr:spPr>
        <a:xfrm>
          <a:off x="22072600" y="867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147548</xdr:rowOff>
    </xdr:from>
    <xdr:to>
      <xdr:col>116</xdr:col>
      <xdr:colOff>63500</xdr:colOff>
      <xdr:row>57</xdr:row>
      <xdr:rowOff>147777</xdr:rowOff>
    </xdr:to>
    <xdr:cxnSp macro="">
      <xdr:nvCxnSpPr>
        <xdr:cNvPr id="798" name="直線コネクタ 797"/>
        <xdr:cNvCxnSpPr/>
      </xdr:nvCxnSpPr>
      <xdr:spPr>
        <a:xfrm>
          <a:off x="21323300" y="9920198"/>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57713</xdr:rowOff>
    </xdr:from>
    <xdr:ext cx="469744" cy="259045"/>
    <xdr:sp macro="" textlink="">
      <xdr:nvSpPr>
        <xdr:cNvPr id="799" name="貸付金平均値テキスト"/>
        <xdr:cNvSpPr txBox="1"/>
      </xdr:nvSpPr>
      <xdr:spPr>
        <a:xfrm>
          <a:off x="22212300" y="9658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34836</xdr:rowOff>
    </xdr:from>
    <xdr:to>
      <xdr:col>116</xdr:col>
      <xdr:colOff>114300</xdr:colOff>
      <xdr:row>57</xdr:row>
      <xdr:rowOff>136436</xdr:rowOff>
    </xdr:to>
    <xdr:sp macro="" textlink="">
      <xdr:nvSpPr>
        <xdr:cNvPr id="800" name="フローチャート: 判断 799"/>
        <xdr:cNvSpPr/>
      </xdr:nvSpPr>
      <xdr:spPr>
        <a:xfrm>
          <a:off x="221107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145910</xdr:rowOff>
    </xdr:from>
    <xdr:to>
      <xdr:col>111</xdr:col>
      <xdr:colOff>177800</xdr:colOff>
      <xdr:row>57</xdr:row>
      <xdr:rowOff>147548</xdr:rowOff>
    </xdr:to>
    <xdr:cxnSp macro="">
      <xdr:nvCxnSpPr>
        <xdr:cNvPr id="801" name="直線コネクタ 800"/>
        <xdr:cNvCxnSpPr/>
      </xdr:nvCxnSpPr>
      <xdr:spPr>
        <a:xfrm>
          <a:off x="20434300" y="9918560"/>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25349</xdr:rowOff>
    </xdr:from>
    <xdr:to>
      <xdr:col>112</xdr:col>
      <xdr:colOff>38100</xdr:colOff>
      <xdr:row>57</xdr:row>
      <xdr:rowOff>126949</xdr:rowOff>
    </xdr:to>
    <xdr:sp macro="" textlink="">
      <xdr:nvSpPr>
        <xdr:cNvPr id="802" name="フローチャート: 判断 801"/>
        <xdr:cNvSpPr/>
      </xdr:nvSpPr>
      <xdr:spPr>
        <a:xfrm>
          <a:off x="21272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143476</xdr:rowOff>
    </xdr:from>
    <xdr:ext cx="469744" cy="259045"/>
    <xdr:sp macro="" textlink="">
      <xdr:nvSpPr>
        <xdr:cNvPr id="803" name="テキスト ボックス 802"/>
        <xdr:cNvSpPr txBox="1"/>
      </xdr:nvSpPr>
      <xdr:spPr>
        <a:xfrm>
          <a:off x="21088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145910</xdr:rowOff>
    </xdr:from>
    <xdr:to>
      <xdr:col>107</xdr:col>
      <xdr:colOff>50800</xdr:colOff>
      <xdr:row>57</xdr:row>
      <xdr:rowOff>146329</xdr:rowOff>
    </xdr:to>
    <xdr:cxnSp macro="">
      <xdr:nvCxnSpPr>
        <xdr:cNvPr id="804" name="直線コネクタ 803"/>
        <xdr:cNvCxnSpPr/>
      </xdr:nvCxnSpPr>
      <xdr:spPr>
        <a:xfrm flipV="1">
          <a:off x="19545300" y="991856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889</xdr:rowOff>
    </xdr:from>
    <xdr:to>
      <xdr:col>107</xdr:col>
      <xdr:colOff>101600</xdr:colOff>
      <xdr:row>57</xdr:row>
      <xdr:rowOff>102489</xdr:rowOff>
    </xdr:to>
    <xdr:sp macro="" textlink="">
      <xdr:nvSpPr>
        <xdr:cNvPr id="805" name="フローチャート: 判断 804"/>
        <xdr:cNvSpPr/>
      </xdr:nvSpPr>
      <xdr:spPr>
        <a:xfrm>
          <a:off x="20383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119016</xdr:rowOff>
    </xdr:from>
    <xdr:ext cx="469744" cy="259045"/>
    <xdr:sp macro="" textlink="">
      <xdr:nvSpPr>
        <xdr:cNvPr id="806" name="テキスト ボックス 805"/>
        <xdr:cNvSpPr txBox="1"/>
      </xdr:nvSpPr>
      <xdr:spPr>
        <a:xfrm>
          <a:off x="20199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146329</xdr:rowOff>
    </xdr:from>
    <xdr:to>
      <xdr:col>102</xdr:col>
      <xdr:colOff>114300</xdr:colOff>
      <xdr:row>57</xdr:row>
      <xdr:rowOff>155664</xdr:rowOff>
    </xdr:to>
    <xdr:cxnSp macro="">
      <xdr:nvCxnSpPr>
        <xdr:cNvPr id="807" name="直線コネクタ 806"/>
        <xdr:cNvCxnSpPr/>
      </xdr:nvCxnSpPr>
      <xdr:spPr>
        <a:xfrm flipV="1">
          <a:off x="18656300" y="9918979"/>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2604</xdr:rowOff>
    </xdr:from>
    <xdr:to>
      <xdr:col>102</xdr:col>
      <xdr:colOff>165100</xdr:colOff>
      <xdr:row>57</xdr:row>
      <xdr:rowOff>104204</xdr:rowOff>
    </xdr:to>
    <xdr:sp macro="" textlink="">
      <xdr:nvSpPr>
        <xdr:cNvPr id="808" name="フローチャート: 判断 807"/>
        <xdr:cNvSpPr/>
      </xdr:nvSpPr>
      <xdr:spPr>
        <a:xfrm>
          <a:off x="19494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120731</xdr:rowOff>
    </xdr:from>
    <xdr:ext cx="469744" cy="259045"/>
    <xdr:sp macro="" textlink="">
      <xdr:nvSpPr>
        <xdr:cNvPr id="809" name="テキスト ボックス 808"/>
        <xdr:cNvSpPr txBox="1"/>
      </xdr:nvSpPr>
      <xdr:spPr>
        <a:xfrm>
          <a:off x="19310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4737</xdr:rowOff>
    </xdr:from>
    <xdr:to>
      <xdr:col>98</xdr:col>
      <xdr:colOff>38100</xdr:colOff>
      <xdr:row>57</xdr:row>
      <xdr:rowOff>106337</xdr:rowOff>
    </xdr:to>
    <xdr:sp macro="" textlink="">
      <xdr:nvSpPr>
        <xdr:cNvPr id="810" name="フローチャート: 判断 809"/>
        <xdr:cNvSpPr/>
      </xdr:nvSpPr>
      <xdr:spPr>
        <a:xfrm>
          <a:off x="18605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122864</xdr:rowOff>
    </xdr:from>
    <xdr:ext cx="469744" cy="259045"/>
    <xdr:sp macro="" textlink="">
      <xdr:nvSpPr>
        <xdr:cNvPr id="811" name="テキスト ボックス 810"/>
        <xdr:cNvSpPr txBox="1"/>
      </xdr:nvSpPr>
      <xdr:spPr>
        <a:xfrm>
          <a:off x="18421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96977</xdr:rowOff>
    </xdr:from>
    <xdr:to>
      <xdr:col>116</xdr:col>
      <xdr:colOff>114300</xdr:colOff>
      <xdr:row>58</xdr:row>
      <xdr:rowOff>27127</xdr:rowOff>
    </xdr:to>
    <xdr:sp macro="" textlink="">
      <xdr:nvSpPr>
        <xdr:cNvPr id="817" name="楕円 816"/>
        <xdr:cNvSpPr/>
      </xdr:nvSpPr>
      <xdr:spPr>
        <a:xfrm>
          <a:off x="22110700" y="986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75404</xdr:rowOff>
    </xdr:from>
    <xdr:ext cx="469744" cy="259045"/>
    <xdr:sp macro="" textlink="">
      <xdr:nvSpPr>
        <xdr:cNvPr id="818" name="貸付金該当値テキスト"/>
        <xdr:cNvSpPr txBox="1"/>
      </xdr:nvSpPr>
      <xdr:spPr>
        <a:xfrm>
          <a:off x="22212300" y="984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96748</xdr:rowOff>
    </xdr:from>
    <xdr:to>
      <xdr:col>112</xdr:col>
      <xdr:colOff>38100</xdr:colOff>
      <xdr:row>58</xdr:row>
      <xdr:rowOff>26898</xdr:rowOff>
    </xdr:to>
    <xdr:sp macro="" textlink="">
      <xdr:nvSpPr>
        <xdr:cNvPr id="819" name="楕円 818"/>
        <xdr:cNvSpPr/>
      </xdr:nvSpPr>
      <xdr:spPr>
        <a:xfrm>
          <a:off x="21272500" y="98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18025</xdr:rowOff>
    </xdr:from>
    <xdr:ext cx="469744" cy="259045"/>
    <xdr:sp macro="" textlink="">
      <xdr:nvSpPr>
        <xdr:cNvPr id="820" name="テキスト ボックス 819"/>
        <xdr:cNvSpPr txBox="1"/>
      </xdr:nvSpPr>
      <xdr:spPr>
        <a:xfrm>
          <a:off x="21088428" y="996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95110</xdr:rowOff>
    </xdr:from>
    <xdr:to>
      <xdr:col>107</xdr:col>
      <xdr:colOff>101600</xdr:colOff>
      <xdr:row>58</xdr:row>
      <xdr:rowOff>25260</xdr:rowOff>
    </xdr:to>
    <xdr:sp macro="" textlink="">
      <xdr:nvSpPr>
        <xdr:cNvPr id="821" name="楕円 820"/>
        <xdr:cNvSpPr/>
      </xdr:nvSpPr>
      <xdr:spPr>
        <a:xfrm>
          <a:off x="20383500" y="98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16387</xdr:rowOff>
    </xdr:from>
    <xdr:ext cx="469744" cy="259045"/>
    <xdr:sp macro="" textlink="">
      <xdr:nvSpPr>
        <xdr:cNvPr id="822" name="テキスト ボックス 821"/>
        <xdr:cNvSpPr txBox="1"/>
      </xdr:nvSpPr>
      <xdr:spPr>
        <a:xfrm>
          <a:off x="20199428" y="996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95529</xdr:rowOff>
    </xdr:from>
    <xdr:to>
      <xdr:col>102</xdr:col>
      <xdr:colOff>165100</xdr:colOff>
      <xdr:row>58</xdr:row>
      <xdr:rowOff>25679</xdr:rowOff>
    </xdr:to>
    <xdr:sp macro="" textlink="">
      <xdr:nvSpPr>
        <xdr:cNvPr id="823" name="楕円 822"/>
        <xdr:cNvSpPr/>
      </xdr:nvSpPr>
      <xdr:spPr>
        <a:xfrm>
          <a:off x="19494500" y="98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16806</xdr:rowOff>
    </xdr:from>
    <xdr:ext cx="469744" cy="259045"/>
    <xdr:sp macro="" textlink="">
      <xdr:nvSpPr>
        <xdr:cNvPr id="824" name="テキスト ボックス 823"/>
        <xdr:cNvSpPr txBox="1"/>
      </xdr:nvSpPr>
      <xdr:spPr>
        <a:xfrm>
          <a:off x="19310428" y="996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104864</xdr:rowOff>
    </xdr:from>
    <xdr:to>
      <xdr:col>98</xdr:col>
      <xdr:colOff>38100</xdr:colOff>
      <xdr:row>58</xdr:row>
      <xdr:rowOff>35014</xdr:rowOff>
    </xdr:to>
    <xdr:sp macro="" textlink="">
      <xdr:nvSpPr>
        <xdr:cNvPr id="825" name="楕円 824"/>
        <xdr:cNvSpPr/>
      </xdr:nvSpPr>
      <xdr:spPr>
        <a:xfrm>
          <a:off x="18605500" y="987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26141</xdr:rowOff>
    </xdr:from>
    <xdr:ext cx="469744" cy="259045"/>
    <xdr:sp macro="" textlink="">
      <xdr:nvSpPr>
        <xdr:cNvPr id="826" name="テキスト ボックス 825"/>
        <xdr:cNvSpPr txBox="1"/>
      </xdr:nvSpPr>
      <xdr:spPr>
        <a:xfrm>
          <a:off x="18421428" y="99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148806</xdr:rowOff>
    </xdr:from>
    <xdr:to>
      <xdr:col>116</xdr:col>
      <xdr:colOff>62864</xdr:colOff>
      <xdr:row>79</xdr:row>
      <xdr:rowOff>64148</xdr:rowOff>
    </xdr:to>
    <xdr:cxnSp macro="">
      <xdr:nvCxnSpPr>
        <xdr:cNvPr id="851" name="直線コネクタ 850"/>
        <xdr:cNvCxnSpPr/>
      </xdr:nvCxnSpPr>
      <xdr:spPr>
        <a:xfrm flipV="1">
          <a:off x="22159595" y="12321756"/>
          <a:ext cx="1269" cy="1286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67975</xdr:rowOff>
    </xdr:from>
    <xdr:ext cx="534377" cy="259045"/>
    <xdr:sp macro="" textlink="">
      <xdr:nvSpPr>
        <xdr:cNvPr id="852" name="繰出金最小値テキスト"/>
        <xdr:cNvSpPr txBox="1"/>
      </xdr:nvSpPr>
      <xdr:spPr>
        <a:xfrm>
          <a:off x="22212300" y="136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64148</xdr:rowOff>
    </xdr:from>
    <xdr:to>
      <xdr:col>116</xdr:col>
      <xdr:colOff>152400</xdr:colOff>
      <xdr:row>79</xdr:row>
      <xdr:rowOff>64148</xdr:rowOff>
    </xdr:to>
    <xdr:cxnSp macro="">
      <xdr:nvCxnSpPr>
        <xdr:cNvPr id="853" name="直線コネクタ 852"/>
        <xdr:cNvCxnSpPr/>
      </xdr:nvCxnSpPr>
      <xdr:spPr>
        <a:xfrm>
          <a:off x="22072600" y="13608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95483</xdr:rowOff>
    </xdr:from>
    <xdr:ext cx="534377" cy="259045"/>
    <xdr:sp macro="" textlink="">
      <xdr:nvSpPr>
        <xdr:cNvPr id="854" name="繰出金最大値テキスト"/>
        <xdr:cNvSpPr txBox="1"/>
      </xdr:nvSpPr>
      <xdr:spPr>
        <a:xfrm>
          <a:off x="22212300" y="120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148806</xdr:rowOff>
    </xdr:from>
    <xdr:to>
      <xdr:col>116</xdr:col>
      <xdr:colOff>152400</xdr:colOff>
      <xdr:row>71</xdr:row>
      <xdr:rowOff>148806</xdr:rowOff>
    </xdr:to>
    <xdr:cxnSp macro="">
      <xdr:nvCxnSpPr>
        <xdr:cNvPr id="855" name="直線コネクタ 854"/>
        <xdr:cNvCxnSpPr/>
      </xdr:nvCxnSpPr>
      <xdr:spPr>
        <a:xfrm>
          <a:off x="22072600" y="1232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5817</xdr:rowOff>
    </xdr:from>
    <xdr:to>
      <xdr:col>116</xdr:col>
      <xdr:colOff>63500</xdr:colOff>
      <xdr:row>77</xdr:row>
      <xdr:rowOff>51803</xdr:rowOff>
    </xdr:to>
    <xdr:cxnSp macro="">
      <xdr:nvCxnSpPr>
        <xdr:cNvPr id="856" name="直線コネクタ 855"/>
        <xdr:cNvCxnSpPr/>
      </xdr:nvCxnSpPr>
      <xdr:spPr>
        <a:xfrm flipV="1">
          <a:off x="21323300" y="13207467"/>
          <a:ext cx="838200" cy="4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156583</xdr:rowOff>
    </xdr:from>
    <xdr:ext cx="534377" cy="259045"/>
    <xdr:sp macro="" textlink="">
      <xdr:nvSpPr>
        <xdr:cNvPr id="857" name="繰出金平均値テキスト"/>
        <xdr:cNvSpPr txBox="1"/>
      </xdr:nvSpPr>
      <xdr:spPr>
        <a:xfrm>
          <a:off x="22212300" y="12843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133706</xdr:rowOff>
    </xdr:from>
    <xdr:to>
      <xdr:col>116</xdr:col>
      <xdr:colOff>114300</xdr:colOff>
      <xdr:row>76</xdr:row>
      <xdr:rowOff>63857</xdr:rowOff>
    </xdr:to>
    <xdr:sp macro="" textlink="">
      <xdr:nvSpPr>
        <xdr:cNvPr id="858" name="フローチャート: 判断 857"/>
        <xdr:cNvSpPr/>
      </xdr:nvSpPr>
      <xdr:spPr>
        <a:xfrm>
          <a:off x="221107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41097</xdr:rowOff>
    </xdr:from>
    <xdr:to>
      <xdr:col>111</xdr:col>
      <xdr:colOff>177800</xdr:colOff>
      <xdr:row>77</xdr:row>
      <xdr:rowOff>51803</xdr:rowOff>
    </xdr:to>
    <xdr:cxnSp macro="">
      <xdr:nvCxnSpPr>
        <xdr:cNvPr id="859" name="直線コネクタ 858"/>
        <xdr:cNvCxnSpPr/>
      </xdr:nvCxnSpPr>
      <xdr:spPr>
        <a:xfrm>
          <a:off x="20434300" y="13242747"/>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3099</xdr:rowOff>
    </xdr:from>
    <xdr:to>
      <xdr:col>112</xdr:col>
      <xdr:colOff>38100</xdr:colOff>
      <xdr:row>76</xdr:row>
      <xdr:rowOff>104699</xdr:rowOff>
    </xdr:to>
    <xdr:sp macro="" textlink="">
      <xdr:nvSpPr>
        <xdr:cNvPr id="860" name="フローチャート: 判断 859"/>
        <xdr:cNvSpPr/>
      </xdr:nvSpPr>
      <xdr:spPr>
        <a:xfrm>
          <a:off x="21272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121226</xdr:rowOff>
    </xdr:from>
    <xdr:ext cx="534377" cy="259045"/>
    <xdr:sp macro="" textlink="">
      <xdr:nvSpPr>
        <xdr:cNvPr id="861" name="テキスト ボックス 860"/>
        <xdr:cNvSpPr txBox="1"/>
      </xdr:nvSpPr>
      <xdr:spPr>
        <a:xfrm>
          <a:off x="21056111" y="128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31229</xdr:rowOff>
    </xdr:from>
    <xdr:to>
      <xdr:col>107</xdr:col>
      <xdr:colOff>50800</xdr:colOff>
      <xdr:row>77</xdr:row>
      <xdr:rowOff>41097</xdr:rowOff>
    </xdr:to>
    <xdr:cxnSp macro="">
      <xdr:nvCxnSpPr>
        <xdr:cNvPr id="862" name="直線コネクタ 861"/>
        <xdr:cNvCxnSpPr/>
      </xdr:nvCxnSpPr>
      <xdr:spPr>
        <a:xfrm>
          <a:off x="19545300" y="13232879"/>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25349</xdr:rowOff>
    </xdr:from>
    <xdr:to>
      <xdr:col>107</xdr:col>
      <xdr:colOff>101600</xdr:colOff>
      <xdr:row>76</xdr:row>
      <xdr:rowOff>126949</xdr:rowOff>
    </xdr:to>
    <xdr:sp macro="" textlink="">
      <xdr:nvSpPr>
        <xdr:cNvPr id="863" name="フローチャート: 判断 862"/>
        <xdr:cNvSpPr/>
      </xdr:nvSpPr>
      <xdr:spPr>
        <a:xfrm>
          <a:off x="20383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143476</xdr:rowOff>
    </xdr:from>
    <xdr:ext cx="534377" cy="259045"/>
    <xdr:sp macro="" textlink="">
      <xdr:nvSpPr>
        <xdr:cNvPr id="864" name="テキスト ボックス 863"/>
        <xdr:cNvSpPr txBox="1"/>
      </xdr:nvSpPr>
      <xdr:spPr>
        <a:xfrm>
          <a:off x="20167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31229</xdr:rowOff>
    </xdr:from>
    <xdr:to>
      <xdr:col>102</xdr:col>
      <xdr:colOff>114300</xdr:colOff>
      <xdr:row>77</xdr:row>
      <xdr:rowOff>42469</xdr:rowOff>
    </xdr:to>
    <xdr:cxnSp macro="">
      <xdr:nvCxnSpPr>
        <xdr:cNvPr id="865" name="直線コネクタ 864"/>
        <xdr:cNvCxnSpPr/>
      </xdr:nvCxnSpPr>
      <xdr:spPr>
        <a:xfrm flipV="1">
          <a:off x="18656300" y="13232879"/>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39218</xdr:rowOff>
    </xdr:from>
    <xdr:to>
      <xdr:col>102</xdr:col>
      <xdr:colOff>165100</xdr:colOff>
      <xdr:row>76</xdr:row>
      <xdr:rowOff>140818</xdr:rowOff>
    </xdr:to>
    <xdr:sp macro="" textlink="">
      <xdr:nvSpPr>
        <xdr:cNvPr id="866" name="フローチャート: 判断 865"/>
        <xdr:cNvSpPr/>
      </xdr:nvSpPr>
      <xdr:spPr>
        <a:xfrm>
          <a:off x="19494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157345</xdr:rowOff>
    </xdr:from>
    <xdr:ext cx="534377" cy="259045"/>
    <xdr:sp macro="" textlink="">
      <xdr:nvSpPr>
        <xdr:cNvPr id="867" name="テキスト ボックス 866"/>
        <xdr:cNvSpPr txBox="1"/>
      </xdr:nvSpPr>
      <xdr:spPr>
        <a:xfrm>
          <a:off x="19278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164109</xdr:rowOff>
    </xdr:from>
    <xdr:to>
      <xdr:col>98</xdr:col>
      <xdr:colOff>38100</xdr:colOff>
      <xdr:row>76</xdr:row>
      <xdr:rowOff>94259</xdr:rowOff>
    </xdr:to>
    <xdr:sp macro="" textlink="">
      <xdr:nvSpPr>
        <xdr:cNvPr id="868" name="フローチャート: 判断 867"/>
        <xdr:cNvSpPr/>
      </xdr:nvSpPr>
      <xdr:spPr>
        <a:xfrm>
          <a:off x="18605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110786</xdr:rowOff>
    </xdr:from>
    <xdr:ext cx="534377" cy="259045"/>
    <xdr:sp macro="" textlink="">
      <xdr:nvSpPr>
        <xdr:cNvPr id="869" name="テキスト ボックス 868"/>
        <xdr:cNvSpPr txBox="1"/>
      </xdr:nvSpPr>
      <xdr:spPr>
        <a:xfrm>
          <a:off x="18389111" y="1279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126467</xdr:rowOff>
    </xdr:from>
    <xdr:to>
      <xdr:col>116</xdr:col>
      <xdr:colOff>114300</xdr:colOff>
      <xdr:row>77</xdr:row>
      <xdr:rowOff>56617</xdr:rowOff>
    </xdr:to>
    <xdr:sp macro="" textlink="">
      <xdr:nvSpPr>
        <xdr:cNvPr id="875" name="楕円 874"/>
        <xdr:cNvSpPr/>
      </xdr:nvSpPr>
      <xdr:spPr>
        <a:xfrm>
          <a:off x="22110700" y="1315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104894</xdr:rowOff>
    </xdr:from>
    <xdr:ext cx="534377" cy="259045"/>
    <xdr:sp macro="" textlink="">
      <xdr:nvSpPr>
        <xdr:cNvPr id="876" name="繰出金該当値テキスト"/>
        <xdr:cNvSpPr txBox="1"/>
      </xdr:nvSpPr>
      <xdr:spPr>
        <a:xfrm>
          <a:off x="22212300" y="1313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1003</xdr:rowOff>
    </xdr:from>
    <xdr:to>
      <xdr:col>112</xdr:col>
      <xdr:colOff>38100</xdr:colOff>
      <xdr:row>77</xdr:row>
      <xdr:rowOff>102603</xdr:rowOff>
    </xdr:to>
    <xdr:sp macro="" textlink="">
      <xdr:nvSpPr>
        <xdr:cNvPr id="877" name="楕円 876"/>
        <xdr:cNvSpPr/>
      </xdr:nvSpPr>
      <xdr:spPr>
        <a:xfrm>
          <a:off x="21272500" y="132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93730</xdr:rowOff>
    </xdr:from>
    <xdr:ext cx="534377" cy="259045"/>
    <xdr:sp macro="" textlink="">
      <xdr:nvSpPr>
        <xdr:cNvPr id="878" name="テキスト ボックス 877"/>
        <xdr:cNvSpPr txBox="1"/>
      </xdr:nvSpPr>
      <xdr:spPr>
        <a:xfrm>
          <a:off x="21056111" y="1329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161747</xdr:rowOff>
    </xdr:from>
    <xdr:to>
      <xdr:col>107</xdr:col>
      <xdr:colOff>101600</xdr:colOff>
      <xdr:row>77</xdr:row>
      <xdr:rowOff>91897</xdr:rowOff>
    </xdr:to>
    <xdr:sp macro="" textlink="">
      <xdr:nvSpPr>
        <xdr:cNvPr id="879" name="楕円 878"/>
        <xdr:cNvSpPr/>
      </xdr:nvSpPr>
      <xdr:spPr>
        <a:xfrm>
          <a:off x="20383500" y="131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83024</xdr:rowOff>
    </xdr:from>
    <xdr:ext cx="534377" cy="259045"/>
    <xdr:sp macro="" textlink="">
      <xdr:nvSpPr>
        <xdr:cNvPr id="880" name="テキスト ボックス 879"/>
        <xdr:cNvSpPr txBox="1"/>
      </xdr:nvSpPr>
      <xdr:spPr>
        <a:xfrm>
          <a:off x="20167111" y="1328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151879</xdr:rowOff>
    </xdr:from>
    <xdr:to>
      <xdr:col>102</xdr:col>
      <xdr:colOff>165100</xdr:colOff>
      <xdr:row>77</xdr:row>
      <xdr:rowOff>82029</xdr:rowOff>
    </xdr:to>
    <xdr:sp macro="" textlink="">
      <xdr:nvSpPr>
        <xdr:cNvPr id="881" name="楕円 880"/>
        <xdr:cNvSpPr/>
      </xdr:nvSpPr>
      <xdr:spPr>
        <a:xfrm>
          <a:off x="19494500" y="131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73156</xdr:rowOff>
    </xdr:from>
    <xdr:ext cx="534377" cy="259045"/>
    <xdr:sp macro="" textlink="">
      <xdr:nvSpPr>
        <xdr:cNvPr id="882" name="テキスト ボックス 881"/>
        <xdr:cNvSpPr txBox="1"/>
      </xdr:nvSpPr>
      <xdr:spPr>
        <a:xfrm>
          <a:off x="19278111" y="1327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163119</xdr:rowOff>
    </xdr:from>
    <xdr:to>
      <xdr:col>98</xdr:col>
      <xdr:colOff>38100</xdr:colOff>
      <xdr:row>77</xdr:row>
      <xdr:rowOff>93269</xdr:rowOff>
    </xdr:to>
    <xdr:sp macro="" textlink="">
      <xdr:nvSpPr>
        <xdr:cNvPr id="883" name="楕円 882"/>
        <xdr:cNvSpPr/>
      </xdr:nvSpPr>
      <xdr:spPr>
        <a:xfrm>
          <a:off x="18605500" y="131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84396</xdr:rowOff>
    </xdr:from>
    <xdr:ext cx="534377" cy="259045"/>
    <xdr:sp macro="" textlink="">
      <xdr:nvSpPr>
        <xdr:cNvPr id="884" name="テキスト ボックス 883"/>
        <xdr:cNvSpPr txBox="1"/>
      </xdr:nvSpPr>
      <xdr:spPr>
        <a:xfrm>
          <a:off x="18389111" y="1328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82,862</a:t>
          </a:r>
          <a:r>
            <a:rPr kumimoji="1" lang="ja-JP" altLang="en-US" sz="1300">
              <a:latin typeface="ＭＳ Ｐゴシック" panose="020B0600070205080204" pitchFamily="50" charset="-128"/>
              <a:ea typeface="ＭＳ Ｐゴシック" panose="020B0600070205080204" pitchFamily="50" charset="-128"/>
            </a:rPr>
            <a:t>円と類似団体平均の</a:t>
          </a:r>
          <a:r>
            <a:rPr kumimoji="1" lang="en-US" altLang="ja-JP" sz="1300">
              <a:latin typeface="ＭＳ Ｐゴシック" panose="020B0600070205080204" pitchFamily="50" charset="-128"/>
              <a:ea typeface="ＭＳ Ｐゴシック" panose="020B0600070205080204" pitchFamily="50" charset="-128"/>
            </a:rPr>
            <a:t>70,342</a:t>
          </a:r>
          <a:r>
            <a:rPr kumimoji="1" lang="ja-JP" altLang="en-US" sz="1300">
              <a:latin typeface="ＭＳ Ｐゴシック" panose="020B0600070205080204" pitchFamily="50" charset="-128"/>
              <a:ea typeface="ＭＳ Ｐゴシック" panose="020B0600070205080204" pitchFamily="50" charset="-128"/>
            </a:rPr>
            <a:t>円を上回っているが、主な要因は近隣市町から常備消防業務を受託しているためである。今後も、事務事業の見直しや職員の適正配置により人件費の抑制に努める。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は、災害対応優先で遅れていた河川維持修繕事業の取り戻しや道路維持修繕箇所の増、工業団地緑地帯改修工事の進捗等により、前年度と比較して増加しており、類似団体と比較し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・扶助費は、給付算定単価の上昇や対象施設の増に伴う私立保育所運営に対する給付費の増や、価格高騰緊急支援給付金の増等により増加しており、類似団体と比較して高い水準となっている。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小学校施設の長寿命化・増築工事等の事業進捗による増や八本松駅前土地区画整理事業の進捗による減等により、前年度と比較して微減となったが、類似団体との比較では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月豪雨に伴う災害復旧事業の進捗等により、前年度に引き続き減少しているが、類似団体との比較では高い水準となっている。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・積立金は、水道事業整備基金積立金の減により、前年度と比較して大幅に減少している。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190,516
181,738
635.15
98,636,855
96,174,292
830,676
48,333,123
72,354,608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10160</xdr:rowOff>
    </xdr:to>
    <xdr:cxnSp macro="">
      <xdr:nvCxnSpPr>
        <xdr:cNvPr id="56" name="直線コネクタ 55"/>
        <xdr:cNvCxnSpPr/>
      </xdr:nvCxnSpPr>
      <xdr:spPr>
        <a:xfrm flipV="1">
          <a:off x="4633595" y="5304155"/>
          <a:ext cx="127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13987</xdr:rowOff>
    </xdr:from>
    <xdr:ext cx="469744" cy="259045"/>
    <xdr:sp macro="" textlink="">
      <xdr:nvSpPr>
        <xdr:cNvPr id="57" name="議会費最小値テキスト"/>
        <xdr:cNvSpPr txBox="1"/>
      </xdr:nvSpPr>
      <xdr:spPr>
        <a:xfrm>
          <a:off x="46863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8" name="直線コネクタ 57"/>
        <xdr:cNvCxnSpPr/>
      </xdr:nvCxnSpPr>
      <xdr:spPr>
        <a:xfrm>
          <a:off x="4546600" y="65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107332</xdr:rowOff>
    </xdr:from>
    <xdr:ext cx="469744" cy="259045"/>
    <xdr:sp macro="" textlink="">
      <xdr:nvSpPr>
        <xdr:cNvPr id="59" name="議会費最大値テキスト"/>
        <xdr:cNvSpPr txBox="1"/>
      </xdr:nvSpPr>
      <xdr:spPr>
        <a:xfrm>
          <a:off x="4686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0" name="直線コネクタ 59"/>
        <xdr:cNvCxnSpPr/>
      </xdr:nvCxnSpPr>
      <xdr:spPr>
        <a:xfrm>
          <a:off x="4546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164465</xdr:rowOff>
    </xdr:from>
    <xdr:to>
      <xdr:col>24</xdr:col>
      <xdr:colOff>63500</xdr:colOff>
      <xdr:row>34</xdr:row>
      <xdr:rowOff>132080</xdr:rowOff>
    </xdr:to>
    <xdr:cxnSp macro="">
      <xdr:nvCxnSpPr>
        <xdr:cNvPr id="61" name="直線コネクタ 60"/>
        <xdr:cNvCxnSpPr/>
      </xdr:nvCxnSpPr>
      <xdr:spPr>
        <a:xfrm flipV="1">
          <a:off x="3797300" y="5822315"/>
          <a:ext cx="8382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96537</xdr:rowOff>
    </xdr:from>
    <xdr:ext cx="469744" cy="259045"/>
    <xdr:sp macro="" textlink="">
      <xdr:nvSpPr>
        <xdr:cNvPr id="62" name="議会費平均値テキスト"/>
        <xdr:cNvSpPr txBox="1"/>
      </xdr:nvSpPr>
      <xdr:spPr>
        <a:xfrm>
          <a:off x="4686300" y="5582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73660</xdr:rowOff>
    </xdr:from>
    <xdr:to>
      <xdr:col>24</xdr:col>
      <xdr:colOff>114300</xdr:colOff>
      <xdr:row>34</xdr:row>
      <xdr:rowOff>3810</xdr:rowOff>
    </xdr:to>
    <xdr:sp macro="" textlink="">
      <xdr:nvSpPr>
        <xdr:cNvPr id="63" name="フローチャート: 判断 62"/>
        <xdr:cNvSpPr/>
      </xdr:nvSpPr>
      <xdr:spPr>
        <a:xfrm>
          <a:off x="45847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132080</xdr:rowOff>
    </xdr:from>
    <xdr:to>
      <xdr:col>19</xdr:col>
      <xdr:colOff>177800</xdr:colOff>
      <xdr:row>35</xdr:row>
      <xdr:rowOff>19685</xdr:rowOff>
    </xdr:to>
    <xdr:cxnSp macro="">
      <xdr:nvCxnSpPr>
        <xdr:cNvPr id="64" name="直線コネクタ 63"/>
        <xdr:cNvCxnSpPr/>
      </xdr:nvCxnSpPr>
      <xdr:spPr>
        <a:xfrm flipV="1">
          <a:off x="2908300" y="596138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83185</xdr:rowOff>
    </xdr:from>
    <xdr:to>
      <xdr:col>20</xdr:col>
      <xdr:colOff>38100</xdr:colOff>
      <xdr:row>34</xdr:row>
      <xdr:rowOff>13335</xdr:rowOff>
    </xdr:to>
    <xdr:sp macro="" textlink="">
      <xdr:nvSpPr>
        <xdr:cNvPr id="65" name="フローチャート: 判断 64"/>
        <xdr:cNvSpPr/>
      </xdr:nvSpPr>
      <xdr:spPr>
        <a:xfrm>
          <a:off x="3746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29862</xdr:rowOff>
    </xdr:from>
    <xdr:ext cx="469744" cy="259045"/>
    <xdr:sp macro="" textlink="">
      <xdr:nvSpPr>
        <xdr:cNvPr id="66" name="テキスト ボックス 65"/>
        <xdr:cNvSpPr txBox="1"/>
      </xdr:nvSpPr>
      <xdr:spPr>
        <a:xfrm>
          <a:off x="3562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19685</xdr:rowOff>
    </xdr:from>
    <xdr:to>
      <xdr:col>15</xdr:col>
      <xdr:colOff>50800</xdr:colOff>
      <xdr:row>35</xdr:row>
      <xdr:rowOff>29210</xdr:rowOff>
    </xdr:to>
    <xdr:cxnSp macro="">
      <xdr:nvCxnSpPr>
        <xdr:cNvPr id="67" name="直線コネクタ 66"/>
        <xdr:cNvCxnSpPr/>
      </xdr:nvCxnSpPr>
      <xdr:spPr>
        <a:xfrm flipV="1">
          <a:off x="2019300" y="60204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146050</xdr:rowOff>
    </xdr:from>
    <xdr:to>
      <xdr:col>15</xdr:col>
      <xdr:colOff>101600</xdr:colOff>
      <xdr:row>34</xdr:row>
      <xdr:rowOff>76200</xdr:rowOff>
    </xdr:to>
    <xdr:sp macro="" textlink="">
      <xdr:nvSpPr>
        <xdr:cNvPr id="68" name="フローチャート: 判断 67"/>
        <xdr:cNvSpPr/>
      </xdr:nvSpPr>
      <xdr:spPr>
        <a:xfrm>
          <a:off x="2857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92727</xdr:rowOff>
    </xdr:from>
    <xdr:ext cx="469744" cy="259045"/>
    <xdr:sp macro="" textlink="">
      <xdr:nvSpPr>
        <xdr:cNvPr id="69" name="テキスト ボックス 68"/>
        <xdr:cNvSpPr txBox="1"/>
      </xdr:nvSpPr>
      <xdr:spPr>
        <a:xfrm>
          <a:off x="2673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29210</xdr:rowOff>
    </xdr:from>
    <xdr:to>
      <xdr:col>10</xdr:col>
      <xdr:colOff>114300</xdr:colOff>
      <xdr:row>35</xdr:row>
      <xdr:rowOff>29210</xdr:rowOff>
    </xdr:to>
    <xdr:cxnSp macro="">
      <xdr:nvCxnSpPr>
        <xdr:cNvPr id="70" name="直線コネクタ 69"/>
        <xdr:cNvCxnSpPr/>
      </xdr:nvCxnSpPr>
      <xdr:spPr>
        <a:xfrm>
          <a:off x="1130300" y="585851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113665</xdr:rowOff>
    </xdr:from>
    <xdr:to>
      <xdr:col>10</xdr:col>
      <xdr:colOff>165100</xdr:colOff>
      <xdr:row>34</xdr:row>
      <xdr:rowOff>43815</xdr:rowOff>
    </xdr:to>
    <xdr:sp macro="" textlink="">
      <xdr:nvSpPr>
        <xdr:cNvPr id="71" name="フローチャート: 判断 70"/>
        <xdr:cNvSpPr/>
      </xdr:nvSpPr>
      <xdr:spPr>
        <a:xfrm>
          <a:off x="1968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60342</xdr:rowOff>
    </xdr:from>
    <xdr:ext cx="469744" cy="259045"/>
    <xdr:sp macro="" textlink="">
      <xdr:nvSpPr>
        <xdr:cNvPr id="72" name="テキスト ボックス 71"/>
        <xdr:cNvSpPr txBox="1"/>
      </xdr:nvSpPr>
      <xdr:spPr>
        <a:xfrm>
          <a:off x="1784428" y="554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119380</xdr:rowOff>
    </xdr:from>
    <xdr:to>
      <xdr:col>6</xdr:col>
      <xdr:colOff>38100</xdr:colOff>
      <xdr:row>34</xdr:row>
      <xdr:rowOff>49530</xdr:rowOff>
    </xdr:to>
    <xdr:sp macro="" textlink="">
      <xdr:nvSpPr>
        <xdr:cNvPr id="73" name="フローチャート: 判断 72"/>
        <xdr:cNvSpPr/>
      </xdr:nvSpPr>
      <xdr:spPr>
        <a:xfrm>
          <a:off x="1079500" y="57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66057</xdr:rowOff>
    </xdr:from>
    <xdr:ext cx="469744" cy="259045"/>
    <xdr:sp macro="" textlink="">
      <xdr:nvSpPr>
        <xdr:cNvPr id="74" name="テキスト ボックス 73"/>
        <xdr:cNvSpPr txBox="1"/>
      </xdr:nvSpPr>
      <xdr:spPr>
        <a:xfrm>
          <a:off x="895428" y="555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113665</xdr:rowOff>
    </xdr:from>
    <xdr:to>
      <xdr:col>24</xdr:col>
      <xdr:colOff>114300</xdr:colOff>
      <xdr:row>34</xdr:row>
      <xdr:rowOff>43815</xdr:rowOff>
    </xdr:to>
    <xdr:sp macro="" textlink="">
      <xdr:nvSpPr>
        <xdr:cNvPr id="80" name="楕円 79"/>
        <xdr:cNvSpPr/>
      </xdr:nvSpPr>
      <xdr:spPr>
        <a:xfrm>
          <a:off x="4584700" y="57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92092</xdr:rowOff>
    </xdr:from>
    <xdr:ext cx="469744" cy="259045"/>
    <xdr:sp macro="" textlink="">
      <xdr:nvSpPr>
        <xdr:cNvPr id="81" name="議会費該当値テキスト"/>
        <xdr:cNvSpPr txBox="1"/>
      </xdr:nvSpPr>
      <xdr:spPr>
        <a:xfrm>
          <a:off x="4686300" y="574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81280</xdr:rowOff>
    </xdr:from>
    <xdr:to>
      <xdr:col>20</xdr:col>
      <xdr:colOff>38100</xdr:colOff>
      <xdr:row>35</xdr:row>
      <xdr:rowOff>11430</xdr:rowOff>
    </xdr:to>
    <xdr:sp macro="" textlink="">
      <xdr:nvSpPr>
        <xdr:cNvPr id="82" name="楕円 81"/>
        <xdr:cNvSpPr/>
      </xdr:nvSpPr>
      <xdr:spPr>
        <a:xfrm>
          <a:off x="3746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2557</xdr:rowOff>
    </xdr:from>
    <xdr:ext cx="469744" cy="259045"/>
    <xdr:sp macro="" textlink="">
      <xdr:nvSpPr>
        <xdr:cNvPr id="83" name="テキスト ボックス 82"/>
        <xdr:cNvSpPr txBox="1"/>
      </xdr:nvSpPr>
      <xdr:spPr>
        <a:xfrm>
          <a:off x="3562428"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140335</xdr:rowOff>
    </xdr:from>
    <xdr:to>
      <xdr:col>15</xdr:col>
      <xdr:colOff>101600</xdr:colOff>
      <xdr:row>35</xdr:row>
      <xdr:rowOff>70485</xdr:rowOff>
    </xdr:to>
    <xdr:sp macro="" textlink="">
      <xdr:nvSpPr>
        <xdr:cNvPr id="84" name="楕円 83"/>
        <xdr:cNvSpPr/>
      </xdr:nvSpPr>
      <xdr:spPr>
        <a:xfrm>
          <a:off x="28575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61612</xdr:rowOff>
    </xdr:from>
    <xdr:ext cx="469744" cy="259045"/>
    <xdr:sp macro="" textlink="">
      <xdr:nvSpPr>
        <xdr:cNvPr id="85" name="テキスト ボックス 84"/>
        <xdr:cNvSpPr txBox="1"/>
      </xdr:nvSpPr>
      <xdr:spPr>
        <a:xfrm>
          <a:off x="2673428" y="606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149860</xdr:rowOff>
    </xdr:from>
    <xdr:to>
      <xdr:col>10</xdr:col>
      <xdr:colOff>165100</xdr:colOff>
      <xdr:row>35</xdr:row>
      <xdr:rowOff>80010</xdr:rowOff>
    </xdr:to>
    <xdr:sp macro="" textlink="">
      <xdr:nvSpPr>
        <xdr:cNvPr id="86" name="楕円 85"/>
        <xdr:cNvSpPr/>
      </xdr:nvSpPr>
      <xdr:spPr>
        <a:xfrm>
          <a:off x="1968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71137</xdr:rowOff>
    </xdr:from>
    <xdr:ext cx="469744" cy="259045"/>
    <xdr:sp macro="" textlink="">
      <xdr:nvSpPr>
        <xdr:cNvPr id="87" name="テキスト ボックス 86"/>
        <xdr:cNvSpPr txBox="1"/>
      </xdr:nvSpPr>
      <xdr:spPr>
        <a:xfrm>
          <a:off x="1784428"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149860</xdr:rowOff>
    </xdr:from>
    <xdr:to>
      <xdr:col>6</xdr:col>
      <xdr:colOff>38100</xdr:colOff>
      <xdr:row>34</xdr:row>
      <xdr:rowOff>80010</xdr:rowOff>
    </xdr:to>
    <xdr:sp macro="" textlink="">
      <xdr:nvSpPr>
        <xdr:cNvPr id="88" name="楕円 87"/>
        <xdr:cNvSpPr/>
      </xdr:nvSpPr>
      <xdr:spPr>
        <a:xfrm>
          <a:off x="1079500" y="580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71137</xdr:rowOff>
    </xdr:from>
    <xdr:ext cx="469744" cy="259045"/>
    <xdr:sp macro="" textlink="">
      <xdr:nvSpPr>
        <xdr:cNvPr id="89" name="テキスト ボックス 88"/>
        <xdr:cNvSpPr txBox="1"/>
      </xdr:nvSpPr>
      <xdr:spPr>
        <a:xfrm>
          <a:off x="895428" y="5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1854</xdr:rowOff>
    </xdr:from>
    <xdr:to>
      <xdr:col>24</xdr:col>
      <xdr:colOff>62865</xdr:colOff>
      <xdr:row>59</xdr:row>
      <xdr:rowOff>36550</xdr:rowOff>
    </xdr:to>
    <xdr:cxnSp macro="">
      <xdr:nvCxnSpPr>
        <xdr:cNvPr id="114" name="直線コネクタ 113"/>
        <xdr:cNvCxnSpPr/>
      </xdr:nvCxnSpPr>
      <xdr:spPr>
        <a:xfrm flipV="1">
          <a:off x="4633595" y="9603054"/>
          <a:ext cx="1270" cy="54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40377</xdr:rowOff>
    </xdr:from>
    <xdr:ext cx="534377" cy="259045"/>
    <xdr:sp macro="" textlink="">
      <xdr:nvSpPr>
        <xdr:cNvPr id="115" name="総務費最小値テキスト"/>
        <xdr:cNvSpPr txBox="1"/>
      </xdr:nvSpPr>
      <xdr:spPr>
        <a:xfrm>
          <a:off x="4686300" y="101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36550</xdr:rowOff>
    </xdr:from>
    <xdr:to>
      <xdr:col>24</xdr:col>
      <xdr:colOff>152400</xdr:colOff>
      <xdr:row>59</xdr:row>
      <xdr:rowOff>36550</xdr:rowOff>
    </xdr:to>
    <xdr:cxnSp macro="">
      <xdr:nvCxnSpPr>
        <xdr:cNvPr id="116" name="直線コネクタ 115"/>
        <xdr:cNvCxnSpPr/>
      </xdr:nvCxnSpPr>
      <xdr:spPr>
        <a:xfrm>
          <a:off x="4546600" y="101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119981</xdr:rowOff>
    </xdr:from>
    <xdr:ext cx="534377" cy="259045"/>
    <xdr:sp macro="" textlink="">
      <xdr:nvSpPr>
        <xdr:cNvPr id="117" name="総務費最大値テキスト"/>
        <xdr:cNvSpPr txBox="1"/>
      </xdr:nvSpPr>
      <xdr:spPr>
        <a:xfrm>
          <a:off x="4686300" y="93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1854</xdr:rowOff>
    </xdr:from>
    <xdr:to>
      <xdr:col>24</xdr:col>
      <xdr:colOff>152400</xdr:colOff>
      <xdr:row>56</xdr:row>
      <xdr:rowOff>1854</xdr:rowOff>
    </xdr:to>
    <xdr:cxnSp macro="">
      <xdr:nvCxnSpPr>
        <xdr:cNvPr id="118" name="直線コネクタ 117"/>
        <xdr:cNvCxnSpPr/>
      </xdr:nvCxnSpPr>
      <xdr:spPr>
        <a:xfrm>
          <a:off x="4546600" y="960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90957</xdr:rowOff>
    </xdr:from>
    <xdr:to>
      <xdr:col>24</xdr:col>
      <xdr:colOff>63500</xdr:colOff>
      <xdr:row>57</xdr:row>
      <xdr:rowOff>129172</xdr:rowOff>
    </xdr:to>
    <xdr:cxnSp macro="">
      <xdr:nvCxnSpPr>
        <xdr:cNvPr id="119" name="直線コネクタ 118"/>
        <xdr:cNvCxnSpPr/>
      </xdr:nvCxnSpPr>
      <xdr:spPr>
        <a:xfrm>
          <a:off x="3797300" y="9520707"/>
          <a:ext cx="838200" cy="38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81577</xdr:rowOff>
    </xdr:from>
    <xdr:ext cx="534377" cy="259045"/>
    <xdr:sp macro="" textlink="">
      <xdr:nvSpPr>
        <xdr:cNvPr id="120" name="総務費平均値テキスト"/>
        <xdr:cNvSpPr txBox="1"/>
      </xdr:nvSpPr>
      <xdr:spPr>
        <a:xfrm>
          <a:off x="4686300" y="968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58700</xdr:rowOff>
    </xdr:from>
    <xdr:to>
      <xdr:col>24</xdr:col>
      <xdr:colOff>114300</xdr:colOff>
      <xdr:row>57</xdr:row>
      <xdr:rowOff>160300</xdr:rowOff>
    </xdr:to>
    <xdr:sp macro="" textlink="">
      <xdr:nvSpPr>
        <xdr:cNvPr id="121" name="フローチャート: 判断 120"/>
        <xdr:cNvSpPr/>
      </xdr:nvSpPr>
      <xdr:spPr>
        <a:xfrm>
          <a:off x="45847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90957</xdr:rowOff>
    </xdr:from>
    <xdr:to>
      <xdr:col>19</xdr:col>
      <xdr:colOff>177800</xdr:colOff>
      <xdr:row>56</xdr:row>
      <xdr:rowOff>156349</xdr:rowOff>
    </xdr:to>
    <xdr:cxnSp macro="">
      <xdr:nvCxnSpPr>
        <xdr:cNvPr id="122" name="直線コネクタ 121"/>
        <xdr:cNvCxnSpPr/>
      </xdr:nvCxnSpPr>
      <xdr:spPr>
        <a:xfrm flipV="1">
          <a:off x="2908300" y="9520707"/>
          <a:ext cx="889000" cy="23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47955</xdr:rowOff>
    </xdr:from>
    <xdr:to>
      <xdr:col>20</xdr:col>
      <xdr:colOff>38100</xdr:colOff>
      <xdr:row>57</xdr:row>
      <xdr:rowOff>149555</xdr:rowOff>
    </xdr:to>
    <xdr:sp macro="" textlink="">
      <xdr:nvSpPr>
        <xdr:cNvPr id="123" name="フローチャート: 判断 122"/>
        <xdr:cNvSpPr/>
      </xdr:nvSpPr>
      <xdr:spPr>
        <a:xfrm>
          <a:off x="3746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140682</xdr:rowOff>
    </xdr:from>
    <xdr:ext cx="534377" cy="259045"/>
    <xdr:sp macro="" textlink="">
      <xdr:nvSpPr>
        <xdr:cNvPr id="124" name="テキスト ボックス 123"/>
        <xdr:cNvSpPr txBox="1"/>
      </xdr:nvSpPr>
      <xdr:spPr>
        <a:xfrm>
          <a:off x="3530111" y="99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126632</xdr:rowOff>
    </xdr:from>
    <xdr:to>
      <xdr:col>15</xdr:col>
      <xdr:colOff>50800</xdr:colOff>
      <xdr:row>56</xdr:row>
      <xdr:rowOff>156349</xdr:rowOff>
    </xdr:to>
    <xdr:cxnSp macro="">
      <xdr:nvCxnSpPr>
        <xdr:cNvPr id="125" name="直線コネクタ 124"/>
        <xdr:cNvCxnSpPr/>
      </xdr:nvCxnSpPr>
      <xdr:spPr>
        <a:xfrm>
          <a:off x="2019300" y="8527682"/>
          <a:ext cx="889000" cy="122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51003</xdr:rowOff>
    </xdr:from>
    <xdr:to>
      <xdr:col>15</xdr:col>
      <xdr:colOff>101600</xdr:colOff>
      <xdr:row>57</xdr:row>
      <xdr:rowOff>152603</xdr:rowOff>
    </xdr:to>
    <xdr:sp macro="" textlink="">
      <xdr:nvSpPr>
        <xdr:cNvPr id="126" name="フローチャート: 判断 125"/>
        <xdr:cNvSpPr/>
      </xdr:nvSpPr>
      <xdr:spPr>
        <a:xfrm>
          <a:off x="2857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143730</xdr:rowOff>
    </xdr:from>
    <xdr:ext cx="534377" cy="259045"/>
    <xdr:sp macro="" textlink="">
      <xdr:nvSpPr>
        <xdr:cNvPr id="127" name="テキスト ボックス 126"/>
        <xdr:cNvSpPr txBox="1"/>
      </xdr:nvSpPr>
      <xdr:spPr>
        <a:xfrm>
          <a:off x="2641111" y="99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126632</xdr:rowOff>
    </xdr:from>
    <xdr:to>
      <xdr:col>10</xdr:col>
      <xdr:colOff>114300</xdr:colOff>
      <xdr:row>58</xdr:row>
      <xdr:rowOff>47396</xdr:rowOff>
    </xdr:to>
    <xdr:cxnSp macro="">
      <xdr:nvCxnSpPr>
        <xdr:cNvPr id="128" name="直線コネクタ 127"/>
        <xdr:cNvCxnSpPr/>
      </xdr:nvCxnSpPr>
      <xdr:spPr>
        <a:xfrm flipV="1">
          <a:off x="1130300" y="8527682"/>
          <a:ext cx="889000" cy="146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162471</xdr:rowOff>
    </xdr:from>
    <xdr:to>
      <xdr:col>10</xdr:col>
      <xdr:colOff>165100</xdr:colOff>
      <xdr:row>50</xdr:row>
      <xdr:rowOff>92621</xdr:rowOff>
    </xdr:to>
    <xdr:sp macro="" textlink="">
      <xdr:nvSpPr>
        <xdr:cNvPr id="129" name="フローチャート: 判断 128"/>
        <xdr:cNvSpPr/>
      </xdr:nvSpPr>
      <xdr:spPr>
        <a:xfrm>
          <a:off x="1968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83748</xdr:rowOff>
    </xdr:from>
    <xdr:ext cx="599010" cy="259045"/>
    <xdr:sp macro="" textlink="">
      <xdr:nvSpPr>
        <xdr:cNvPr id="130" name="テキスト ボックス 129"/>
        <xdr:cNvSpPr txBox="1"/>
      </xdr:nvSpPr>
      <xdr:spPr>
        <a:xfrm>
          <a:off x="1719795" y="865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170574</xdr:rowOff>
    </xdr:from>
    <xdr:to>
      <xdr:col>6</xdr:col>
      <xdr:colOff>38100</xdr:colOff>
      <xdr:row>58</xdr:row>
      <xdr:rowOff>100724</xdr:rowOff>
    </xdr:to>
    <xdr:sp macro="" textlink="">
      <xdr:nvSpPr>
        <xdr:cNvPr id="131" name="フローチャート: 判断 130"/>
        <xdr:cNvSpPr/>
      </xdr:nvSpPr>
      <xdr:spPr>
        <a:xfrm>
          <a:off x="1079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91851</xdr:rowOff>
    </xdr:from>
    <xdr:ext cx="534377" cy="259045"/>
    <xdr:sp macro="" textlink="">
      <xdr:nvSpPr>
        <xdr:cNvPr id="132" name="テキスト ボックス 131"/>
        <xdr:cNvSpPr txBox="1"/>
      </xdr:nvSpPr>
      <xdr:spPr>
        <a:xfrm>
          <a:off x="863111" y="100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78372</xdr:rowOff>
    </xdr:from>
    <xdr:to>
      <xdr:col>24</xdr:col>
      <xdr:colOff>114300</xdr:colOff>
      <xdr:row>58</xdr:row>
      <xdr:rowOff>8522</xdr:rowOff>
    </xdr:to>
    <xdr:sp macro="" textlink="">
      <xdr:nvSpPr>
        <xdr:cNvPr id="138" name="楕円 137"/>
        <xdr:cNvSpPr/>
      </xdr:nvSpPr>
      <xdr:spPr>
        <a:xfrm>
          <a:off x="4584700" y="985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56799</xdr:rowOff>
    </xdr:from>
    <xdr:ext cx="534377" cy="259045"/>
    <xdr:sp macro="" textlink="">
      <xdr:nvSpPr>
        <xdr:cNvPr id="139" name="総務費該当値テキスト"/>
        <xdr:cNvSpPr txBox="1"/>
      </xdr:nvSpPr>
      <xdr:spPr>
        <a:xfrm>
          <a:off x="4686300" y="982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40157</xdr:rowOff>
    </xdr:from>
    <xdr:to>
      <xdr:col>20</xdr:col>
      <xdr:colOff>38100</xdr:colOff>
      <xdr:row>55</xdr:row>
      <xdr:rowOff>141757</xdr:rowOff>
    </xdr:to>
    <xdr:sp macro="" textlink="">
      <xdr:nvSpPr>
        <xdr:cNvPr id="140" name="楕円 139"/>
        <xdr:cNvSpPr/>
      </xdr:nvSpPr>
      <xdr:spPr>
        <a:xfrm>
          <a:off x="3746500" y="946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158284</xdr:rowOff>
    </xdr:from>
    <xdr:ext cx="534377" cy="259045"/>
    <xdr:sp macro="" textlink="">
      <xdr:nvSpPr>
        <xdr:cNvPr id="141" name="テキスト ボックス 140"/>
        <xdr:cNvSpPr txBox="1"/>
      </xdr:nvSpPr>
      <xdr:spPr>
        <a:xfrm>
          <a:off x="3530111" y="924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105549</xdr:rowOff>
    </xdr:from>
    <xdr:to>
      <xdr:col>15</xdr:col>
      <xdr:colOff>101600</xdr:colOff>
      <xdr:row>57</xdr:row>
      <xdr:rowOff>35699</xdr:rowOff>
    </xdr:to>
    <xdr:sp macro="" textlink="">
      <xdr:nvSpPr>
        <xdr:cNvPr id="142" name="楕円 141"/>
        <xdr:cNvSpPr/>
      </xdr:nvSpPr>
      <xdr:spPr>
        <a:xfrm>
          <a:off x="2857500" y="97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52226</xdr:rowOff>
    </xdr:from>
    <xdr:ext cx="534377" cy="259045"/>
    <xdr:sp macro="" textlink="">
      <xdr:nvSpPr>
        <xdr:cNvPr id="143" name="テキスト ボックス 142"/>
        <xdr:cNvSpPr txBox="1"/>
      </xdr:nvSpPr>
      <xdr:spPr>
        <a:xfrm>
          <a:off x="2641111" y="948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75832</xdr:rowOff>
    </xdr:from>
    <xdr:to>
      <xdr:col>10</xdr:col>
      <xdr:colOff>165100</xdr:colOff>
      <xdr:row>50</xdr:row>
      <xdr:rowOff>5982</xdr:rowOff>
    </xdr:to>
    <xdr:sp macro="" textlink="">
      <xdr:nvSpPr>
        <xdr:cNvPr id="144" name="楕円 143"/>
        <xdr:cNvSpPr/>
      </xdr:nvSpPr>
      <xdr:spPr>
        <a:xfrm>
          <a:off x="1968500" y="84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22509</xdr:rowOff>
    </xdr:from>
    <xdr:ext cx="599010" cy="259045"/>
    <xdr:sp macro="" textlink="">
      <xdr:nvSpPr>
        <xdr:cNvPr id="145" name="テキスト ボックス 144"/>
        <xdr:cNvSpPr txBox="1"/>
      </xdr:nvSpPr>
      <xdr:spPr>
        <a:xfrm>
          <a:off x="1719795" y="825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168046</xdr:rowOff>
    </xdr:from>
    <xdr:to>
      <xdr:col>6</xdr:col>
      <xdr:colOff>38100</xdr:colOff>
      <xdr:row>58</xdr:row>
      <xdr:rowOff>98196</xdr:rowOff>
    </xdr:to>
    <xdr:sp macro="" textlink="">
      <xdr:nvSpPr>
        <xdr:cNvPr id="146" name="楕円 145"/>
        <xdr:cNvSpPr/>
      </xdr:nvSpPr>
      <xdr:spPr>
        <a:xfrm>
          <a:off x="1079500" y="994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114723</xdr:rowOff>
    </xdr:from>
    <xdr:ext cx="534377" cy="259045"/>
    <xdr:sp macro="" textlink="">
      <xdr:nvSpPr>
        <xdr:cNvPr id="147" name="テキスト ボックス 146"/>
        <xdr:cNvSpPr txBox="1"/>
      </xdr:nvSpPr>
      <xdr:spPr>
        <a:xfrm>
          <a:off x="863111" y="971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138938</xdr:rowOff>
    </xdr:from>
    <xdr:to>
      <xdr:col>24</xdr:col>
      <xdr:colOff>62865</xdr:colOff>
      <xdr:row>78</xdr:row>
      <xdr:rowOff>113145</xdr:rowOff>
    </xdr:to>
    <xdr:cxnSp macro="">
      <xdr:nvCxnSpPr>
        <xdr:cNvPr id="172" name="直線コネクタ 171"/>
        <xdr:cNvCxnSpPr/>
      </xdr:nvCxnSpPr>
      <xdr:spPr>
        <a:xfrm flipV="1">
          <a:off x="4633595" y="12311888"/>
          <a:ext cx="1270" cy="117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116972</xdr:rowOff>
    </xdr:from>
    <xdr:ext cx="599010" cy="259045"/>
    <xdr:sp macro="" textlink="">
      <xdr:nvSpPr>
        <xdr:cNvPr id="173" name="民生費最小値テキスト"/>
        <xdr:cNvSpPr txBox="1"/>
      </xdr:nvSpPr>
      <xdr:spPr>
        <a:xfrm>
          <a:off x="4686300" y="1349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113145</xdr:rowOff>
    </xdr:from>
    <xdr:to>
      <xdr:col>24</xdr:col>
      <xdr:colOff>152400</xdr:colOff>
      <xdr:row>78</xdr:row>
      <xdr:rowOff>113145</xdr:rowOff>
    </xdr:to>
    <xdr:cxnSp macro="">
      <xdr:nvCxnSpPr>
        <xdr:cNvPr id="174" name="直線コネクタ 173"/>
        <xdr:cNvCxnSpPr/>
      </xdr:nvCxnSpPr>
      <xdr:spPr>
        <a:xfrm>
          <a:off x="4546600" y="1348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85615</xdr:rowOff>
    </xdr:from>
    <xdr:ext cx="599010" cy="259045"/>
    <xdr:sp macro="" textlink="">
      <xdr:nvSpPr>
        <xdr:cNvPr id="175" name="民生費最大値テキスト"/>
        <xdr:cNvSpPr txBox="1"/>
      </xdr:nvSpPr>
      <xdr:spPr>
        <a:xfrm>
          <a:off x="4686300" y="1208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207,040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138938</xdr:rowOff>
    </xdr:from>
    <xdr:to>
      <xdr:col>24</xdr:col>
      <xdr:colOff>152400</xdr:colOff>
      <xdr:row>71</xdr:row>
      <xdr:rowOff>138938</xdr:rowOff>
    </xdr:to>
    <xdr:cxnSp macro="">
      <xdr:nvCxnSpPr>
        <xdr:cNvPr id="176" name="直線コネクタ 175"/>
        <xdr:cNvCxnSpPr/>
      </xdr:nvCxnSpPr>
      <xdr:spPr>
        <a:xfrm>
          <a:off x="4546600" y="1231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135985</xdr:rowOff>
    </xdr:from>
    <xdr:to>
      <xdr:col>24</xdr:col>
      <xdr:colOff>63500</xdr:colOff>
      <xdr:row>75</xdr:row>
      <xdr:rowOff>118935</xdr:rowOff>
    </xdr:to>
    <xdr:cxnSp macro="">
      <xdr:nvCxnSpPr>
        <xdr:cNvPr id="177" name="直線コネクタ 176"/>
        <xdr:cNvCxnSpPr/>
      </xdr:nvCxnSpPr>
      <xdr:spPr>
        <a:xfrm flipV="1">
          <a:off x="3797300" y="12823285"/>
          <a:ext cx="838200" cy="15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127582</xdr:rowOff>
    </xdr:from>
    <xdr:ext cx="599010" cy="259045"/>
    <xdr:sp macro="" textlink="">
      <xdr:nvSpPr>
        <xdr:cNvPr id="178" name="民生費平均値テキスト"/>
        <xdr:cNvSpPr txBox="1"/>
      </xdr:nvSpPr>
      <xdr:spPr>
        <a:xfrm>
          <a:off x="4686300" y="12986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149155</xdr:rowOff>
    </xdr:from>
    <xdr:to>
      <xdr:col>24</xdr:col>
      <xdr:colOff>114300</xdr:colOff>
      <xdr:row>76</xdr:row>
      <xdr:rowOff>79305</xdr:rowOff>
    </xdr:to>
    <xdr:sp macro="" textlink="">
      <xdr:nvSpPr>
        <xdr:cNvPr id="179" name="フローチャート: 判断 178"/>
        <xdr:cNvSpPr/>
      </xdr:nvSpPr>
      <xdr:spPr>
        <a:xfrm>
          <a:off x="4584700" y="130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25286</xdr:rowOff>
    </xdr:from>
    <xdr:to>
      <xdr:col>19</xdr:col>
      <xdr:colOff>177800</xdr:colOff>
      <xdr:row>75</xdr:row>
      <xdr:rowOff>118935</xdr:rowOff>
    </xdr:to>
    <xdr:cxnSp macro="">
      <xdr:nvCxnSpPr>
        <xdr:cNvPr id="180" name="直線コネクタ 179"/>
        <xdr:cNvCxnSpPr/>
      </xdr:nvCxnSpPr>
      <xdr:spPr>
        <a:xfrm>
          <a:off x="2908300" y="12884036"/>
          <a:ext cx="889000" cy="9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130563</xdr:rowOff>
    </xdr:from>
    <xdr:to>
      <xdr:col>20</xdr:col>
      <xdr:colOff>38100</xdr:colOff>
      <xdr:row>77</xdr:row>
      <xdr:rowOff>60713</xdr:rowOff>
    </xdr:to>
    <xdr:sp macro="" textlink="">
      <xdr:nvSpPr>
        <xdr:cNvPr id="181" name="フローチャート: 判断 180"/>
        <xdr:cNvSpPr/>
      </xdr:nvSpPr>
      <xdr:spPr>
        <a:xfrm>
          <a:off x="3746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51840</xdr:rowOff>
    </xdr:from>
    <xdr:ext cx="599010" cy="259045"/>
    <xdr:sp macro="" textlink="">
      <xdr:nvSpPr>
        <xdr:cNvPr id="182" name="テキスト ボックス 181"/>
        <xdr:cNvSpPr txBox="1"/>
      </xdr:nvSpPr>
      <xdr:spPr>
        <a:xfrm>
          <a:off x="3497795" y="1325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25286</xdr:rowOff>
    </xdr:from>
    <xdr:to>
      <xdr:col>15</xdr:col>
      <xdr:colOff>50800</xdr:colOff>
      <xdr:row>78</xdr:row>
      <xdr:rowOff>67044</xdr:rowOff>
    </xdr:to>
    <xdr:cxnSp macro="">
      <xdr:nvCxnSpPr>
        <xdr:cNvPr id="183" name="直線コネクタ 182"/>
        <xdr:cNvCxnSpPr/>
      </xdr:nvCxnSpPr>
      <xdr:spPr>
        <a:xfrm flipV="1">
          <a:off x="2019300" y="12884036"/>
          <a:ext cx="889000" cy="55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131420</xdr:rowOff>
    </xdr:from>
    <xdr:to>
      <xdr:col>15</xdr:col>
      <xdr:colOff>101600</xdr:colOff>
      <xdr:row>76</xdr:row>
      <xdr:rowOff>61570</xdr:rowOff>
    </xdr:to>
    <xdr:sp macro="" textlink="">
      <xdr:nvSpPr>
        <xdr:cNvPr id="184" name="フローチャート: 判断 183"/>
        <xdr:cNvSpPr/>
      </xdr:nvSpPr>
      <xdr:spPr>
        <a:xfrm>
          <a:off x="2857500" y="129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52697</xdr:rowOff>
    </xdr:from>
    <xdr:ext cx="599010" cy="259045"/>
    <xdr:sp macro="" textlink="">
      <xdr:nvSpPr>
        <xdr:cNvPr id="185" name="テキスト ボックス 184"/>
        <xdr:cNvSpPr txBox="1"/>
      </xdr:nvSpPr>
      <xdr:spPr>
        <a:xfrm>
          <a:off x="2608795" y="130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67044</xdr:rowOff>
    </xdr:from>
    <xdr:to>
      <xdr:col>10</xdr:col>
      <xdr:colOff>114300</xdr:colOff>
      <xdr:row>78</xdr:row>
      <xdr:rowOff>165018</xdr:rowOff>
    </xdr:to>
    <xdr:cxnSp macro="">
      <xdr:nvCxnSpPr>
        <xdr:cNvPr id="186" name="直線コネクタ 185"/>
        <xdr:cNvCxnSpPr/>
      </xdr:nvCxnSpPr>
      <xdr:spPr>
        <a:xfrm flipV="1">
          <a:off x="1130300" y="13440144"/>
          <a:ext cx="889000" cy="9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112788</xdr:rowOff>
    </xdr:from>
    <xdr:to>
      <xdr:col>10</xdr:col>
      <xdr:colOff>165100</xdr:colOff>
      <xdr:row>79</xdr:row>
      <xdr:rowOff>42938</xdr:rowOff>
    </xdr:to>
    <xdr:sp macro="" textlink="">
      <xdr:nvSpPr>
        <xdr:cNvPr id="187" name="フローチャート: 判断 186"/>
        <xdr:cNvSpPr/>
      </xdr:nvSpPr>
      <xdr:spPr>
        <a:xfrm>
          <a:off x="1968500" y="134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34065</xdr:rowOff>
    </xdr:from>
    <xdr:ext cx="599010" cy="259045"/>
    <xdr:sp macro="" textlink="">
      <xdr:nvSpPr>
        <xdr:cNvPr id="188" name="テキスト ボックス 187"/>
        <xdr:cNvSpPr txBox="1"/>
      </xdr:nvSpPr>
      <xdr:spPr>
        <a:xfrm>
          <a:off x="1719795" y="1357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27806</xdr:rowOff>
    </xdr:from>
    <xdr:to>
      <xdr:col>6</xdr:col>
      <xdr:colOff>38100</xdr:colOff>
      <xdr:row>79</xdr:row>
      <xdr:rowOff>129406</xdr:rowOff>
    </xdr:to>
    <xdr:sp macro="" textlink="">
      <xdr:nvSpPr>
        <xdr:cNvPr id="189" name="フローチャート: 判断 188"/>
        <xdr:cNvSpPr/>
      </xdr:nvSpPr>
      <xdr:spPr>
        <a:xfrm>
          <a:off x="1079500" y="135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120533</xdr:rowOff>
    </xdr:from>
    <xdr:ext cx="599010" cy="259045"/>
    <xdr:sp macro="" textlink="">
      <xdr:nvSpPr>
        <xdr:cNvPr id="190" name="テキスト ボックス 189"/>
        <xdr:cNvSpPr txBox="1"/>
      </xdr:nvSpPr>
      <xdr:spPr>
        <a:xfrm>
          <a:off x="830795" y="1366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85185</xdr:rowOff>
    </xdr:from>
    <xdr:to>
      <xdr:col>24</xdr:col>
      <xdr:colOff>114300</xdr:colOff>
      <xdr:row>75</xdr:row>
      <xdr:rowOff>15335</xdr:rowOff>
    </xdr:to>
    <xdr:sp macro="" textlink="">
      <xdr:nvSpPr>
        <xdr:cNvPr id="196" name="楕円 195"/>
        <xdr:cNvSpPr/>
      </xdr:nvSpPr>
      <xdr:spPr>
        <a:xfrm>
          <a:off x="4584700" y="127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108062</xdr:rowOff>
    </xdr:from>
    <xdr:ext cx="599010" cy="259045"/>
    <xdr:sp macro="" textlink="">
      <xdr:nvSpPr>
        <xdr:cNvPr id="197" name="民生費該当値テキスト"/>
        <xdr:cNvSpPr txBox="1"/>
      </xdr:nvSpPr>
      <xdr:spPr>
        <a:xfrm>
          <a:off x="4686300" y="1262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68135</xdr:rowOff>
    </xdr:from>
    <xdr:to>
      <xdr:col>20</xdr:col>
      <xdr:colOff>38100</xdr:colOff>
      <xdr:row>75</xdr:row>
      <xdr:rowOff>169735</xdr:rowOff>
    </xdr:to>
    <xdr:sp macro="" textlink="">
      <xdr:nvSpPr>
        <xdr:cNvPr id="198" name="楕円 197"/>
        <xdr:cNvSpPr/>
      </xdr:nvSpPr>
      <xdr:spPr>
        <a:xfrm>
          <a:off x="3746500" y="129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14812</xdr:rowOff>
    </xdr:from>
    <xdr:ext cx="599010" cy="259045"/>
    <xdr:sp macro="" textlink="">
      <xdr:nvSpPr>
        <xdr:cNvPr id="199" name="テキスト ボックス 198"/>
        <xdr:cNvSpPr txBox="1"/>
      </xdr:nvSpPr>
      <xdr:spPr>
        <a:xfrm>
          <a:off x="3497795" y="1270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145936</xdr:rowOff>
    </xdr:from>
    <xdr:to>
      <xdr:col>15</xdr:col>
      <xdr:colOff>101600</xdr:colOff>
      <xdr:row>75</xdr:row>
      <xdr:rowOff>76086</xdr:rowOff>
    </xdr:to>
    <xdr:sp macro="" textlink="">
      <xdr:nvSpPr>
        <xdr:cNvPr id="200" name="楕円 199"/>
        <xdr:cNvSpPr/>
      </xdr:nvSpPr>
      <xdr:spPr>
        <a:xfrm>
          <a:off x="2857500" y="128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92613</xdr:rowOff>
    </xdr:from>
    <xdr:ext cx="599010" cy="259045"/>
    <xdr:sp macro="" textlink="">
      <xdr:nvSpPr>
        <xdr:cNvPr id="201" name="テキスト ボックス 200"/>
        <xdr:cNvSpPr txBox="1"/>
      </xdr:nvSpPr>
      <xdr:spPr>
        <a:xfrm>
          <a:off x="2608795" y="126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16244</xdr:rowOff>
    </xdr:from>
    <xdr:to>
      <xdr:col>10</xdr:col>
      <xdr:colOff>165100</xdr:colOff>
      <xdr:row>78</xdr:row>
      <xdr:rowOff>117844</xdr:rowOff>
    </xdr:to>
    <xdr:sp macro="" textlink="">
      <xdr:nvSpPr>
        <xdr:cNvPr id="202" name="楕円 201"/>
        <xdr:cNvSpPr/>
      </xdr:nvSpPr>
      <xdr:spPr>
        <a:xfrm>
          <a:off x="1968500" y="133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134371</xdr:rowOff>
    </xdr:from>
    <xdr:ext cx="599010" cy="259045"/>
    <xdr:sp macro="" textlink="">
      <xdr:nvSpPr>
        <xdr:cNvPr id="203" name="テキスト ボックス 202"/>
        <xdr:cNvSpPr txBox="1"/>
      </xdr:nvSpPr>
      <xdr:spPr>
        <a:xfrm>
          <a:off x="1719795" y="1316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114218</xdr:rowOff>
    </xdr:from>
    <xdr:to>
      <xdr:col>6</xdr:col>
      <xdr:colOff>38100</xdr:colOff>
      <xdr:row>79</xdr:row>
      <xdr:rowOff>44368</xdr:rowOff>
    </xdr:to>
    <xdr:sp macro="" textlink="">
      <xdr:nvSpPr>
        <xdr:cNvPr id="204" name="楕円 203"/>
        <xdr:cNvSpPr/>
      </xdr:nvSpPr>
      <xdr:spPr>
        <a:xfrm>
          <a:off x="1079500" y="134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60895</xdr:rowOff>
    </xdr:from>
    <xdr:ext cx="599010" cy="259045"/>
    <xdr:sp macro="" textlink="">
      <xdr:nvSpPr>
        <xdr:cNvPr id="205" name="テキスト ボックス 204"/>
        <xdr:cNvSpPr txBox="1"/>
      </xdr:nvSpPr>
      <xdr:spPr>
        <a:xfrm>
          <a:off x="830795" y="1326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155854</xdr:rowOff>
    </xdr:from>
    <xdr:to>
      <xdr:col>24</xdr:col>
      <xdr:colOff>62865</xdr:colOff>
      <xdr:row>98</xdr:row>
      <xdr:rowOff>118554</xdr:rowOff>
    </xdr:to>
    <xdr:cxnSp macro="">
      <xdr:nvCxnSpPr>
        <xdr:cNvPr id="230" name="直線コネクタ 229"/>
        <xdr:cNvCxnSpPr/>
      </xdr:nvCxnSpPr>
      <xdr:spPr>
        <a:xfrm flipV="1">
          <a:off x="4633595" y="15586354"/>
          <a:ext cx="1270" cy="133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122381</xdr:rowOff>
    </xdr:from>
    <xdr:ext cx="534377" cy="259045"/>
    <xdr:sp macro="" textlink="">
      <xdr:nvSpPr>
        <xdr:cNvPr id="231" name="衛生費最小値テキスト"/>
        <xdr:cNvSpPr txBox="1"/>
      </xdr:nvSpPr>
      <xdr:spPr>
        <a:xfrm>
          <a:off x="4686300" y="169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118554</xdr:rowOff>
    </xdr:from>
    <xdr:to>
      <xdr:col>24</xdr:col>
      <xdr:colOff>152400</xdr:colOff>
      <xdr:row>98</xdr:row>
      <xdr:rowOff>118554</xdr:rowOff>
    </xdr:to>
    <xdr:cxnSp macro="">
      <xdr:nvCxnSpPr>
        <xdr:cNvPr id="232" name="直線コネクタ 231"/>
        <xdr:cNvCxnSpPr/>
      </xdr:nvCxnSpPr>
      <xdr:spPr>
        <a:xfrm>
          <a:off x="4546600" y="1692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102531</xdr:rowOff>
    </xdr:from>
    <xdr:ext cx="534377" cy="259045"/>
    <xdr:sp macro="" textlink="">
      <xdr:nvSpPr>
        <xdr:cNvPr id="233" name="衛生費最大値テキスト"/>
        <xdr:cNvSpPr txBox="1"/>
      </xdr:nvSpPr>
      <xdr:spPr>
        <a:xfrm>
          <a:off x="4686300" y="15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155854</xdr:rowOff>
    </xdr:from>
    <xdr:to>
      <xdr:col>24</xdr:col>
      <xdr:colOff>152400</xdr:colOff>
      <xdr:row>90</xdr:row>
      <xdr:rowOff>155854</xdr:rowOff>
    </xdr:to>
    <xdr:cxnSp macro="">
      <xdr:nvCxnSpPr>
        <xdr:cNvPr id="234" name="直線コネクタ 233"/>
        <xdr:cNvCxnSpPr/>
      </xdr:nvCxnSpPr>
      <xdr:spPr>
        <a:xfrm>
          <a:off x="4546600" y="15586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154863</xdr:rowOff>
    </xdr:from>
    <xdr:to>
      <xdr:col>24</xdr:col>
      <xdr:colOff>63500</xdr:colOff>
      <xdr:row>98</xdr:row>
      <xdr:rowOff>46050</xdr:rowOff>
    </xdr:to>
    <xdr:cxnSp macro="">
      <xdr:nvCxnSpPr>
        <xdr:cNvPr id="235" name="直線コネクタ 234"/>
        <xdr:cNvCxnSpPr/>
      </xdr:nvCxnSpPr>
      <xdr:spPr>
        <a:xfrm flipV="1">
          <a:off x="3797300" y="16785513"/>
          <a:ext cx="8382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157421</xdr:rowOff>
    </xdr:from>
    <xdr:ext cx="534377" cy="259045"/>
    <xdr:sp macro="" textlink="">
      <xdr:nvSpPr>
        <xdr:cNvPr id="236" name="衛生費平均値テキスト"/>
        <xdr:cNvSpPr txBox="1"/>
      </xdr:nvSpPr>
      <xdr:spPr>
        <a:xfrm>
          <a:off x="4686300" y="16445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134544</xdr:rowOff>
    </xdr:from>
    <xdr:to>
      <xdr:col>24</xdr:col>
      <xdr:colOff>114300</xdr:colOff>
      <xdr:row>97</xdr:row>
      <xdr:rowOff>64694</xdr:rowOff>
    </xdr:to>
    <xdr:sp macro="" textlink="">
      <xdr:nvSpPr>
        <xdr:cNvPr id="237" name="フローチャート: 判断 236"/>
        <xdr:cNvSpPr/>
      </xdr:nvSpPr>
      <xdr:spPr>
        <a:xfrm>
          <a:off x="45847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140119</xdr:rowOff>
    </xdr:from>
    <xdr:to>
      <xdr:col>19</xdr:col>
      <xdr:colOff>177800</xdr:colOff>
      <xdr:row>98</xdr:row>
      <xdr:rowOff>46050</xdr:rowOff>
    </xdr:to>
    <xdr:cxnSp macro="">
      <xdr:nvCxnSpPr>
        <xdr:cNvPr id="238" name="直線コネクタ 237"/>
        <xdr:cNvCxnSpPr/>
      </xdr:nvCxnSpPr>
      <xdr:spPr>
        <a:xfrm>
          <a:off x="2908300" y="16770769"/>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64212</xdr:rowOff>
    </xdr:from>
    <xdr:to>
      <xdr:col>20</xdr:col>
      <xdr:colOff>38100</xdr:colOff>
      <xdr:row>96</xdr:row>
      <xdr:rowOff>165812</xdr:rowOff>
    </xdr:to>
    <xdr:sp macro="" textlink="">
      <xdr:nvSpPr>
        <xdr:cNvPr id="239" name="フローチャート: 判断 238"/>
        <xdr:cNvSpPr/>
      </xdr:nvSpPr>
      <xdr:spPr>
        <a:xfrm>
          <a:off x="3746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10889</xdr:rowOff>
    </xdr:from>
    <xdr:ext cx="534377" cy="259045"/>
    <xdr:sp macro="" textlink="">
      <xdr:nvSpPr>
        <xdr:cNvPr id="240" name="テキスト ボックス 239"/>
        <xdr:cNvSpPr txBox="1"/>
      </xdr:nvSpPr>
      <xdr:spPr>
        <a:xfrm>
          <a:off x="3530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140119</xdr:rowOff>
    </xdr:from>
    <xdr:to>
      <xdr:col>15</xdr:col>
      <xdr:colOff>50800</xdr:colOff>
      <xdr:row>99</xdr:row>
      <xdr:rowOff>20562</xdr:rowOff>
    </xdr:to>
    <xdr:cxnSp macro="">
      <xdr:nvCxnSpPr>
        <xdr:cNvPr id="241" name="直線コネクタ 240"/>
        <xdr:cNvCxnSpPr/>
      </xdr:nvCxnSpPr>
      <xdr:spPr>
        <a:xfrm flipV="1">
          <a:off x="2019300" y="16770769"/>
          <a:ext cx="889000" cy="22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105474</xdr:rowOff>
    </xdr:from>
    <xdr:to>
      <xdr:col>15</xdr:col>
      <xdr:colOff>101600</xdr:colOff>
      <xdr:row>96</xdr:row>
      <xdr:rowOff>35624</xdr:rowOff>
    </xdr:to>
    <xdr:sp macro="" textlink="">
      <xdr:nvSpPr>
        <xdr:cNvPr id="242" name="フローチャート: 判断 241"/>
        <xdr:cNvSpPr/>
      </xdr:nvSpPr>
      <xdr:spPr>
        <a:xfrm>
          <a:off x="2857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52151</xdr:rowOff>
    </xdr:from>
    <xdr:ext cx="534377" cy="259045"/>
    <xdr:sp macro="" textlink="">
      <xdr:nvSpPr>
        <xdr:cNvPr id="243" name="テキスト ボックス 242"/>
        <xdr:cNvSpPr txBox="1"/>
      </xdr:nvSpPr>
      <xdr:spPr>
        <a:xfrm>
          <a:off x="2641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40830</xdr:rowOff>
    </xdr:from>
    <xdr:to>
      <xdr:col>10</xdr:col>
      <xdr:colOff>114300</xdr:colOff>
      <xdr:row>99</xdr:row>
      <xdr:rowOff>20562</xdr:rowOff>
    </xdr:to>
    <xdr:cxnSp macro="">
      <xdr:nvCxnSpPr>
        <xdr:cNvPr id="244" name="直線コネクタ 243"/>
        <xdr:cNvCxnSpPr/>
      </xdr:nvCxnSpPr>
      <xdr:spPr>
        <a:xfrm>
          <a:off x="1130300" y="16842930"/>
          <a:ext cx="889000" cy="15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22720</xdr:rowOff>
    </xdr:from>
    <xdr:to>
      <xdr:col>10</xdr:col>
      <xdr:colOff>165100</xdr:colOff>
      <xdr:row>98</xdr:row>
      <xdr:rowOff>124320</xdr:rowOff>
    </xdr:to>
    <xdr:sp macro="" textlink="">
      <xdr:nvSpPr>
        <xdr:cNvPr id="245" name="フローチャート: 判断 244"/>
        <xdr:cNvSpPr/>
      </xdr:nvSpPr>
      <xdr:spPr>
        <a:xfrm>
          <a:off x="1968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140847</xdr:rowOff>
    </xdr:from>
    <xdr:ext cx="534377" cy="259045"/>
    <xdr:sp macro="" textlink="">
      <xdr:nvSpPr>
        <xdr:cNvPr id="246" name="テキスト ボックス 245"/>
        <xdr:cNvSpPr txBox="1"/>
      </xdr:nvSpPr>
      <xdr:spPr>
        <a:xfrm>
          <a:off x="1752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123152</xdr:rowOff>
    </xdr:from>
    <xdr:to>
      <xdr:col>6</xdr:col>
      <xdr:colOff>38100</xdr:colOff>
      <xdr:row>99</xdr:row>
      <xdr:rowOff>53302</xdr:rowOff>
    </xdr:to>
    <xdr:sp macro="" textlink="">
      <xdr:nvSpPr>
        <xdr:cNvPr id="247" name="フローチャート: 判断 246"/>
        <xdr:cNvSpPr/>
      </xdr:nvSpPr>
      <xdr:spPr>
        <a:xfrm>
          <a:off x="1079500" y="1692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44429</xdr:rowOff>
    </xdr:from>
    <xdr:ext cx="534377" cy="259045"/>
    <xdr:sp macro="" textlink="">
      <xdr:nvSpPr>
        <xdr:cNvPr id="248" name="テキスト ボックス 247"/>
        <xdr:cNvSpPr txBox="1"/>
      </xdr:nvSpPr>
      <xdr:spPr>
        <a:xfrm>
          <a:off x="863111" y="1701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104063</xdr:rowOff>
    </xdr:from>
    <xdr:to>
      <xdr:col>24</xdr:col>
      <xdr:colOff>114300</xdr:colOff>
      <xdr:row>98</xdr:row>
      <xdr:rowOff>34213</xdr:rowOff>
    </xdr:to>
    <xdr:sp macro="" textlink="">
      <xdr:nvSpPr>
        <xdr:cNvPr id="254" name="楕円 253"/>
        <xdr:cNvSpPr/>
      </xdr:nvSpPr>
      <xdr:spPr>
        <a:xfrm>
          <a:off x="4584700" y="1673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82490</xdr:rowOff>
    </xdr:from>
    <xdr:ext cx="534377" cy="259045"/>
    <xdr:sp macro="" textlink="">
      <xdr:nvSpPr>
        <xdr:cNvPr id="255" name="衛生費該当値テキスト"/>
        <xdr:cNvSpPr txBox="1"/>
      </xdr:nvSpPr>
      <xdr:spPr>
        <a:xfrm>
          <a:off x="4686300" y="167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166700</xdr:rowOff>
    </xdr:from>
    <xdr:to>
      <xdr:col>20</xdr:col>
      <xdr:colOff>38100</xdr:colOff>
      <xdr:row>98</xdr:row>
      <xdr:rowOff>96850</xdr:rowOff>
    </xdr:to>
    <xdr:sp macro="" textlink="">
      <xdr:nvSpPr>
        <xdr:cNvPr id="256" name="楕円 255"/>
        <xdr:cNvSpPr/>
      </xdr:nvSpPr>
      <xdr:spPr>
        <a:xfrm>
          <a:off x="3746500" y="1679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87977</xdr:rowOff>
    </xdr:from>
    <xdr:ext cx="534377" cy="259045"/>
    <xdr:sp macro="" textlink="">
      <xdr:nvSpPr>
        <xdr:cNvPr id="257" name="テキスト ボックス 256"/>
        <xdr:cNvSpPr txBox="1"/>
      </xdr:nvSpPr>
      <xdr:spPr>
        <a:xfrm>
          <a:off x="3530111" y="1689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89319</xdr:rowOff>
    </xdr:from>
    <xdr:to>
      <xdr:col>15</xdr:col>
      <xdr:colOff>101600</xdr:colOff>
      <xdr:row>98</xdr:row>
      <xdr:rowOff>19469</xdr:rowOff>
    </xdr:to>
    <xdr:sp macro="" textlink="">
      <xdr:nvSpPr>
        <xdr:cNvPr id="258" name="楕円 257"/>
        <xdr:cNvSpPr/>
      </xdr:nvSpPr>
      <xdr:spPr>
        <a:xfrm>
          <a:off x="2857500" y="1671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10596</xdr:rowOff>
    </xdr:from>
    <xdr:ext cx="534377" cy="259045"/>
    <xdr:sp macro="" textlink="">
      <xdr:nvSpPr>
        <xdr:cNvPr id="259" name="テキスト ボックス 258"/>
        <xdr:cNvSpPr txBox="1"/>
      </xdr:nvSpPr>
      <xdr:spPr>
        <a:xfrm>
          <a:off x="2641111" y="1681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141212</xdr:rowOff>
    </xdr:from>
    <xdr:to>
      <xdr:col>10</xdr:col>
      <xdr:colOff>165100</xdr:colOff>
      <xdr:row>99</xdr:row>
      <xdr:rowOff>71362</xdr:rowOff>
    </xdr:to>
    <xdr:sp macro="" textlink="">
      <xdr:nvSpPr>
        <xdr:cNvPr id="260" name="楕円 259"/>
        <xdr:cNvSpPr/>
      </xdr:nvSpPr>
      <xdr:spPr>
        <a:xfrm>
          <a:off x="1968500" y="1694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62489</xdr:rowOff>
    </xdr:from>
    <xdr:ext cx="534377" cy="259045"/>
    <xdr:sp macro="" textlink="">
      <xdr:nvSpPr>
        <xdr:cNvPr id="261" name="テキスト ボックス 260"/>
        <xdr:cNvSpPr txBox="1"/>
      </xdr:nvSpPr>
      <xdr:spPr>
        <a:xfrm>
          <a:off x="1752111" y="170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161480</xdr:rowOff>
    </xdr:from>
    <xdr:to>
      <xdr:col>6</xdr:col>
      <xdr:colOff>38100</xdr:colOff>
      <xdr:row>98</xdr:row>
      <xdr:rowOff>91630</xdr:rowOff>
    </xdr:to>
    <xdr:sp macro="" textlink="">
      <xdr:nvSpPr>
        <xdr:cNvPr id="262" name="楕円 261"/>
        <xdr:cNvSpPr/>
      </xdr:nvSpPr>
      <xdr:spPr>
        <a:xfrm>
          <a:off x="1079500" y="167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108157</xdr:rowOff>
    </xdr:from>
    <xdr:ext cx="534377" cy="259045"/>
    <xdr:sp macro="" textlink="">
      <xdr:nvSpPr>
        <xdr:cNvPr id="263" name="テキスト ボックス 262"/>
        <xdr:cNvSpPr txBox="1"/>
      </xdr:nvSpPr>
      <xdr:spPr>
        <a:xfrm>
          <a:off x="863111" y="165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129794</xdr:rowOff>
    </xdr:from>
    <xdr:to>
      <xdr:col>54</xdr:col>
      <xdr:colOff>189865</xdr:colOff>
      <xdr:row>38</xdr:row>
      <xdr:rowOff>157988</xdr:rowOff>
    </xdr:to>
    <xdr:cxnSp macro="">
      <xdr:nvCxnSpPr>
        <xdr:cNvPr id="287" name="直線コネクタ 286"/>
        <xdr:cNvCxnSpPr/>
      </xdr:nvCxnSpPr>
      <xdr:spPr>
        <a:xfrm flipV="1">
          <a:off x="10475595" y="5444744"/>
          <a:ext cx="1270"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161815</xdr:rowOff>
    </xdr:from>
    <xdr:ext cx="378565" cy="259045"/>
    <xdr:sp macro="" textlink="">
      <xdr:nvSpPr>
        <xdr:cNvPr id="288" name="労働費最小値テキスト"/>
        <xdr:cNvSpPr txBox="1"/>
      </xdr:nvSpPr>
      <xdr:spPr>
        <a:xfrm>
          <a:off x="10528300"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157988</xdr:rowOff>
    </xdr:from>
    <xdr:to>
      <xdr:col>55</xdr:col>
      <xdr:colOff>88900</xdr:colOff>
      <xdr:row>38</xdr:row>
      <xdr:rowOff>157988</xdr:rowOff>
    </xdr:to>
    <xdr:cxnSp macro="">
      <xdr:nvCxnSpPr>
        <xdr:cNvPr id="289" name="直線コネクタ 288"/>
        <xdr:cNvCxnSpPr/>
      </xdr:nvCxnSpPr>
      <xdr:spPr>
        <a:xfrm>
          <a:off x="10388600" y="667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76471</xdr:rowOff>
    </xdr:from>
    <xdr:ext cx="469744" cy="259045"/>
    <xdr:sp macro="" textlink="">
      <xdr:nvSpPr>
        <xdr:cNvPr id="290" name="労働費最大値テキスト"/>
        <xdr:cNvSpPr txBox="1"/>
      </xdr:nvSpPr>
      <xdr:spPr>
        <a:xfrm>
          <a:off x="10528300" y="52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129794</xdr:rowOff>
    </xdr:from>
    <xdr:to>
      <xdr:col>55</xdr:col>
      <xdr:colOff>88900</xdr:colOff>
      <xdr:row>31</xdr:row>
      <xdr:rowOff>129794</xdr:rowOff>
    </xdr:to>
    <xdr:cxnSp macro="">
      <xdr:nvCxnSpPr>
        <xdr:cNvPr id="291" name="直線コネクタ 290"/>
        <xdr:cNvCxnSpPr/>
      </xdr:nvCxnSpPr>
      <xdr:spPr>
        <a:xfrm>
          <a:off x="10388600" y="544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108648</xdr:rowOff>
    </xdr:from>
    <xdr:to>
      <xdr:col>55</xdr:col>
      <xdr:colOff>0</xdr:colOff>
      <xdr:row>37</xdr:row>
      <xdr:rowOff>109982</xdr:rowOff>
    </xdr:to>
    <xdr:cxnSp macro="">
      <xdr:nvCxnSpPr>
        <xdr:cNvPr id="292" name="直線コネクタ 291"/>
        <xdr:cNvCxnSpPr/>
      </xdr:nvCxnSpPr>
      <xdr:spPr>
        <a:xfrm>
          <a:off x="9639300" y="6452298"/>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49801</xdr:rowOff>
    </xdr:from>
    <xdr:ext cx="469744" cy="259045"/>
    <xdr:sp macro="" textlink="">
      <xdr:nvSpPr>
        <xdr:cNvPr id="293" name="労働費平均値テキスト"/>
        <xdr:cNvSpPr txBox="1"/>
      </xdr:nvSpPr>
      <xdr:spPr>
        <a:xfrm>
          <a:off x="10528300" y="6393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4" name="フローチャート: 判断 293"/>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73978</xdr:rowOff>
    </xdr:from>
    <xdr:to>
      <xdr:col>50</xdr:col>
      <xdr:colOff>114300</xdr:colOff>
      <xdr:row>37</xdr:row>
      <xdr:rowOff>108648</xdr:rowOff>
    </xdr:to>
    <xdr:cxnSp macro="">
      <xdr:nvCxnSpPr>
        <xdr:cNvPr id="295" name="直線コネクタ 294"/>
        <xdr:cNvCxnSpPr/>
      </xdr:nvCxnSpPr>
      <xdr:spPr>
        <a:xfrm>
          <a:off x="8750300" y="6417628"/>
          <a:ext cx="889000" cy="3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76898</xdr:rowOff>
    </xdr:from>
    <xdr:to>
      <xdr:col>50</xdr:col>
      <xdr:colOff>165100</xdr:colOff>
      <xdr:row>38</xdr:row>
      <xdr:rowOff>7048</xdr:rowOff>
    </xdr:to>
    <xdr:sp macro="" textlink="">
      <xdr:nvSpPr>
        <xdr:cNvPr id="296" name="フローチャート: 判断 295"/>
        <xdr:cNvSpPr/>
      </xdr:nvSpPr>
      <xdr:spPr>
        <a:xfrm>
          <a:off x="95885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169625</xdr:rowOff>
    </xdr:from>
    <xdr:ext cx="469744" cy="259045"/>
    <xdr:sp macro="" textlink="">
      <xdr:nvSpPr>
        <xdr:cNvPr id="297" name="テキスト ボックス 296"/>
        <xdr:cNvSpPr txBox="1"/>
      </xdr:nvSpPr>
      <xdr:spPr>
        <a:xfrm>
          <a:off x="9404428" y="65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73978</xdr:rowOff>
    </xdr:from>
    <xdr:to>
      <xdr:col>45</xdr:col>
      <xdr:colOff>177800</xdr:colOff>
      <xdr:row>37</xdr:row>
      <xdr:rowOff>112649</xdr:rowOff>
    </xdr:to>
    <xdr:cxnSp macro="">
      <xdr:nvCxnSpPr>
        <xdr:cNvPr id="298" name="直線コネクタ 297"/>
        <xdr:cNvCxnSpPr/>
      </xdr:nvCxnSpPr>
      <xdr:spPr>
        <a:xfrm flipV="1">
          <a:off x="7861300" y="6417628"/>
          <a:ext cx="889000" cy="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56896</xdr:rowOff>
    </xdr:from>
    <xdr:to>
      <xdr:col>46</xdr:col>
      <xdr:colOff>38100</xdr:colOff>
      <xdr:row>37</xdr:row>
      <xdr:rowOff>158496</xdr:rowOff>
    </xdr:to>
    <xdr:sp macro="" textlink="">
      <xdr:nvSpPr>
        <xdr:cNvPr id="299" name="フローチャート: 判断 298"/>
        <xdr:cNvSpPr/>
      </xdr:nvSpPr>
      <xdr:spPr>
        <a:xfrm>
          <a:off x="8699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149623</xdr:rowOff>
    </xdr:from>
    <xdr:ext cx="469744" cy="259045"/>
    <xdr:sp macro="" textlink="">
      <xdr:nvSpPr>
        <xdr:cNvPr id="300" name="テキスト ボックス 299"/>
        <xdr:cNvSpPr txBox="1"/>
      </xdr:nvSpPr>
      <xdr:spPr>
        <a:xfrm>
          <a:off x="8515428" y="649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109982</xdr:rowOff>
    </xdr:from>
    <xdr:to>
      <xdr:col>41</xdr:col>
      <xdr:colOff>50800</xdr:colOff>
      <xdr:row>37</xdr:row>
      <xdr:rowOff>112649</xdr:rowOff>
    </xdr:to>
    <xdr:cxnSp macro="">
      <xdr:nvCxnSpPr>
        <xdr:cNvPr id="301" name="直線コネクタ 300"/>
        <xdr:cNvCxnSpPr/>
      </xdr:nvCxnSpPr>
      <xdr:spPr>
        <a:xfrm>
          <a:off x="6972300" y="645363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54991</xdr:rowOff>
    </xdr:from>
    <xdr:to>
      <xdr:col>41</xdr:col>
      <xdr:colOff>101600</xdr:colOff>
      <xdr:row>37</xdr:row>
      <xdr:rowOff>156591</xdr:rowOff>
    </xdr:to>
    <xdr:sp macro="" textlink="">
      <xdr:nvSpPr>
        <xdr:cNvPr id="302" name="フローチャート: 判断 301"/>
        <xdr:cNvSpPr/>
      </xdr:nvSpPr>
      <xdr:spPr>
        <a:xfrm>
          <a:off x="7810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1668</xdr:rowOff>
    </xdr:from>
    <xdr:ext cx="469744" cy="259045"/>
    <xdr:sp macro="" textlink="">
      <xdr:nvSpPr>
        <xdr:cNvPr id="303" name="テキスト ボックス 302"/>
        <xdr:cNvSpPr txBox="1"/>
      </xdr:nvSpPr>
      <xdr:spPr>
        <a:xfrm>
          <a:off x="7626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60325</xdr:rowOff>
    </xdr:from>
    <xdr:to>
      <xdr:col>36</xdr:col>
      <xdr:colOff>165100</xdr:colOff>
      <xdr:row>37</xdr:row>
      <xdr:rowOff>161925</xdr:rowOff>
    </xdr:to>
    <xdr:sp macro="" textlink="">
      <xdr:nvSpPr>
        <xdr:cNvPr id="304" name="フローチャート: 判断 303"/>
        <xdr:cNvSpPr/>
      </xdr:nvSpPr>
      <xdr:spPr>
        <a:xfrm>
          <a:off x="692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153052</xdr:rowOff>
    </xdr:from>
    <xdr:ext cx="469744" cy="259045"/>
    <xdr:sp macro="" textlink="">
      <xdr:nvSpPr>
        <xdr:cNvPr id="305" name="テキスト ボックス 304"/>
        <xdr:cNvSpPr txBox="1"/>
      </xdr:nvSpPr>
      <xdr:spPr>
        <a:xfrm>
          <a:off x="6737428"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59182</xdr:rowOff>
    </xdr:from>
    <xdr:to>
      <xdr:col>55</xdr:col>
      <xdr:colOff>50800</xdr:colOff>
      <xdr:row>37</xdr:row>
      <xdr:rowOff>160782</xdr:rowOff>
    </xdr:to>
    <xdr:sp macro="" textlink="">
      <xdr:nvSpPr>
        <xdr:cNvPr id="311" name="楕円 310"/>
        <xdr:cNvSpPr/>
      </xdr:nvSpPr>
      <xdr:spPr>
        <a:xfrm>
          <a:off x="10426700" y="640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82059</xdr:rowOff>
    </xdr:from>
    <xdr:ext cx="469744" cy="259045"/>
    <xdr:sp macro="" textlink="">
      <xdr:nvSpPr>
        <xdr:cNvPr id="312" name="労働費該当値テキスト"/>
        <xdr:cNvSpPr txBox="1"/>
      </xdr:nvSpPr>
      <xdr:spPr>
        <a:xfrm>
          <a:off x="10528300" y="625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57848</xdr:rowOff>
    </xdr:from>
    <xdr:to>
      <xdr:col>50</xdr:col>
      <xdr:colOff>165100</xdr:colOff>
      <xdr:row>37</xdr:row>
      <xdr:rowOff>159448</xdr:rowOff>
    </xdr:to>
    <xdr:sp macro="" textlink="">
      <xdr:nvSpPr>
        <xdr:cNvPr id="313" name="楕円 312"/>
        <xdr:cNvSpPr/>
      </xdr:nvSpPr>
      <xdr:spPr>
        <a:xfrm>
          <a:off x="9588500" y="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4525</xdr:rowOff>
    </xdr:from>
    <xdr:ext cx="469744" cy="259045"/>
    <xdr:sp macro="" textlink="">
      <xdr:nvSpPr>
        <xdr:cNvPr id="314" name="テキスト ボックス 313"/>
        <xdr:cNvSpPr txBox="1"/>
      </xdr:nvSpPr>
      <xdr:spPr>
        <a:xfrm>
          <a:off x="9404428" y="61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23178</xdr:rowOff>
    </xdr:from>
    <xdr:to>
      <xdr:col>46</xdr:col>
      <xdr:colOff>38100</xdr:colOff>
      <xdr:row>37</xdr:row>
      <xdr:rowOff>124778</xdr:rowOff>
    </xdr:to>
    <xdr:sp macro="" textlink="">
      <xdr:nvSpPr>
        <xdr:cNvPr id="315" name="楕円 314"/>
        <xdr:cNvSpPr/>
      </xdr:nvSpPr>
      <xdr:spPr>
        <a:xfrm>
          <a:off x="8699500" y="6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141305</xdr:rowOff>
    </xdr:from>
    <xdr:ext cx="469744" cy="259045"/>
    <xdr:sp macro="" textlink="">
      <xdr:nvSpPr>
        <xdr:cNvPr id="316" name="テキスト ボックス 315"/>
        <xdr:cNvSpPr txBox="1"/>
      </xdr:nvSpPr>
      <xdr:spPr>
        <a:xfrm>
          <a:off x="8515428" y="6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61849</xdr:rowOff>
    </xdr:from>
    <xdr:to>
      <xdr:col>41</xdr:col>
      <xdr:colOff>101600</xdr:colOff>
      <xdr:row>37</xdr:row>
      <xdr:rowOff>163449</xdr:rowOff>
    </xdr:to>
    <xdr:sp macro="" textlink="">
      <xdr:nvSpPr>
        <xdr:cNvPr id="317" name="楕円 316"/>
        <xdr:cNvSpPr/>
      </xdr:nvSpPr>
      <xdr:spPr>
        <a:xfrm>
          <a:off x="7810500" y="64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154576</xdr:rowOff>
    </xdr:from>
    <xdr:ext cx="469744" cy="259045"/>
    <xdr:sp macro="" textlink="">
      <xdr:nvSpPr>
        <xdr:cNvPr id="318" name="テキスト ボックス 317"/>
        <xdr:cNvSpPr txBox="1"/>
      </xdr:nvSpPr>
      <xdr:spPr>
        <a:xfrm>
          <a:off x="7626428" y="649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59182</xdr:rowOff>
    </xdr:from>
    <xdr:to>
      <xdr:col>36</xdr:col>
      <xdr:colOff>165100</xdr:colOff>
      <xdr:row>37</xdr:row>
      <xdr:rowOff>160782</xdr:rowOff>
    </xdr:to>
    <xdr:sp macro="" textlink="">
      <xdr:nvSpPr>
        <xdr:cNvPr id="319" name="楕円 318"/>
        <xdr:cNvSpPr/>
      </xdr:nvSpPr>
      <xdr:spPr>
        <a:xfrm>
          <a:off x="6921500" y="640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5859</xdr:rowOff>
    </xdr:from>
    <xdr:ext cx="469744" cy="259045"/>
    <xdr:sp macro="" textlink="">
      <xdr:nvSpPr>
        <xdr:cNvPr id="320" name="テキスト ボックス 319"/>
        <xdr:cNvSpPr txBox="1"/>
      </xdr:nvSpPr>
      <xdr:spPr>
        <a:xfrm>
          <a:off x="6737428" y="617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134442</xdr:rowOff>
    </xdr:from>
    <xdr:to>
      <xdr:col>54</xdr:col>
      <xdr:colOff>189865</xdr:colOff>
      <xdr:row>58</xdr:row>
      <xdr:rowOff>30704</xdr:rowOff>
    </xdr:to>
    <xdr:cxnSp macro="">
      <xdr:nvCxnSpPr>
        <xdr:cNvPr id="342" name="直線コネクタ 341"/>
        <xdr:cNvCxnSpPr/>
      </xdr:nvCxnSpPr>
      <xdr:spPr>
        <a:xfrm flipV="1">
          <a:off x="10475595" y="8878392"/>
          <a:ext cx="1270" cy="1096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34531</xdr:rowOff>
    </xdr:from>
    <xdr:ext cx="469744" cy="259045"/>
    <xdr:sp macro="" textlink="">
      <xdr:nvSpPr>
        <xdr:cNvPr id="343" name="農林水産業費最小値テキスト"/>
        <xdr:cNvSpPr txBox="1"/>
      </xdr:nvSpPr>
      <xdr:spPr>
        <a:xfrm>
          <a:off x="10528300" y="997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30704</xdr:rowOff>
    </xdr:from>
    <xdr:to>
      <xdr:col>55</xdr:col>
      <xdr:colOff>88900</xdr:colOff>
      <xdr:row>58</xdr:row>
      <xdr:rowOff>30704</xdr:rowOff>
    </xdr:to>
    <xdr:cxnSp macro="">
      <xdr:nvCxnSpPr>
        <xdr:cNvPr id="344" name="直線コネクタ 343"/>
        <xdr:cNvCxnSpPr/>
      </xdr:nvCxnSpPr>
      <xdr:spPr>
        <a:xfrm>
          <a:off x="10388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81119</xdr:rowOff>
    </xdr:from>
    <xdr:ext cx="534377" cy="259045"/>
    <xdr:sp macro="" textlink="">
      <xdr:nvSpPr>
        <xdr:cNvPr id="345" name="農林水産業費最大値テキスト"/>
        <xdr:cNvSpPr txBox="1"/>
      </xdr:nvSpPr>
      <xdr:spPr>
        <a:xfrm>
          <a:off x="10528300" y="86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134442</xdr:rowOff>
    </xdr:from>
    <xdr:to>
      <xdr:col>55</xdr:col>
      <xdr:colOff>88900</xdr:colOff>
      <xdr:row>51</xdr:row>
      <xdr:rowOff>134442</xdr:rowOff>
    </xdr:to>
    <xdr:cxnSp macro="">
      <xdr:nvCxnSpPr>
        <xdr:cNvPr id="346" name="直線コネクタ 345"/>
        <xdr:cNvCxnSpPr/>
      </xdr:nvCxnSpPr>
      <xdr:spPr>
        <a:xfrm>
          <a:off x="10388600" y="88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162057</xdr:rowOff>
    </xdr:from>
    <xdr:to>
      <xdr:col>55</xdr:col>
      <xdr:colOff>0</xdr:colOff>
      <xdr:row>56</xdr:row>
      <xdr:rowOff>14564</xdr:rowOff>
    </xdr:to>
    <xdr:cxnSp macro="">
      <xdr:nvCxnSpPr>
        <xdr:cNvPr id="347" name="直線コネクタ 346"/>
        <xdr:cNvCxnSpPr/>
      </xdr:nvCxnSpPr>
      <xdr:spPr>
        <a:xfrm flipV="1">
          <a:off x="9639300" y="9591807"/>
          <a:ext cx="8382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106738</xdr:rowOff>
    </xdr:from>
    <xdr:ext cx="534377" cy="259045"/>
    <xdr:sp macro="" textlink="">
      <xdr:nvSpPr>
        <xdr:cNvPr id="348" name="農林水産業費平均値テキスト"/>
        <xdr:cNvSpPr txBox="1"/>
      </xdr:nvSpPr>
      <xdr:spPr>
        <a:xfrm>
          <a:off x="10528300" y="9536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128311</xdr:rowOff>
    </xdr:from>
    <xdr:to>
      <xdr:col>55</xdr:col>
      <xdr:colOff>50800</xdr:colOff>
      <xdr:row>56</xdr:row>
      <xdr:rowOff>58461</xdr:rowOff>
    </xdr:to>
    <xdr:sp macro="" textlink="">
      <xdr:nvSpPr>
        <xdr:cNvPr id="349" name="フローチャート: 判断 348"/>
        <xdr:cNvSpPr/>
      </xdr:nvSpPr>
      <xdr:spPr>
        <a:xfrm>
          <a:off x="104267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14564</xdr:rowOff>
    </xdr:from>
    <xdr:to>
      <xdr:col>50</xdr:col>
      <xdr:colOff>114300</xdr:colOff>
      <xdr:row>56</xdr:row>
      <xdr:rowOff>84196</xdr:rowOff>
    </xdr:to>
    <xdr:cxnSp macro="">
      <xdr:nvCxnSpPr>
        <xdr:cNvPr id="350" name="直線コネクタ 349"/>
        <xdr:cNvCxnSpPr/>
      </xdr:nvCxnSpPr>
      <xdr:spPr>
        <a:xfrm flipV="1">
          <a:off x="8750300" y="9615764"/>
          <a:ext cx="889000" cy="6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153502</xdr:rowOff>
    </xdr:from>
    <xdr:to>
      <xdr:col>50</xdr:col>
      <xdr:colOff>165100</xdr:colOff>
      <xdr:row>56</xdr:row>
      <xdr:rowOff>83652</xdr:rowOff>
    </xdr:to>
    <xdr:sp macro="" textlink="">
      <xdr:nvSpPr>
        <xdr:cNvPr id="351" name="フローチャート: 判断 350"/>
        <xdr:cNvSpPr/>
      </xdr:nvSpPr>
      <xdr:spPr>
        <a:xfrm>
          <a:off x="9588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74779</xdr:rowOff>
    </xdr:from>
    <xdr:ext cx="469744" cy="259045"/>
    <xdr:sp macro="" textlink="">
      <xdr:nvSpPr>
        <xdr:cNvPr id="352" name="テキスト ボックス 351"/>
        <xdr:cNvSpPr txBox="1"/>
      </xdr:nvSpPr>
      <xdr:spPr>
        <a:xfrm>
          <a:off x="9404428" y="96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84196</xdr:rowOff>
    </xdr:from>
    <xdr:to>
      <xdr:col>45</xdr:col>
      <xdr:colOff>177800</xdr:colOff>
      <xdr:row>56</xdr:row>
      <xdr:rowOff>115651</xdr:rowOff>
    </xdr:to>
    <xdr:cxnSp macro="">
      <xdr:nvCxnSpPr>
        <xdr:cNvPr id="353" name="直線コネクタ 352"/>
        <xdr:cNvCxnSpPr/>
      </xdr:nvCxnSpPr>
      <xdr:spPr>
        <a:xfrm flipV="1">
          <a:off x="7861300" y="9685396"/>
          <a:ext cx="8890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156749</xdr:rowOff>
    </xdr:from>
    <xdr:to>
      <xdr:col>46</xdr:col>
      <xdr:colOff>38100</xdr:colOff>
      <xdr:row>56</xdr:row>
      <xdr:rowOff>86899</xdr:rowOff>
    </xdr:to>
    <xdr:sp macro="" textlink="">
      <xdr:nvSpPr>
        <xdr:cNvPr id="354" name="フローチャート: 判断 353"/>
        <xdr:cNvSpPr/>
      </xdr:nvSpPr>
      <xdr:spPr>
        <a:xfrm>
          <a:off x="8699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103426</xdr:rowOff>
    </xdr:from>
    <xdr:ext cx="469744" cy="259045"/>
    <xdr:sp macro="" textlink="">
      <xdr:nvSpPr>
        <xdr:cNvPr id="355" name="テキスト ボックス 354"/>
        <xdr:cNvSpPr txBox="1"/>
      </xdr:nvSpPr>
      <xdr:spPr>
        <a:xfrm>
          <a:off x="8515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115651</xdr:rowOff>
    </xdr:from>
    <xdr:to>
      <xdr:col>41</xdr:col>
      <xdr:colOff>50800</xdr:colOff>
      <xdr:row>56</xdr:row>
      <xdr:rowOff>117526</xdr:rowOff>
    </xdr:to>
    <xdr:cxnSp macro="">
      <xdr:nvCxnSpPr>
        <xdr:cNvPr id="356" name="直線コネクタ 355"/>
        <xdr:cNvCxnSpPr/>
      </xdr:nvCxnSpPr>
      <xdr:spPr>
        <a:xfrm flipV="1">
          <a:off x="6972300" y="9716851"/>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32985</xdr:rowOff>
    </xdr:from>
    <xdr:to>
      <xdr:col>41</xdr:col>
      <xdr:colOff>101600</xdr:colOff>
      <xdr:row>56</xdr:row>
      <xdr:rowOff>134585</xdr:rowOff>
    </xdr:to>
    <xdr:sp macro="" textlink="">
      <xdr:nvSpPr>
        <xdr:cNvPr id="357" name="フローチャート: 判断 356"/>
        <xdr:cNvSpPr/>
      </xdr:nvSpPr>
      <xdr:spPr>
        <a:xfrm>
          <a:off x="7810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151112</xdr:rowOff>
    </xdr:from>
    <xdr:ext cx="469744" cy="259045"/>
    <xdr:sp macro="" textlink="">
      <xdr:nvSpPr>
        <xdr:cNvPr id="358" name="テキスト ボックス 357"/>
        <xdr:cNvSpPr txBox="1"/>
      </xdr:nvSpPr>
      <xdr:spPr>
        <a:xfrm>
          <a:off x="7626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37054</xdr:rowOff>
    </xdr:from>
    <xdr:to>
      <xdr:col>36</xdr:col>
      <xdr:colOff>165100</xdr:colOff>
      <xdr:row>56</xdr:row>
      <xdr:rowOff>138654</xdr:rowOff>
    </xdr:to>
    <xdr:sp macro="" textlink="">
      <xdr:nvSpPr>
        <xdr:cNvPr id="359" name="フローチャート: 判断 358"/>
        <xdr:cNvSpPr/>
      </xdr:nvSpPr>
      <xdr:spPr>
        <a:xfrm>
          <a:off x="6921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155181</xdr:rowOff>
    </xdr:from>
    <xdr:ext cx="469744" cy="259045"/>
    <xdr:sp macro="" textlink="">
      <xdr:nvSpPr>
        <xdr:cNvPr id="360" name="テキスト ボックス 359"/>
        <xdr:cNvSpPr txBox="1"/>
      </xdr:nvSpPr>
      <xdr:spPr>
        <a:xfrm>
          <a:off x="6737428" y="94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111257</xdr:rowOff>
    </xdr:from>
    <xdr:to>
      <xdr:col>55</xdr:col>
      <xdr:colOff>50800</xdr:colOff>
      <xdr:row>56</xdr:row>
      <xdr:rowOff>41407</xdr:rowOff>
    </xdr:to>
    <xdr:sp macro="" textlink="">
      <xdr:nvSpPr>
        <xdr:cNvPr id="366" name="楕円 365"/>
        <xdr:cNvSpPr/>
      </xdr:nvSpPr>
      <xdr:spPr>
        <a:xfrm>
          <a:off x="10426700" y="95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134134</xdr:rowOff>
    </xdr:from>
    <xdr:ext cx="534377" cy="259045"/>
    <xdr:sp macro="" textlink="">
      <xdr:nvSpPr>
        <xdr:cNvPr id="367" name="農林水産業費該当値テキスト"/>
        <xdr:cNvSpPr txBox="1"/>
      </xdr:nvSpPr>
      <xdr:spPr>
        <a:xfrm>
          <a:off x="10528300" y="93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135214</xdr:rowOff>
    </xdr:from>
    <xdr:to>
      <xdr:col>50</xdr:col>
      <xdr:colOff>165100</xdr:colOff>
      <xdr:row>56</xdr:row>
      <xdr:rowOff>65364</xdr:rowOff>
    </xdr:to>
    <xdr:sp macro="" textlink="">
      <xdr:nvSpPr>
        <xdr:cNvPr id="368" name="楕円 367"/>
        <xdr:cNvSpPr/>
      </xdr:nvSpPr>
      <xdr:spPr>
        <a:xfrm>
          <a:off x="9588500" y="956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81891</xdr:rowOff>
    </xdr:from>
    <xdr:ext cx="534377" cy="259045"/>
    <xdr:sp macro="" textlink="">
      <xdr:nvSpPr>
        <xdr:cNvPr id="369" name="テキスト ボックス 368"/>
        <xdr:cNvSpPr txBox="1"/>
      </xdr:nvSpPr>
      <xdr:spPr>
        <a:xfrm>
          <a:off x="9372111" y="934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33396</xdr:rowOff>
    </xdr:from>
    <xdr:to>
      <xdr:col>46</xdr:col>
      <xdr:colOff>38100</xdr:colOff>
      <xdr:row>56</xdr:row>
      <xdr:rowOff>134996</xdr:rowOff>
    </xdr:to>
    <xdr:sp macro="" textlink="">
      <xdr:nvSpPr>
        <xdr:cNvPr id="370" name="楕円 369"/>
        <xdr:cNvSpPr/>
      </xdr:nvSpPr>
      <xdr:spPr>
        <a:xfrm>
          <a:off x="8699500" y="96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126123</xdr:rowOff>
    </xdr:from>
    <xdr:ext cx="469744" cy="259045"/>
    <xdr:sp macro="" textlink="">
      <xdr:nvSpPr>
        <xdr:cNvPr id="371" name="テキスト ボックス 370"/>
        <xdr:cNvSpPr txBox="1"/>
      </xdr:nvSpPr>
      <xdr:spPr>
        <a:xfrm>
          <a:off x="8515428" y="972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64851</xdr:rowOff>
    </xdr:from>
    <xdr:to>
      <xdr:col>41</xdr:col>
      <xdr:colOff>101600</xdr:colOff>
      <xdr:row>56</xdr:row>
      <xdr:rowOff>166451</xdr:rowOff>
    </xdr:to>
    <xdr:sp macro="" textlink="">
      <xdr:nvSpPr>
        <xdr:cNvPr id="372" name="楕円 371"/>
        <xdr:cNvSpPr/>
      </xdr:nvSpPr>
      <xdr:spPr>
        <a:xfrm>
          <a:off x="7810500" y="966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157578</xdr:rowOff>
    </xdr:from>
    <xdr:ext cx="469744" cy="259045"/>
    <xdr:sp macro="" textlink="">
      <xdr:nvSpPr>
        <xdr:cNvPr id="373" name="テキスト ボックス 372"/>
        <xdr:cNvSpPr txBox="1"/>
      </xdr:nvSpPr>
      <xdr:spPr>
        <a:xfrm>
          <a:off x="7626428" y="975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66726</xdr:rowOff>
    </xdr:from>
    <xdr:to>
      <xdr:col>36</xdr:col>
      <xdr:colOff>165100</xdr:colOff>
      <xdr:row>56</xdr:row>
      <xdr:rowOff>168326</xdr:rowOff>
    </xdr:to>
    <xdr:sp macro="" textlink="">
      <xdr:nvSpPr>
        <xdr:cNvPr id="374" name="楕円 373"/>
        <xdr:cNvSpPr/>
      </xdr:nvSpPr>
      <xdr:spPr>
        <a:xfrm>
          <a:off x="6921500" y="966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159453</xdr:rowOff>
    </xdr:from>
    <xdr:ext cx="469744" cy="259045"/>
    <xdr:sp macro="" textlink="">
      <xdr:nvSpPr>
        <xdr:cNvPr id="375" name="テキスト ボックス 374"/>
        <xdr:cNvSpPr txBox="1"/>
      </xdr:nvSpPr>
      <xdr:spPr>
        <a:xfrm>
          <a:off x="6737428" y="976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45778</xdr:rowOff>
    </xdr:from>
    <xdr:to>
      <xdr:col>54</xdr:col>
      <xdr:colOff>189865</xdr:colOff>
      <xdr:row>78</xdr:row>
      <xdr:rowOff>77488</xdr:rowOff>
    </xdr:to>
    <xdr:cxnSp macro="">
      <xdr:nvCxnSpPr>
        <xdr:cNvPr id="401" name="直線コネクタ 400"/>
        <xdr:cNvCxnSpPr/>
      </xdr:nvCxnSpPr>
      <xdr:spPr>
        <a:xfrm flipV="1">
          <a:off x="10475595" y="12218728"/>
          <a:ext cx="1270" cy="1231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81315</xdr:rowOff>
    </xdr:from>
    <xdr:ext cx="469744" cy="259045"/>
    <xdr:sp macro="" textlink="">
      <xdr:nvSpPr>
        <xdr:cNvPr id="402" name="商工費最小値テキスト"/>
        <xdr:cNvSpPr txBox="1"/>
      </xdr:nvSpPr>
      <xdr:spPr>
        <a:xfrm>
          <a:off x="10528300" y="1345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77488</xdr:rowOff>
    </xdr:from>
    <xdr:to>
      <xdr:col>55</xdr:col>
      <xdr:colOff>88900</xdr:colOff>
      <xdr:row>78</xdr:row>
      <xdr:rowOff>77488</xdr:rowOff>
    </xdr:to>
    <xdr:cxnSp macro="">
      <xdr:nvCxnSpPr>
        <xdr:cNvPr id="403" name="直線コネクタ 402"/>
        <xdr:cNvCxnSpPr/>
      </xdr:nvCxnSpPr>
      <xdr:spPr>
        <a:xfrm>
          <a:off x="10388600" y="134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163905</xdr:rowOff>
    </xdr:from>
    <xdr:ext cx="534377" cy="259045"/>
    <xdr:sp macro="" textlink="">
      <xdr:nvSpPr>
        <xdr:cNvPr id="404" name="商工費最大値テキスト"/>
        <xdr:cNvSpPr txBox="1"/>
      </xdr:nvSpPr>
      <xdr:spPr>
        <a:xfrm>
          <a:off x="10528300" y="1199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45778</xdr:rowOff>
    </xdr:from>
    <xdr:to>
      <xdr:col>55</xdr:col>
      <xdr:colOff>88900</xdr:colOff>
      <xdr:row>71</xdr:row>
      <xdr:rowOff>45778</xdr:rowOff>
    </xdr:to>
    <xdr:cxnSp macro="">
      <xdr:nvCxnSpPr>
        <xdr:cNvPr id="405" name="直線コネクタ 404"/>
        <xdr:cNvCxnSpPr/>
      </xdr:nvCxnSpPr>
      <xdr:spPr>
        <a:xfrm>
          <a:off x="10388600" y="1221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70402</xdr:rowOff>
    </xdr:from>
    <xdr:to>
      <xdr:col>55</xdr:col>
      <xdr:colOff>0</xdr:colOff>
      <xdr:row>75</xdr:row>
      <xdr:rowOff>118310</xdr:rowOff>
    </xdr:to>
    <xdr:cxnSp macro="">
      <xdr:nvCxnSpPr>
        <xdr:cNvPr id="406" name="直線コネクタ 405"/>
        <xdr:cNvCxnSpPr/>
      </xdr:nvCxnSpPr>
      <xdr:spPr>
        <a:xfrm>
          <a:off x="9639300" y="12929152"/>
          <a:ext cx="838200" cy="4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5735</xdr:rowOff>
    </xdr:from>
    <xdr:ext cx="534377" cy="259045"/>
    <xdr:sp macro="" textlink="">
      <xdr:nvSpPr>
        <xdr:cNvPr id="407" name="商工費平均値テキスト"/>
        <xdr:cNvSpPr txBox="1"/>
      </xdr:nvSpPr>
      <xdr:spPr>
        <a:xfrm>
          <a:off x="10528300" y="13035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27308</xdr:rowOff>
    </xdr:from>
    <xdr:to>
      <xdr:col>55</xdr:col>
      <xdr:colOff>50800</xdr:colOff>
      <xdr:row>76</xdr:row>
      <xdr:rowOff>128908</xdr:rowOff>
    </xdr:to>
    <xdr:sp macro="" textlink="">
      <xdr:nvSpPr>
        <xdr:cNvPr id="408" name="フローチャート: 判断 407"/>
        <xdr:cNvSpPr/>
      </xdr:nvSpPr>
      <xdr:spPr>
        <a:xfrm>
          <a:off x="10426700" y="130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70402</xdr:rowOff>
    </xdr:from>
    <xdr:to>
      <xdr:col>50</xdr:col>
      <xdr:colOff>114300</xdr:colOff>
      <xdr:row>75</xdr:row>
      <xdr:rowOff>92282</xdr:rowOff>
    </xdr:to>
    <xdr:cxnSp macro="">
      <xdr:nvCxnSpPr>
        <xdr:cNvPr id="409" name="直線コネクタ 408"/>
        <xdr:cNvCxnSpPr/>
      </xdr:nvCxnSpPr>
      <xdr:spPr>
        <a:xfrm flipV="1">
          <a:off x="8750300" y="12929152"/>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134914</xdr:rowOff>
    </xdr:from>
    <xdr:to>
      <xdr:col>50</xdr:col>
      <xdr:colOff>165100</xdr:colOff>
      <xdr:row>76</xdr:row>
      <xdr:rowOff>65064</xdr:rowOff>
    </xdr:to>
    <xdr:sp macro="" textlink="">
      <xdr:nvSpPr>
        <xdr:cNvPr id="410" name="フローチャート: 判断 409"/>
        <xdr:cNvSpPr/>
      </xdr:nvSpPr>
      <xdr:spPr>
        <a:xfrm>
          <a:off x="95885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56191</xdr:rowOff>
    </xdr:from>
    <xdr:ext cx="534377" cy="259045"/>
    <xdr:sp macro="" textlink="">
      <xdr:nvSpPr>
        <xdr:cNvPr id="411" name="テキスト ボックス 410"/>
        <xdr:cNvSpPr txBox="1"/>
      </xdr:nvSpPr>
      <xdr:spPr>
        <a:xfrm>
          <a:off x="9372111" y="1308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92282</xdr:rowOff>
    </xdr:from>
    <xdr:to>
      <xdr:col>45</xdr:col>
      <xdr:colOff>177800</xdr:colOff>
      <xdr:row>75</xdr:row>
      <xdr:rowOff>109558</xdr:rowOff>
    </xdr:to>
    <xdr:cxnSp macro="">
      <xdr:nvCxnSpPr>
        <xdr:cNvPr id="412" name="直線コネクタ 411"/>
        <xdr:cNvCxnSpPr/>
      </xdr:nvCxnSpPr>
      <xdr:spPr>
        <a:xfrm flipV="1">
          <a:off x="7861300" y="12951032"/>
          <a:ext cx="8890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117508</xdr:rowOff>
    </xdr:from>
    <xdr:to>
      <xdr:col>46</xdr:col>
      <xdr:colOff>38100</xdr:colOff>
      <xdr:row>76</xdr:row>
      <xdr:rowOff>47658</xdr:rowOff>
    </xdr:to>
    <xdr:sp macro="" textlink="">
      <xdr:nvSpPr>
        <xdr:cNvPr id="413" name="フローチャート: 判断 412"/>
        <xdr:cNvSpPr/>
      </xdr:nvSpPr>
      <xdr:spPr>
        <a:xfrm>
          <a:off x="8699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38785</xdr:rowOff>
    </xdr:from>
    <xdr:ext cx="534377" cy="259045"/>
    <xdr:sp macro="" textlink="">
      <xdr:nvSpPr>
        <xdr:cNvPr id="414" name="テキスト ボックス 413"/>
        <xdr:cNvSpPr txBox="1"/>
      </xdr:nvSpPr>
      <xdr:spPr>
        <a:xfrm>
          <a:off x="8483111" y="130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109558</xdr:rowOff>
    </xdr:from>
    <xdr:to>
      <xdr:col>41</xdr:col>
      <xdr:colOff>50800</xdr:colOff>
      <xdr:row>77</xdr:row>
      <xdr:rowOff>71969</xdr:rowOff>
    </xdr:to>
    <xdr:cxnSp macro="">
      <xdr:nvCxnSpPr>
        <xdr:cNvPr id="415" name="直線コネクタ 414"/>
        <xdr:cNvCxnSpPr/>
      </xdr:nvCxnSpPr>
      <xdr:spPr>
        <a:xfrm flipV="1">
          <a:off x="6972300" y="12968308"/>
          <a:ext cx="889000" cy="30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116855</xdr:rowOff>
    </xdr:from>
    <xdr:to>
      <xdr:col>41</xdr:col>
      <xdr:colOff>101600</xdr:colOff>
      <xdr:row>76</xdr:row>
      <xdr:rowOff>47005</xdr:rowOff>
    </xdr:to>
    <xdr:sp macro="" textlink="">
      <xdr:nvSpPr>
        <xdr:cNvPr id="416" name="フローチャート: 判断 415"/>
        <xdr:cNvSpPr/>
      </xdr:nvSpPr>
      <xdr:spPr>
        <a:xfrm>
          <a:off x="7810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38132</xdr:rowOff>
    </xdr:from>
    <xdr:ext cx="534377" cy="259045"/>
    <xdr:sp macro="" textlink="">
      <xdr:nvSpPr>
        <xdr:cNvPr id="417" name="テキスト ボックス 416"/>
        <xdr:cNvSpPr txBox="1"/>
      </xdr:nvSpPr>
      <xdr:spPr>
        <a:xfrm>
          <a:off x="7594111" y="1306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105882</xdr:rowOff>
    </xdr:from>
    <xdr:to>
      <xdr:col>36</xdr:col>
      <xdr:colOff>165100</xdr:colOff>
      <xdr:row>77</xdr:row>
      <xdr:rowOff>36032</xdr:rowOff>
    </xdr:to>
    <xdr:sp macro="" textlink="">
      <xdr:nvSpPr>
        <xdr:cNvPr id="418" name="フローチャート: 判断 417"/>
        <xdr:cNvSpPr/>
      </xdr:nvSpPr>
      <xdr:spPr>
        <a:xfrm>
          <a:off x="6921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52559</xdr:rowOff>
    </xdr:from>
    <xdr:ext cx="534377" cy="259045"/>
    <xdr:sp macro="" textlink="">
      <xdr:nvSpPr>
        <xdr:cNvPr id="419" name="テキスト ボックス 418"/>
        <xdr:cNvSpPr txBox="1"/>
      </xdr:nvSpPr>
      <xdr:spPr>
        <a:xfrm>
          <a:off x="6705111" y="129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67510</xdr:rowOff>
    </xdr:from>
    <xdr:to>
      <xdr:col>55</xdr:col>
      <xdr:colOff>50800</xdr:colOff>
      <xdr:row>75</xdr:row>
      <xdr:rowOff>169109</xdr:rowOff>
    </xdr:to>
    <xdr:sp macro="" textlink="">
      <xdr:nvSpPr>
        <xdr:cNvPr id="425" name="楕円 424"/>
        <xdr:cNvSpPr/>
      </xdr:nvSpPr>
      <xdr:spPr>
        <a:xfrm>
          <a:off x="10426700" y="129262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90387</xdr:rowOff>
    </xdr:from>
    <xdr:ext cx="534377" cy="259045"/>
    <xdr:sp macro="" textlink="">
      <xdr:nvSpPr>
        <xdr:cNvPr id="426" name="商工費該当値テキスト"/>
        <xdr:cNvSpPr txBox="1"/>
      </xdr:nvSpPr>
      <xdr:spPr>
        <a:xfrm>
          <a:off x="10528300" y="1277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19602</xdr:rowOff>
    </xdr:from>
    <xdr:to>
      <xdr:col>50</xdr:col>
      <xdr:colOff>165100</xdr:colOff>
      <xdr:row>75</xdr:row>
      <xdr:rowOff>121202</xdr:rowOff>
    </xdr:to>
    <xdr:sp macro="" textlink="">
      <xdr:nvSpPr>
        <xdr:cNvPr id="427" name="楕円 426"/>
        <xdr:cNvSpPr/>
      </xdr:nvSpPr>
      <xdr:spPr>
        <a:xfrm>
          <a:off x="9588500" y="128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137729</xdr:rowOff>
    </xdr:from>
    <xdr:ext cx="534377" cy="259045"/>
    <xdr:sp macro="" textlink="">
      <xdr:nvSpPr>
        <xdr:cNvPr id="428" name="テキスト ボックス 427"/>
        <xdr:cNvSpPr txBox="1"/>
      </xdr:nvSpPr>
      <xdr:spPr>
        <a:xfrm>
          <a:off x="9372111" y="1265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41482</xdr:rowOff>
    </xdr:from>
    <xdr:to>
      <xdr:col>46</xdr:col>
      <xdr:colOff>38100</xdr:colOff>
      <xdr:row>75</xdr:row>
      <xdr:rowOff>143082</xdr:rowOff>
    </xdr:to>
    <xdr:sp macro="" textlink="">
      <xdr:nvSpPr>
        <xdr:cNvPr id="429" name="楕円 428"/>
        <xdr:cNvSpPr/>
      </xdr:nvSpPr>
      <xdr:spPr>
        <a:xfrm>
          <a:off x="8699500" y="1290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159609</xdr:rowOff>
    </xdr:from>
    <xdr:ext cx="534377" cy="259045"/>
    <xdr:sp macro="" textlink="">
      <xdr:nvSpPr>
        <xdr:cNvPr id="430" name="テキスト ボックス 429"/>
        <xdr:cNvSpPr txBox="1"/>
      </xdr:nvSpPr>
      <xdr:spPr>
        <a:xfrm>
          <a:off x="8483111" y="1267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58758</xdr:rowOff>
    </xdr:from>
    <xdr:to>
      <xdr:col>41</xdr:col>
      <xdr:colOff>101600</xdr:colOff>
      <xdr:row>75</xdr:row>
      <xdr:rowOff>160358</xdr:rowOff>
    </xdr:to>
    <xdr:sp macro="" textlink="">
      <xdr:nvSpPr>
        <xdr:cNvPr id="431" name="楕円 430"/>
        <xdr:cNvSpPr/>
      </xdr:nvSpPr>
      <xdr:spPr>
        <a:xfrm>
          <a:off x="7810500" y="1291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5435</xdr:rowOff>
    </xdr:from>
    <xdr:ext cx="534377" cy="259045"/>
    <xdr:sp macro="" textlink="">
      <xdr:nvSpPr>
        <xdr:cNvPr id="432" name="テキスト ボックス 431"/>
        <xdr:cNvSpPr txBox="1"/>
      </xdr:nvSpPr>
      <xdr:spPr>
        <a:xfrm>
          <a:off x="7594111" y="126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21169</xdr:rowOff>
    </xdr:from>
    <xdr:to>
      <xdr:col>36</xdr:col>
      <xdr:colOff>165100</xdr:colOff>
      <xdr:row>77</xdr:row>
      <xdr:rowOff>122769</xdr:rowOff>
    </xdr:to>
    <xdr:sp macro="" textlink="">
      <xdr:nvSpPr>
        <xdr:cNvPr id="433" name="楕円 432"/>
        <xdr:cNvSpPr/>
      </xdr:nvSpPr>
      <xdr:spPr>
        <a:xfrm>
          <a:off x="6921500" y="1322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113896</xdr:rowOff>
    </xdr:from>
    <xdr:ext cx="534377" cy="259045"/>
    <xdr:sp macro="" textlink="">
      <xdr:nvSpPr>
        <xdr:cNvPr id="434" name="テキスト ボックス 433"/>
        <xdr:cNvSpPr txBox="1"/>
      </xdr:nvSpPr>
      <xdr:spPr>
        <a:xfrm>
          <a:off x="6705111" y="1331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5" name="テキスト ボックス 444"/>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63195</xdr:rowOff>
    </xdr:from>
    <xdr:to>
      <xdr:col>54</xdr:col>
      <xdr:colOff>189865</xdr:colOff>
      <xdr:row>98</xdr:row>
      <xdr:rowOff>152388</xdr:rowOff>
    </xdr:to>
    <xdr:cxnSp macro="">
      <xdr:nvCxnSpPr>
        <xdr:cNvPr id="459" name="直線コネクタ 458"/>
        <xdr:cNvCxnSpPr/>
      </xdr:nvCxnSpPr>
      <xdr:spPr>
        <a:xfrm flipV="1">
          <a:off x="10475595" y="15665145"/>
          <a:ext cx="1270" cy="128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156215</xdr:rowOff>
    </xdr:from>
    <xdr:ext cx="534377" cy="259045"/>
    <xdr:sp macro="" textlink="">
      <xdr:nvSpPr>
        <xdr:cNvPr id="460" name="土木費最小値テキスト"/>
        <xdr:cNvSpPr txBox="1"/>
      </xdr:nvSpPr>
      <xdr:spPr>
        <a:xfrm>
          <a:off x="10528300" y="1695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152388</xdr:rowOff>
    </xdr:from>
    <xdr:to>
      <xdr:col>55</xdr:col>
      <xdr:colOff>88900</xdr:colOff>
      <xdr:row>98</xdr:row>
      <xdr:rowOff>152388</xdr:rowOff>
    </xdr:to>
    <xdr:cxnSp macro="">
      <xdr:nvCxnSpPr>
        <xdr:cNvPr id="461" name="直線コネクタ 460"/>
        <xdr:cNvCxnSpPr/>
      </xdr:nvCxnSpPr>
      <xdr:spPr>
        <a:xfrm>
          <a:off x="10388600" y="169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9872</xdr:rowOff>
    </xdr:from>
    <xdr:ext cx="534377" cy="259045"/>
    <xdr:sp macro="" textlink="">
      <xdr:nvSpPr>
        <xdr:cNvPr id="462" name="土木費最大値テキスト"/>
        <xdr:cNvSpPr txBox="1"/>
      </xdr:nvSpPr>
      <xdr:spPr>
        <a:xfrm>
          <a:off x="10528300" y="1544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63195</xdr:rowOff>
    </xdr:from>
    <xdr:to>
      <xdr:col>55</xdr:col>
      <xdr:colOff>88900</xdr:colOff>
      <xdr:row>91</xdr:row>
      <xdr:rowOff>63195</xdr:rowOff>
    </xdr:to>
    <xdr:cxnSp macro="">
      <xdr:nvCxnSpPr>
        <xdr:cNvPr id="463" name="直線コネクタ 462"/>
        <xdr:cNvCxnSpPr/>
      </xdr:nvCxnSpPr>
      <xdr:spPr>
        <a:xfrm>
          <a:off x="10388600" y="1566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168160</xdr:rowOff>
    </xdr:from>
    <xdr:to>
      <xdr:col>55</xdr:col>
      <xdr:colOff>0</xdr:colOff>
      <xdr:row>93</xdr:row>
      <xdr:rowOff>149453</xdr:rowOff>
    </xdr:to>
    <xdr:cxnSp macro="">
      <xdr:nvCxnSpPr>
        <xdr:cNvPr id="464" name="直線コネクタ 463"/>
        <xdr:cNvCxnSpPr/>
      </xdr:nvCxnSpPr>
      <xdr:spPr>
        <a:xfrm flipV="1">
          <a:off x="9639300" y="15941560"/>
          <a:ext cx="838200" cy="15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46334</xdr:rowOff>
    </xdr:from>
    <xdr:ext cx="534377" cy="259045"/>
    <xdr:sp macro="" textlink="">
      <xdr:nvSpPr>
        <xdr:cNvPr id="465" name="土木費平均値テキスト"/>
        <xdr:cNvSpPr txBox="1"/>
      </xdr:nvSpPr>
      <xdr:spPr>
        <a:xfrm>
          <a:off x="10528300" y="1633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67907</xdr:rowOff>
    </xdr:from>
    <xdr:to>
      <xdr:col>55</xdr:col>
      <xdr:colOff>50800</xdr:colOff>
      <xdr:row>95</xdr:row>
      <xdr:rowOff>169507</xdr:rowOff>
    </xdr:to>
    <xdr:sp macro="" textlink="">
      <xdr:nvSpPr>
        <xdr:cNvPr id="466" name="フローチャート: 判断 465"/>
        <xdr:cNvSpPr/>
      </xdr:nvSpPr>
      <xdr:spPr>
        <a:xfrm>
          <a:off x="10426700" y="1635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149453</xdr:rowOff>
    </xdr:from>
    <xdr:to>
      <xdr:col>50</xdr:col>
      <xdr:colOff>114300</xdr:colOff>
      <xdr:row>96</xdr:row>
      <xdr:rowOff>54014</xdr:rowOff>
    </xdr:to>
    <xdr:cxnSp macro="">
      <xdr:nvCxnSpPr>
        <xdr:cNvPr id="467" name="直線コネクタ 466"/>
        <xdr:cNvCxnSpPr/>
      </xdr:nvCxnSpPr>
      <xdr:spPr>
        <a:xfrm flipV="1">
          <a:off x="8750300" y="16094303"/>
          <a:ext cx="889000" cy="41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149365</xdr:rowOff>
    </xdr:from>
    <xdr:to>
      <xdr:col>50</xdr:col>
      <xdr:colOff>165100</xdr:colOff>
      <xdr:row>96</xdr:row>
      <xdr:rowOff>79515</xdr:rowOff>
    </xdr:to>
    <xdr:sp macro="" textlink="">
      <xdr:nvSpPr>
        <xdr:cNvPr id="468" name="フローチャート: 判断 467"/>
        <xdr:cNvSpPr/>
      </xdr:nvSpPr>
      <xdr:spPr>
        <a:xfrm>
          <a:off x="9588500" y="164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70642</xdr:rowOff>
    </xdr:from>
    <xdr:ext cx="534377" cy="259045"/>
    <xdr:sp macro="" textlink="">
      <xdr:nvSpPr>
        <xdr:cNvPr id="469" name="テキスト ボックス 468"/>
        <xdr:cNvSpPr txBox="1"/>
      </xdr:nvSpPr>
      <xdr:spPr>
        <a:xfrm>
          <a:off x="9372111" y="1652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54014</xdr:rowOff>
    </xdr:from>
    <xdr:to>
      <xdr:col>45</xdr:col>
      <xdr:colOff>177800</xdr:colOff>
      <xdr:row>97</xdr:row>
      <xdr:rowOff>160046</xdr:rowOff>
    </xdr:to>
    <xdr:cxnSp macro="">
      <xdr:nvCxnSpPr>
        <xdr:cNvPr id="470" name="直線コネクタ 469"/>
        <xdr:cNvCxnSpPr/>
      </xdr:nvCxnSpPr>
      <xdr:spPr>
        <a:xfrm flipV="1">
          <a:off x="7861300" y="16513214"/>
          <a:ext cx="889000" cy="27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128067</xdr:rowOff>
    </xdr:from>
    <xdr:to>
      <xdr:col>46</xdr:col>
      <xdr:colOff>38100</xdr:colOff>
      <xdr:row>96</xdr:row>
      <xdr:rowOff>58217</xdr:rowOff>
    </xdr:to>
    <xdr:sp macro="" textlink="">
      <xdr:nvSpPr>
        <xdr:cNvPr id="471" name="フローチャート: 判断 470"/>
        <xdr:cNvSpPr/>
      </xdr:nvSpPr>
      <xdr:spPr>
        <a:xfrm>
          <a:off x="8699500" y="1641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74744</xdr:rowOff>
    </xdr:from>
    <xdr:ext cx="534377" cy="259045"/>
    <xdr:sp macro="" textlink="">
      <xdr:nvSpPr>
        <xdr:cNvPr id="472" name="テキスト ボックス 471"/>
        <xdr:cNvSpPr txBox="1"/>
      </xdr:nvSpPr>
      <xdr:spPr>
        <a:xfrm>
          <a:off x="8483111" y="161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129908</xdr:rowOff>
    </xdr:from>
    <xdr:to>
      <xdr:col>41</xdr:col>
      <xdr:colOff>50800</xdr:colOff>
      <xdr:row>97</xdr:row>
      <xdr:rowOff>160046</xdr:rowOff>
    </xdr:to>
    <xdr:cxnSp macro="">
      <xdr:nvCxnSpPr>
        <xdr:cNvPr id="473" name="直線コネクタ 472"/>
        <xdr:cNvCxnSpPr/>
      </xdr:nvCxnSpPr>
      <xdr:spPr>
        <a:xfrm>
          <a:off x="6972300" y="16589108"/>
          <a:ext cx="889000" cy="20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95148</xdr:rowOff>
    </xdr:from>
    <xdr:to>
      <xdr:col>41</xdr:col>
      <xdr:colOff>101600</xdr:colOff>
      <xdr:row>96</xdr:row>
      <xdr:rowOff>25298</xdr:rowOff>
    </xdr:to>
    <xdr:sp macro="" textlink="">
      <xdr:nvSpPr>
        <xdr:cNvPr id="474" name="フローチャート: 判断 473"/>
        <xdr:cNvSpPr/>
      </xdr:nvSpPr>
      <xdr:spPr>
        <a:xfrm>
          <a:off x="7810500" y="163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41825</xdr:rowOff>
    </xdr:from>
    <xdr:ext cx="534377" cy="259045"/>
    <xdr:sp macro="" textlink="">
      <xdr:nvSpPr>
        <xdr:cNvPr id="475" name="テキスト ボックス 474"/>
        <xdr:cNvSpPr txBox="1"/>
      </xdr:nvSpPr>
      <xdr:spPr>
        <a:xfrm>
          <a:off x="7594111" y="1615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112027</xdr:rowOff>
    </xdr:from>
    <xdr:to>
      <xdr:col>36</xdr:col>
      <xdr:colOff>165100</xdr:colOff>
      <xdr:row>96</xdr:row>
      <xdr:rowOff>42177</xdr:rowOff>
    </xdr:to>
    <xdr:sp macro="" textlink="">
      <xdr:nvSpPr>
        <xdr:cNvPr id="476" name="フローチャート: 判断 475"/>
        <xdr:cNvSpPr/>
      </xdr:nvSpPr>
      <xdr:spPr>
        <a:xfrm>
          <a:off x="6921500" y="1639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58704</xdr:rowOff>
    </xdr:from>
    <xdr:ext cx="534377" cy="259045"/>
    <xdr:sp macro="" textlink="">
      <xdr:nvSpPr>
        <xdr:cNvPr id="477" name="テキスト ボックス 476"/>
        <xdr:cNvSpPr txBox="1"/>
      </xdr:nvSpPr>
      <xdr:spPr>
        <a:xfrm>
          <a:off x="6705111" y="1617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117360</xdr:rowOff>
    </xdr:from>
    <xdr:to>
      <xdr:col>55</xdr:col>
      <xdr:colOff>50800</xdr:colOff>
      <xdr:row>93</xdr:row>
      <xdr:rowOff>47510</xdr:rowOff>
    </xdr:to>
    <xdr:sp macro="" textlink="">
      <xdr:nvSpPr>
        <xdr:cNvPr id="483" name="楕円 482"/>
        <xdr:cNvSpPr/>
      </xdr:nvSpPr>
      <xdr:spPr>
        <a:xfrm>
          <a:off x="10426700" y="15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140237</xdr:rowOff>
    </xdr:from>
    <xdr:ext cx="534377" cy="259045"/>
    <xdr:sp macro="" textlink="">
      <xdr:nvSpPr>
        <xdr:cNvPr id="484" name="土木費該当値テキスト"/>
        <xdr:cNvSpPr txBox="1"/>
      </xdr:nvSpPr>
      <xdr:spPr>
        <a:xfrm>
          <a:off x="10528300" y="157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98653</xdr:rowOff>
    </xdr:from>
    <xdr:to>
      <xdr:col>50</xdr:col>
      <xdr:colOff>165100</xdr:colOff>
      <xdr:row>94</xdr:row>
      <xdr:rowOff>28803</xdr:rowOff>
    </xdr:to>
    <xdr:sp macro="" textlink="">
      <xdr:nvSpPr>
        <xdr:cNvPr id="485" name="楕円 484"/>
        <xdr:cNvSpPr/>
      </xdr:nvSpPr>
      <xdr:spPr>
        <a:xfrm>
          <a:off x="9588500" y="160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45330</xdr:rowOff>
    </xdr:from>
    <xdr:ext cx="534377" cy="259045"/>
    <xdr:sp macro="" textlink="">
      <xdr:nvSpPr>
        <xdr:cNvPr id="486" name="テキスト ボックス 485"/>
        <xdr:cNvSpPr txBox="1"/>
      </xdr:nvSpPr>
      <xdr:spPr>
        <a:xfrm>
          <a:off x="9372111" y="1581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3214</xdr:rowOff>
    </xdr:from>
    <xdr:to>
      <xdr:col>46</xdr:col>
      <xdr:colOff>38100</xdr:colOff>
      <xdr:row>96</xdr:row>
      <xdr:rowOff>104814</xdr:rowOff>
    </xdr:to>
    <xdr:sp macro="" textlink="">
      <xdr:nvSpPr>
        <xdr:cNvPr id="487" name="楕円 486"/>
        <xdr:cNvSpPr/>
      </xdr:nvSpPr>
      <xdr:spPr>
        <a:xfrm>
          <a:off x="8699500" y="1646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95941</xdr:rowOff>
    </xdr:from>
    <xdr:ext cx="534377" cy="259045"/>
    <xdr:sp macro="" textlink="">
      <xdr:nvSpPr>
        <xdr:cNvPr id="488" name="テキスト ボックス 487"/>
        <xdr:cNvSpPr txBox="1"/>
      </xdr:nvSpPr>
      <xdr:spPr>
        <a:xfrm>
          <a:off x="8483111" y="1655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109246</xdr:rowOff>
    </xdr:from>
    <xdr:to>
      <xdr:col>41</xdr:col>
      <xdr:colOff>101600</xdr:colOff>
      <xdr:row>98</xdr:row>
      <xdr:rowOff>39396</xdr:rowOff>
    </xdr:to>
    <xdr:sp macro="" textlink="">
      <xdr:nvSpPr>
        <xdr:cNvPr id="489" name="楕円 488"/>
        <xdr:cNvSpPr/>
      </xdr:nvSpPr>
      <xdr:spPr>
        <a:xfrm>
          <a:off x="7810500" y="1673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30523</xdr:rowOff>
    </xdr:from>
    <xdr:ext cx="534377" cy="259045"/>
    <xdr:sp macro="" textlink="">
      <xdr:nvSpPr>
        <xdr:cNvPr id="490" name="テキスト ボックス 489"/>
        <xdr:cNvSpPr txBox="1"/>
      </xdr:nvSpPr>
      <xdr:spPr>
        <a:xfrm>
          <a:off x="7594111" y="1683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79108</xdr:rowOff>
    </xdr:from>
    <xdr:to>
      <xdr:col>36</xdr:col>
      <xdr:colOff>165100</xdr:colOff>
      <xdr:row>97</xdr:row>
      <xdr:rowOff>9258</xdr:rowOff>
    </xdr:to>
    <xdr:sp macro="" textlink="">
      <xdr:nvSpPr>
        <xdr:cNvPr id="491" name="楕円 490"/>
        <xdr:cNvSpPr/>
      </xdr:nvSpPr>
      <xdr:spPr>
        <a:xfrm>
          <a:off x="6921500" y="1653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385</xdr:rowOff>
    </xdr:from>
    <xdr:ext cx="534377" cy="259045"/>
    <xdr:sp macro="" textlink="">
      <xdr:nvSpPr>
        <xdr:cNvPr id="492" name="テキスト ボックス 491"/>
        <xdr:cNvSpPr txBox="1"/>
      </xdr:nvSpPr>
      <xdr:spPr>
        <a:xfrm>
          <a:off x="6705111" y="1663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5" name="テキスト ボックス 504"/>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5" name="テキスト ボックス 514"/>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7" name="テキスト ボックス 516"/>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150654</xdr:rowOff>
    </xdr:from>
    <xdr:to>
      <xdr:col>85</xdr:col>
      <xdr:colOff>126364</xdr:colOff>
      <xdr:row>38</xdr:row>
      <xdr:rowOff>150844</xdr:rowOff>
    </xdr:to>
    <xdr:cxnSp macro="">
      <xdr:nvCxnSpPr>
        <xdr:cNvPr id="521" name="直線コネクタ 520"/>
        <xdr:cNvCxnSpPr/>
      </xdr:nvCxnSpPr>
      <xdr:spPr>
        <a:xfrm flipV="1">
          <a:off x="16317595" y="5294154"/>
          <a:ext cx="1269" cy="137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154671</xdr:rowOff>
    </xdr:from>
    <xdr:ext cx="534377" cy="259045"/>
    <xdr:sp macro="" textlink="">
      <xdr:nvSpPr>
        <xdr:cNvPr id="522" name="消防費最小値テキスト"/>
        <xdr:cNvSpPr txBox="1"/>
      </xdr:nvSpPr>
      <xdr:spPr>
        <a:xfrm>
          <a:off x="16370300" y="66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150844</xdr:rowOff>
    </xdr:from>
    <xdr:to>
      <xdr:col>86</xdr:col>
      <xdr:colOff>25400</xdr:colOff>
      <xdr:row>38</xdr:row>
      <xdr:rowOff>150844</xdr:rowOff>
    </xdr:to>
    <xdr:cxnSp macro="">
      <xdr:nvCxnSpPr>
        <xdr:cNvPr id="523" name="直線コネクタ 522"/>
        <xdr:cNvCxnSpPr/>
      </xdr:nvCxnSpPr>
      <xdr:spPr>
        <a:xfrm>
          <a:off x="16230600" y="666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97331</xdr:rowOff>
    </xdr:from>
    <xdr:ext cx="534377" cy="259045"/>
    <xdr:sp macro="" textlink="">
      <xdr:nvSpPr>
        <xdr:cNvPr id="524" name="消防費最大値テキスト"/>
        <xdr:cNvSpPr txBox="1"/>
      </xdr:nvSpPr>
      <xdr:spPr>
        <a:xfrm>
          <a:off x="16370300" y="506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150654</xdr:rowOff>
    </xdr:from>
    <xdr:to>
      <xdr:col>86</xdr:col>
      <xdr:colOff>25400</xdr:colOff>
      <xdr:row>30</xdr:row>
      <xdr:rowOff>150654</xdr:rowOff>
    </xdr:to>
    <xdr:cxnSp macro="">
      <xdr:nvCxnSpPr>
        <xdr:cNvPr id="525" name="直線コネクタ 524"/>
        <xdr:cNvCxnSpPr/>
      </xdr:nvCxnSpPr>
      <xdr:spPr>
        <a:xfrm>
          <a:off x="16230600" y="529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76740</xdr:rowOff>
    </xdr:from>
    <xdr:to>
      <xdr:col>85</xdr:col>
      <xdr:colOff>127000</xdr:colOff>
      <xdr:row>34</xdr:row>
      <xdr:rowOff>27400</xdr:rowOff>
    </xdr:to>
    <xdr:cxnSp macro="">
      <xdr:nvCxnSpPr>
        <xdr:cNvPr id="526" name="直線コネクタ 525"/>
        <xdr:cNvCxnSpPr/>
      </xdr:nvCxnSpPr>
      <xdr:spPr>
        <a:xfrm>
          <a:off x="15481300" y="5734590"/>
          <a:ext cx="838200" cy="1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64946</xdr:rowOff>
    </xdr:from>
    <xdr:ext cx="534377" cy="259045"/>
    <xdr:sp macro="" textlink="">
      <xdr:nvSpPr>
        <xdr:cNvPr id="527" name="消防費平均値テキスト"/>
        <xdr:cNvSpPr txBox="1"/>
      </xdr:nvSpPr>
      <xdr:spPr>
        <a:xfrm>
          <a:off x="16370300" y="6065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86519</xdr:rowOff>
    </xdr:from>
    <xdr:to>
      <xdr:col>85</xdr:col>
      <xdr:colOff>177800</xdr:colOff>
      <xdr:row>36</xdr:row>
      <xdr:rowOff>16669</xdr:rowOff>
    </xdr:to>
    <xdr:sp macro="" textlink="">
      <xdr:nvSpPr>
        <xdr:cNvPr id="528" name="フローチャート: 判断 527"/>
        <xdr:cNvSpPr/>
      </xdr:nvSpPr>
      <xdr:spPr>
        <a:xfrm>
          <a:off x="16268700" y="608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76740</xdr:rowOff>
    </xdr:from>
    <xdr:to>
      <xdr:col>81</xdr:col>
      <xdr:colOff>50800</xdr:colOff>
      <xdr:row>35</xdr:row>
      <xdr:rowOff>4731</xdr:rowOff>
    </xdr:to>
    <xdr:cxnSp macro="">
      <xdr:nvCxnSpPr>
        <xdr:cNvPr id="529" name="直線コネクタ 528"/>
        <xdr:cNvCxnSpPr/>
      </xdr:nvCxnSpPr>
      <xdr:spPr>
        <a:xfrm flipV="1">
          <a:off x="14592300" y="5734590"/>
          <a:ext cx="889000" cy="27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116046</xdr:rowOff>
    </xdr:from>
    <xdr:to>
      <xdr:col>81</xdr:col>
      <xdr:colOff>101600</xdr:colOff>
      <xdr:row>36</xdr:row>
      <xdr:rowOff>46196</xdr:rowOff>
    </xdr:to>
    <xdr:sp macro="" textlink="">
      <xdr:nvSpPr>
        <xdr:cNvPr id="530" name="フローチャート: 判断 529"/>
        <xdr:cNvSpPr/>
      </xdr:nvSpPr>
      <xdr:spPr>
        <a:xfrm>
          <a:off x="15430500" y="61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37323</xdr:rowOff>
    </xdr:from>
    <xdr:ext cx="534377" cy="259045"/>
    <xdr:sp macro="" textlink="">
      <xdr:nvSpPr>
        <xdr:cNvPr id="531" name="テキスト ボックス 530"/>
        <xdr:cNvSpPr txBox="1"/>
      </xdr:nvSpPr>
      <xdr:spPr>
        <a:xfrm>
          <a:off x="15214111" y="62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123793</xdr:rowOff>
    </xdr:from>
    <xdr:to>
      <xdr:col>76</xdr:col>
      <xdr:colOff>114300</xdr:colOff>
      <xdr:row>35</xdr:row>
      <xdr:rowOff>4731</xdr:rowOff>
    </xdr:to>
    <xdr:cxnSp macro="">
      <xdr:nvCxnSpPr>
        <xdr:cNvPr id="532" name="直線コネクタ 531"/>
        <xdr:cNvCxnSpPr/>
      </xdr:nvCxnSpPr>
      <xdr:spPr>
        <a:xfrm>
          <a:off x="13703300" y="5781643"/>
          <a:ext cx="889000" cy="22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150717</xdr:rowOff>
    </xdr:from>
    <xdr:to>
      <xdr:col>76</xdr:col>
      <xdr:colOff>165100</xdr:colOff>
      <xdr:row>36</xdr:row>
      <xdr:rowOff>80867</xdr:rowOff>
    </xdr:to>
    <xdr:sp macro="" textlink="">
      <xdr:nvSpPr>
        <xdr:cNvPr id="533" name="フローチャート: 判断 532"/>
        <xdr:cNvSpPr/>
      </xdr:nvSpPr>
      <xdr:spPr>
        <a:xfrm>
          <a:off x="14541500" y="61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71994</xdr:rowOff>
    </xdr:from>
    <xdr:ext cx="534377" cy="259045"/>
    <xdr:sp macro="" textlink="">
      <xdr:nvSpPr>
        <xdr:cNvPr id="534" name="テキスト ボックス 533"/>
        <xdr:cNvSpPr txBox="1"/>
      </xdr:nvSpPr>
      <xdr:spPr>
        <a:xfrm>
          <a:off x="14325111" y="62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123793</xdr:rowOff>
    </xdr:from>
    <xdr:to>
      <xdr:col>71</xdr:col>
      <xdr:colOff>177800</xdr:colOff>
      <xdr:row>35</xdr:row>
      <xdr:rowOff>64262</xdr:rowOff>
    </xdr:to>
    <xdr:cxnSp macro="">
      <xdr:nvCxnSpPr>
        <xdr:cNvPr id="535" name="直線コネクタ 534"/>
        <xdr:cNvCxnSpPr/>
      </xdr:nvCxnSpPr>
      <xdr:spPr>
        <a:xfrm flipV="1">
          <a:off x="12814300" y="5781643"/>
          <a:ext cx="889000" cy="28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10033</xdr:rowOff>
    </xdr:from>
    <xdr:to>
      <xdr:col>72</xdr:col>
      <xdr:colOff>38100</xdr:colOff>
      <xdr:row>35</xdr:row>
      <xdr:rowOff>111633</xdr:rowOff>
    </xdr:to>
    <xdr:sp macro="" textlink="">
      <xdr:nvSpPr>
        <xdr:cNvPr id="536" name="フローチャート: 判断 535"/>
        <xdr:cNvSpPr/>
      </xdr:nvSpPr>
      <xdr:spPr>
        <a:xfrm>
          <a:off x="13652500" y="60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102760</xdr:rowOff>
    </xdr:from>
    <xdr:ext cx="534377" cy="259045"/>
    <xdr:sp macro="" textlink="">
      <xdr:nvSpPr>
        <xdr:cNvPr id="537" name="テキスト ボックス 536"/>
        <xdr:cNvSpPr txBox="1"/>
      </xdr:nvSpPr>
      <xdr:spPr>
        <a:xfrm>
          <a:off x="13436111" y="610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144526</xdr:rowOff>
    </xdr:from>
    <xdr:to>
      <xdr:col>67</xdr:col>
      <xdr:colOff>101600</xdr:colOff>
      <xdr:row>36</xdr:row>
      <xdr:rowOff>74676</xdr:rowOff>
    </xdr:to>
    <xdr:sp macro="" textlink="">
      <xdr:nvSpPr>
        <xdr:cNvPr id="538" name="フローチャート: 判断 537"/>
        <xdr:cNvSpPr/>
      </xdr:nvSpPr>
      <xdr:spPr>
        <a:xfrm>
          <a:off x="12763500" y="61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65803</xdr:rowOff>
    </xdr:from>
    <xdr:ext cx="534377" cy="259045"/>
    <xdr:sp macro="" textlink="">
      <xdr:nvSpPr>
        <xdr:cNvPr id="539" name="テキスト ボックス 538"/>
        <xdr:cNvSpPr txBox="1"/>
      </xdr:nvSpPr>
      <xdr:spPr>
        <a:xfrm>
          <a:off x="12547111" y="62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148050</xdr:rowOff>
    </xdr:from>
    <xdr:to>
      <xdr:col>85</xdr:col>
      <xdr:colOff>177800</xdr:colOff>
      <xdr:row>34</xdr:row>
      <xdr:rowOff>78200</xdr:rowOff>
    </xdr:to>
    <xdr:sp macro="" textlink="">
      <xdr:nvSpPr>
        <xdr:cNvPr id="545" name="楕円 544"/>
        <xdr:cNvSpPr/>
      </xdr:nvSpPr>
      <xdr:spPr>
        <a:xfrm>
          <a:off x="16268700" y="58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170927</xdr:rowOff>
    </xdr:from>
    <xdr:ext cx="534377" cy="259045"/>
    <xdr:sp macro="" textlink="">
      <xdr:nvSpPr>
        <xdr:cNvPr id="546" name="消防費該当値テキスト"/>
        <xdr:cNvSpPr txBox="1"/>
      </xdr:nvSpPr>
      <xdr:spPr>
        <a:xfrm>
          <a:off x="16370300" y="565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25940</xdr:rowOff>
    </xdr:from>
    <xdr:to>
      <xdr:col>81</xdr:col>
      <xdr:colOff>101600</xdr:colOff>
      <xdr:row>33</xdr:row>
      <xdr:rowOff>127540</xdr:rowOff>
    </xdr:to>
    <xdr:sp macro="" textlink="">
      <xdr:nvSpPr>
        <xdr:cNvPr id="547" name="楕円 546"/>
        <xdr:cNvSpPr/>
      </xdr:nvSpPr>
      <xdr:spPr>
        <a:xfrm>
          <a:off x="15430500" y="568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144067</xdr:rowOff>
    </xdr:from>
    <xdr:ext cx="534377" cy="259045"/>
    <xdr:sp macro="" textlink="">
      <xdr:nvSpPr>
        <xdr:cNvPr id="548" name="テキスト ボックス 547"/>
        <xdr:cNvSpPr txBox="1"/>
      </xdr:nvSpPr>
      <xdr:spPr>
        <a:xfrm>
          <a:off x="15214111" y="545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125381</xdr:rowOff>
    </xdr:from>
    <xdr:to>
      <xdr:col>76</xdr:col>
      <xdr:colOff>165100</xdr:colOff>
      <xdr:row>35</xdr:row>
      <xdr:rowOff>55531</xdr:rowOff>
    </xdr:to>
    <xdr:sp macro="" textlink="">
      <xdr:nvSpPr>
        <xdr:cNvPr id="549" name="楕円 548"/>
        <xdr:cNvSpPr/>
      </xdr:nvSpPr>
      <xdr:spPr>
        <a:xfrm>
          <a:off x="14541500" y="595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72058</xdr:rowOff>
    </xdr:from>
    <xdr:ext cx="534377" cy="259045"/>
    <xdr:sp macro="" textlink="">
      <xdr:nvSpPr>
        <xdr:cNvPr id="550" name="テキスト ボックス 549"/>
        <xdr:cNvSpPr txBox="1"/>
      </xdr:nvSpPr>
      <xdr:spPr>
        <a:xfrm>
          <a:off x="14325111" y="572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72993</xdr:rowOff>
    </xdr:from>
    <xdr:to>
      <xdr:col>72</xdr:col>
      <xdr:colOff>38100</xdr:colOff>
      <xdr:row>34</xdr:row>
      <xdr:rowOff>3143</xdr:rowOff>
    </xdr:to>
    <xdr:sp macro="" textlink="">
      <xdr:nvSpPr>
        <xdr:cNvPr id="551" name="楕円 550"/>
        <xdr:cNvSpPr/>
      </xdr:nvSpPr>
      <xdr:spPr>
        <a:xfrm>
          <a:off x="13652500" y="5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19670</xdr:rowOff>
    </xdr:from>
    <xdr:ext cx="534377" cy="259045"/>
    <xdr:sp macro="" textlink="">
      <xdr:nvSpPr>
        <xdr:cNvPr id="552" name="テキスト ボックス 551"/>
        <xdr:cNvSpPr txBox="1"/>
      </xdr:nvSpPr>
      <xdr:spPr>
        <a:xfrm>
          <a:off x="13436111" y="550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13462</xdr:rowOff>
    </xdr:from>
    <xdr:to>
      <xdr:col>67</xdr:col>
      <xdr:colOff>101600</xdr:colOff>
      <xdr:row>35</xdr:row>
      <xdr:rowOff>115062</xdr:rowOff>
    </xdr:to>
    <xdr:sp macro="" textlink="">
      <xdr:nvSpPr>
        <xdr:cNvPr id="553" name="楕円 552"/>
        <xdr:cNvSpPr/>
      </xdr:nvSpPr>
      <xdr:spPr>
        <a:xfrm>
          <a:off x="12763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131589</xdr:rowOff>
    </xdr:from>
    <xdr:ext cx="534377" cy="259045"/>
    <xdr:sp macro="" textlink="">
      <xdr:nvSpPr>
        <xdr:cNvPr id="554" name="テキスト ボックス 553"/>
        <xdr:cNvSpPr txBox="1"/>
      </xdr:nvSpPr>
      <xdr:spPr>
        <a:xfrm>
          <a:off x="12547111" y="578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114554</xdr:rowOff>
    </xdr:from>
    <xdr:to>
      <xdr:col>85</xdr:col>
      <xdr:colOff>126364</xdr:colOff>
      <xdr:row>59</xdr:row>
      <xdr:rowOff>33286</xdr:rowOff>
    </xdr:to>
    <xdr:cxnSp macro="">
      <xdr:nvCxnSpPr>
        <xdr:cNvPr id="577" name="直線コネクタ 576"/>
        <xdr:cNvCxnSpPr/>
      </xdr:nvCxnSpPr>
      <xdr:spPr>
        <a:xfrm flipV="1">
          <a:off x="16317595" y="8858504"/>
          <a:ext cx="1269" cy="1290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37113</xdr:rowOff>
    </xdr:from>
    <xdr:ext cx="534377" cy="259045"/>
    <xdr:sp macro="" textlink="">
      <xdr:nvSpPr>
        <xdr:cNvPr id="578" name="教育費最小値テキスト"/>
        <xdr:cNvSpPr txBox="1"/>
      </xdr:nvSpPr>
      <xdr:spPr>
        <a:xfrm>
          <a:off x="16370300" y="1015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33286</xdr:rowOff>
    </xdr:from>
    <xdr:to>
      <xdr:col>86</xdr:col>
      <xdr:colOff>25400</xdr:colOff>
      <xdr:row>59</xdr:row>
      <xdr:rowOff>33286</xdr:rowOff>
    </xdr:to>
    <xdr:cxnSp macro="">
      <xdr:nvCxnSpPr>
        <xdr:cNvPr id="579" name="直線コネクタ 578"/>
        <xdr:cNvCxnSpPr/>
      </xdr:nvCxnSpPr>
      <xdr:spPr>
        <a:xfrm>
          <a:off x="16230600" y="101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61231</xdr:rowOff>
    </xdr:from>
    <xdr:ext cx="534377" cy="259045"/>
    <xdr:sp macro="" textlink="">
      <xdr:nvSpPr>
        <xdr:cNvPr id="580" name="教育費最大値テキスト"/>
        <xdr:cNvSpPr txBox="1"/>
      </xdr:nvSpPr>
      <xdr:spPr>
        <a:xfrm>
          <a:off x="16370300" y="863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114554</xdr:rowOff>
    </xdr:from>
    <xdr:to>
      <xdr:col>86</xdr:col>
      <xdr:colOff>25400</xdr:colOff>
      <xdr:row>51</xdr:row>
      <xdr:rowOff>114554</xdr:rowOff>
    </xdr:to>
    <xdr:cxnSp macro="">
      <xdr:nvCxnSpPr>
        <xdr:cNvPr id="581" name="直線コネクタ 580"/>
        <xdr:cNvCxnSpPr/>
      </xdr:nvCxnSpPr>
      <xdr:spPr>
        <a:xfrm>
          <a:off x="16230600" y="88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151770</xdr:rowOff>
    </xdr:from>
    <xdr:to>
      <xdr:col>85</xdr:col>
      <xdr:colOff>127000</xdr:colOff>
      <xdr:row>56</xdr:row>
      <xdr:rowOff>124795</xdr:rowOff>
    </xdr:to>
    <xdr:cxnSp macro="">
      <xdr:nvCxnSpPr>
        <xdr:cNvPr id="582" name="直線コネクタ 581"/>
        <xdr:cNvCxnSpPr/>
      </xdr:nvCxnSpPr>
      <xdr:spPr>
        <a:xfrm flipV="1">
          <a:off x="15481300" y="9581520"/>
          <a:ext cx="838200" cy="14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85318</xdr:rowOff>
    </xdr:from>
    <xdr:ext cx="534377" cy="259045"/>
    <xdr:sp macro="" textlink="">
      <xdr:nvSpPr>
        <xdr:cNvPr id="583" name="教育費平均値テキスト"/>
        <xdr:cNvSpPr txBox="1"/>
      </xdr:nvSpPr>
      <xdr:spPr>
        <a:xfrm>
          <a:off x="16370300" y="9686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106891</xdr:rowOff>
    </xdr:from>
    <xdr:to>
      <xdr:col>85</xdr:col>
      <xdr:colOff>177800</xdr:colOff>
      <xdr:row>57</xdr:row>
      <xdr:rowOff>37041</xdr:rowOff>
    </xdr:to>
    <xdr:sp macro="" textlink="">
      <xdr:nvSpPr>
        <xdr:cNvPr id="584" name="フローチャート: 判断 583"/>
        <xdr:cNvSpPr/>
      </xdr:nvSpPr>
      <xdr:spPr>
        <a:xfrm>
          <a:off x="16268700" y="970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124795</xdr:rowOff>
    </xdr:from>
    <xdr:to>
      <xdr:col>81</xdr:col>
      <xdr:colOff>50800</xdr:colOff>
      <xdr:row>57</xdr:row>
      <xdr:rowOff>24554</xdr:rowOff>
    </xdr:to>
    <xdr:cxnSp macro="">
      <xdr:nvCxnSpPr>
        <xdr:cNvPr id="585" name="直線コネクタ 584"/>
        <xdr:cNvCxnSpPr/>
      </xdr:nvCxnSpPr>
      <xdr:spPr>
        <a:xfrm flipV="1">
          <a:off x="14592300" y="9725995"/>
          <a:ext cx="889000" cy="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56645</xdr:rowOff>
    </xdr:from>
    <xdr:to>
      <xdr:col>81</xdr:col>
      <xdr:colOff>101600</xdr:colOff>
      <xdr:row>57</xdr:row>
      <xdr:rowOff>158245</xdr:rowOff>
    </xdr:to>
    <xdr:sp macro="" textlink="">
      <xdr:nvSpPr>
        <xdr:cNvPr id="586" name="フローチャート: 判断 585"/>
        <xdr:cNvSpPr/>
      </xdr:nvSpPr>
      <xdr:spPr>
        <a:xfrm>
          <a:off x="15430500" y="98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149372</xdr:rowOff>
    </xdr:from>
    <xdr:ext cx="534377" cy="259045"/>
    <xdr:sp macro="" textlink="">
      <xdr:nvSpPr>
        <xdr:cNvPr id="587" name="テキスト ボックス 586"/>
        <xdr:cNvSpPr txBox="1"/>
      </xdr:nvSpPr>
      <xdr:spPr>
        <a:xfrm>
          <a:off x="15214111" y="992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106370</xdr:rowOff>
    </xdr:from>
    <xdr:to>
      <xdr:col>76</xdr:col>
      <xdr:colOff>114300</xdr:colOff>
      <xdr:row>57</xdr:row>
      <xdr:rowOff>24554</xdr:rowOff>
    </xdr:to>
    <xdr:cxnSp macro="">
      <xdr:nvCxnSpPr>
        <xdr:cNvPr id="588" name="直線コネクタ 587"/>
        <xdr:cNvCxnSpPr/>
      </xdr:nvCxnSpPr>
      <xdr:spPr>
        <a:xfrm>
          <a:off x="13703300" y="9536120"/>
          <a:ext cx="889000" cy="26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88077</xdr:rowOff>
    </xdr:from>
    <xdr:to>
      <xdr:col>76</xdr:col>
      <xdr:colOff>165100</xdr:colOff>
      <xdr:row>58</xdr:row>
      <xdr:rowOff>18227</xdr:rowOff>
    </xdr:to>
    <xdr:sp macro="" textlink="">
      <xdr:nvSpPr>
        <xdr:cNvPr id="589" name="フローチャート: 判断 588"/>
        <xdr:cNvSpPr/>
      </xdr:nvSpPr>
      <xdr:spPr>
        <a:xfrm>
          <a:off x="14541500" y="986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9354</xdr:rowOff>
    </xdr:from>
    <xdr:ext cx="534377" cy="259045"/>
    <xdr:sp macro="" textlink="">
      <xdr:nvSpPr>
        <xdr:cNvPr id="590" name="テキスト ボックス 589"/>
        <xdr:cNvSpPr txBox="1"/>
      </xdr:nvSpPr>
      <xdr:spPr>
        <a:xfrm>
          <a:off x="14325111" y="99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106370</xdr:rowOff>
    </xdr:from>
    <xdr:to>
      <xdr:col>71</xdr:col>
      <xdr:colOff>177800</xdr:colOff>
      <xdr:row>58</xdr:row>
      <xdr:rowOff>18702</xdr:rowOff>
    </xdr:to>
    <xdr:cxnSp macro="">
      <xdr:nvCxnSpPr>
        <xdr:cNvPr id="591" name="直線コネクタ 590"/>
        <xdr:cNvCxnSpPr/>
      </xdr:nvCxnSpPr>
      <xdr:spPr>
        <a:xfrm flipV="1">
          <a:off x="12814300" y="9536120"/>
          <a:ext cx="889000" cy="4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103347</xdr:rowOff>
    </xdr:from>
    <xdr:to>
      <xdr:col>72</xdr:col>
      <xdr:colOff>38100</xdr:colOff>
      <xdr:row>57</xdr:row>
      <xdr:rowOff>33497</xdr:rowOff>
    </xdr:to>
    <xdr:sp macro="" textlink="">
      <xdr:nvSpPr>
        <xdr:cNvPr id="592" name="フローチャート: 判断 591"/>
        <xdr:cNvSpPr/>
      </xdr:nvSpPr>
      <xdr:spPr>
        <a:xfrm>
          <a:off x="13652500" y="970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24624</xdr:rowOff>
    </xdr:from>
    <xdr:ext cx="534377" cy="259045"/>
    <xdr:sp macro="" textlink="">
      <xdr:nvSpPr>
        <xdr:cNvPr id="593" name="テキスト ボックス 592"/>
        <xdr:cNvSpPr txBox="1"/>
      </xdr:nvSpPr>
      <xdr:spPr>
        <a:xfrm>
          <a:off x="13436111" y="97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57445</xdr:rowOff>
    </xdr:from>
    <xdr:to>
      <xdr:col>67</xdr:col>
      <xdr:colOff>101600</xdr:colOff>
      <xdr:row>57</xdr:row>
      <xdr:rowOff>159045</xdr:rowOff>
    </xdr:to>
    <xdr:sp macro="" textlink="">
      <xdr:nvSpPr>
        <xdr:cNvPr id="594" name="フローチャート: 判断 593"/>
        <xdr:cNvSpPr/>
      </xdr:nvSpPr>
      <xdr:spPr>
        <a:xfrm>
          <a:off x="12763500" y="983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4122</xdr:rowOff>
    </xdr:from>
    <xdr:ext cx="534377" cy="259045"/>
    <xdr:sp macro="" textlink="">
      <xdr:nvSpPr>
        <xdr:cNvPr id="595" name="テキスト ボックス 594"/>
        <xdr:cNvSpPr txBox="1"/>
      </xdr:nvSpPr>
      <xdr:spPr>
        <a:xfrm>
          <a:off x="12547111" y="96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100970</xdr:rowOff>
    </xdr:from>
    <xdr:to>
      <xdr:col>85</xdr:col>
      <xdr:colOff>177800</xdr:colOff>
      <xdr:row>56</xdr:row>
      <xdr:rowOff>31120</xdr:rowOff>
    </xdr:to>
    <xdr:sp macro="" textlink="">
      <xdr:nvSpPr>
        <xdr:cNvPr id="601" name="楕円 600"/>
        <xdr:cNvSpPr/>
      </xdr:nvSpPr>
      <xdr:spPr>
        <a:xfrm>
          <a:off x="16268700" y="95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123847</xdr:rowOff>
    </xdr:from>
    <xdr:ext cx="534377" cy="259045"/>
    <xdr:sp macro="" textlink="">
      <xdr:nvSpPr>
        <xdr:cNvPr id="602" name="教育費該当値テキスト"/>
        <xdr:cNvSpPr txBox="1"/>
      </xdr:nvSpPr>
      <xdr:spPr>
        <a:xfrm>
          <a:off x="16370300" y="938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73995</xdr:rowOff>
    </xdr:from>
    <xdr:to>
      <xdr:col>81</xdr:col>
      <xdr:colOff>101600</xdr:colOff>
      <xdr:row>57</xdr:row>
      <xdr:rowOff>4145</xdr:rowOff>
    </xdr:to>
    <xdr:sp macro="" textlink="">
      <xdr:nvSpPr>
        <xdr:cNvPr id="603" name="楕円 602"/>
        <xdr:cNvSpPr/>
      </xdr:nvSpPr>
      <xdr:spPr>
        <a:xfrm>
          <a:off x="15430500" y="96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20672</xdr:rowOff>
    </xdr:from>
    <xdr:ext cx="534377" cy="259045"/>
    <xdr:sp macro="" textlink="">
      <xdr:nvSpPr>
        <xdr:cNvPr id="604" name="テキスト ボックス 603"/>
        <xdr:cNvSpPr txBox="1"/>
      </xdr:nvSpPr>
      <xdr:spPr>
        <a:xfrm>
          <a:off x="15214111" y="945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145204</xdr:rowOff>
    </xdr:from>
    <xdr:to>
      <xdr:col>76</xdr:col>
      <xdr:colOff>165100</xdr:colOff>
      <xdr:row>57</xdr:row>
      <xdr:rowOff>75354</xdr:rowOff>
    </xdr:to>
    <xdr:sp macro="" textlink="">
      <xdr:nvSpPr>
        <xdr:cNvPr id="605" name="楕円 604"/>
        <xdr:cNvSpPr/>
      </xdr:nvSpPr>
      <xdr:spPr>
        <a:xfrm>
          <a:off x="14541500" y="97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91881</xdr:rowOff>
    </xdr:from>
    <xdr:ext cx="534377" cy="259045"/>
    <xdr:sp macro="" textlink="">
      <xdr:nvSpPr>
        <xdr:cNvPr id="606" name="テキスト ボックス 605"/>
        <xdr:cNvSpPr txBox="1"/>
      </xdr:nvSpPr>
      <xdr:spPr>
        <a:xfrm>
          <a:off x="14325111" y="95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55570</xdr:rowOff>
    </xdr:from>
    <xdr:to>
      <xdr:col>72</xdr:col>
      <xdr:colOff>38100</xdr:colOff>
      <xdr:row>55</xdr:row>
      <xdr:rowOff>157170</xdr:rowOff>
    </xdr:to>
    <xdr:sp macro="" textlink="">
      <xdr:nvSpPr>
        <xdr:cNvPr id="607" name="楕円 606"/>
        <xdr:cNvSpPr/>
      </xdr:nvSpPr>
      <xdr:spPr>
        <a:xfrm>
          <a:off x="13652500" y="948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2247</xdr:rowOff>
    </xdr:from>
    <xdr:ext cx="534377" cy="259045"/>
    <xdr:sp macro="" textlink="">
      <xdr:nvSpPr>
        <xdr:cNvPr id="608" name="テキスト ボックス 607"/>
        <xdr:cNvSpPr txBox="1"/>
      </xdr:nvSpPr>
      <xdr:spPr>
        <a:xfrm>
          <a:off x="13436111" y="926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139352</xdr:rowOff>
    </xdr:from>
    <xdr:to>
      <xdr:col>67</xdr:col>
      <xdr:colOff>101600</xdr:colOff>
      <xdr:row>58</xdr:row>
      <xdr:rowOff>69502</xdr:rowOff>
    </xdr:to>
    <xdr:sp macro="" textlink="">
      <xdr:nvSpPr>
        <xdr:cNvPr id="609" name="楕円 608"/>
        <xdr:cNvSpPr/>
      </xdr:nvSpPr>
      <xdr:spPr>
        <a:xfrm>
          <a:off x="12763500" y="991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60629</xdr:rowOff>
    </xdr:from>
    <xdr:ext cx="534377" cy="259045"/>
    <xdr:sp macro="" textlink="">
      <xdr:nvSpPr>
        <xdr:cNvPr id="610" name="テキスト ボックス 609"/>
        <xdr:cNvSpPr txBox="1"/>
      </xdr:nvSpPr>
      <xdr:spPr>
        <a:xfrm>
          <a:off x="12547111" y="1000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156578</xdr:rowOff>
    </xdr:from>
    <xdr:to>
      <xdr:col>85</xdr:col>
      <xdr:colOff>126364</xdr:colOff>
      <xdr:row>79</xdr:row>
      <xdr:rowOff>44450</xdr:rowOff>
    </xdr:to>
    <xdr:cxnSp macro="">
      <xdr:nvCxnSpPr>
        <xdr:cNvPr id="634" name="直線コネクタ 633"/>
        <xdr:cNvCxnSpPr/>
      </xdr:nvCxnSpPr>
      <xdr:spPr>
        <a:xfrm flipV="1">
          <a:off x="16317595" y="13015328"/>
          <a:ext cx="1269" cy="573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103255</xdr:rowOff>
    </xdr:from>
    <xdr:ext cx="534377" cy="259045"/>
    <xdr:sp macro="" textlink="">
      <xdr:nvSpPr>
        <xdr:cNvPr id="637" name="災害復旧費最大値テキスト"/>
        <xdr:cNvSpPr txBox="1"/>
      </xdr:nvSpPr>
      <xdr:spPr>
        <a:xfrm>
          <a:off x="16370300" y="1279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156578</xdr:rowOff>
    </xdr:from>
    <xdr:to>
      <xdr:col>86</xdr:col>
      <xdr:colOff>25400</xdr:colOff>
      <xdr:row>75</xdr:row>
      <xdr:rowOff>156578</xdr:rowOff>
    </xdr:to>
    <xdr:cxnSp macro="">
      <xdr:nvCxnSpPr>
        <xdr:cNvPr id="638" name="直線コネクタ 637"/>
        <xdr:cNvCxnSpPr/>
      </xdr:nvCxnSpPr>
      <xdr:spPr>
        <a:xfrm>
          <a:off x="16230600" y="1301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28105</xdr:rowOff>
    </xdr:from>
    <xdr:to>
      <xdr:col>85</xdr:col>
      <xdr:colOff>127000</xdr:colOff>
      <xdr:row>75</xdr:row>
      <xdr:rowOff>156578</xdr:rowOff>
    </xdr:to>
    <xdr:cxnSp macro="">
      <xdr:nvCxnSpPr>
        <xdr:cNvPr id="639" name="直線コネクタ 638"/>
        <xdr:cNvCxnSpPr/>
      </xdr:nvCxnSpPr>
      <xdr:spPr>
        <a:xfrm>
          <a:off x="15481300" y="12372505"/>
          <a:ext cx="838200" cy="64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22369</xdr:rowOff>
    </xdr:from>
    <xdr:ext cx="469744" cy="259045"/>
    <xdr:sp macro="" textlink="">
      <xdr:nvSpPr>
        <xdr:cNvPr id="640" name="災害復旧費平均値テキスト"/>
        <xdr:cNvSpPr txBox="1"/>
      </xdr:nvSpPr>
      <xdr:spPr>
        <a:xfrm>
          <a:off x="16370300" y="13395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43942</xdr:rowOff>
    </xdr:from>
    <xdr:to>
      <xdr:col>85</xdr:col>
      <xdr:colOff>177800</xdr:colOff>
      <xdr:row>78</xdr:row>
      <xdr:rowOff>145542</xdr:rowOff>
    </xdr:to>
    <xdr:sp macro="" textlink="">
      <xdr:nvSpPr>
        <xdr:cNvPr id="641" name="フローチャート: 判断 640"/>
        <xdr:cNvSpPr/>
      </xdr:nvSpPr>
      <xdr:spPr>
        <a:xfrm>
          <a:off x="16268700" y="1341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42659</xdr:rowOff>
    </xdr:from>
    <xdr:to>
      <xdr:col>81</xdr:col>
      <xdr:colOff>50800</xdr:colOff>
      <xdr:row>72</xdr:row>
      <xdr:rowOff>28105</xdr:rowOff>
    </xdr:to>
    <xdr:cxnSp macro="">
      <xdr:nvCxnSpPr>
        <xdr:cNvPr id="642" name="直線コネクタ 641"/>
        <xdr:cNvCxnSpPr/>
      </xdr:nvCxnSpPr>
      <xdr:spPr>
        <a:xfrm>
          <a:off x="14592300" y="12215609"/>
          <a:ext cx="889000" cy="1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34722</xdr:rowOff>
    </xdr:from>
    <xdr:to>
      <xdr:col>81</xdr:col>
      <xdr:colOff>101600</xdr:colOff>
      <xdr:row>78</xdr:row>
      <xdr:rowOff>136322</xdr:rowOff>
    </xdr:to>
    <xdr:sp macro="" textlink="">
      <xdr:nvSpPr>
        <xdr:cNvPr id="643" name="フローチャート: 判断 642"/>
        <xdr:cNvSpPr/>
      </xdr:nvSpPr>
      <xdr:spPr>
        <a:xfrm>
          <a:off x="15430500" y="134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127449</xdr:rowOff>
    </xdr:from>
    <xdr:ext cx="469744" cy="259045"/>
    <xdr:sp macro="" textlink="">
      <xdr:nvSpPr>
        <xdr:cNvPr id="644" name="テキスト ボックス 643"/>
        <xdr:cNvSpPr txBox="1"/>
      </xdr:nvSpPr>
      <xdr:spPr>
        <a:xfrm>
          <a:off x="15246428" y="1350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42659</xdr:rowOff>
    </xdr:from>
    <xdr:to>
      <xdr:col>76</xdr:col>
      <xdr:colOff>114300</xdr:colOff>
      <xdr:row>72</xdr:row>
      <xdr:rowOff>72339</xdr:rowOff>
    </xdr:to>
    <xdr:cxnSp macro="">
      <xdr:nvCxnSpPr>
        <xdr:cNvPr id="645" name="直線コネクタ 644"/>
        <xdr:cNvCxnSpPr/>
      </xdr:nvCxnSpPr>
      <xdr:spPr>
        <a:xfrm flipV="1">
          <a:off x="13703300" y="12215609"/>
          <a:ext cx="889000" cy="20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17920</xdr:rowOff>
    </xdr:from>
    <xdr:to>
      <xdr:col>76</xdr:col>
      <xdr:colOff>165100</xdr:colOff>
      <xdr:row>78</xdr:row>
      <xdr:rowOff>119520</xdr:rowOff>
    </xdr:to>
    <xdr:sp macro="" textlink="">
      <xdr:nvSpPr>
        <xdr:cNvPr id="646" name="フローチャート: 判断 645"/>
        <xdr:cNvSpPr/>
      </xdr:nvSpPr>
      <xdr:spPr>
        <a:xfrm>
          <a:off x="14541500" y="133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110647</xdr:rowOff>
    </xdr:from>
    <xdr:ext cx="469744" cy="259045"/>
    <xdr:sp macro="" textlink="">
      <xdr:nvSpPr>
        <xdr:cNvPr id="647" name="テキスト ボックス 646"/>
        <xdr:cNvSpPr txBox="1"/>
      </xdr:nvSpPr>
      <xdr:spPr>
        <a:xfrm>
          <a:off x="14357428" y="134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72339</xdr:rowOff>
    </xdr:from>
    <xdr:to>
      <xdr:col>71</xdr:col>
      <xdr:colOff>177800</xdr:colOff>
      <xdr:row>75</xdr:row>
      <xdr:rowOff>105181</xdr:rowOff>
    </xdr:to>
    <xdr:cxnSp macro="">
      <xdr:nvCxnSpPr>
        <xdr:cNvPr id="648" name="直線コネクタ 647"/>
        <xdr:cNvCxnSpPr/>
      </xdr:nvCxnSpPr>
      <xdr:spPr>
        <a:xfrm flipV="1">
          <a:off x="12814300" y="12416739"/>
          <a:ext cx="889000" cy="54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159538</xdr:rowOff>
    </xdr:from>
    <xdr:to>
      <xdr:col>72</xdr:col>
      <xdr:colOff>38100</xdr:colOff>
      <xdr:row>78</xdr:row>
      <xdr:rowOff>89688</xdr:rowOff>
    </xdr:to>
    <xdr:sp macro="" textlink="">
      <xdr:nvSpPr>
        <xdr:cNvPr id="649" name="フローチャート: 判断 648"/>
        <xdr:cNvSpPr/>
      </xdr:nvSpPr>
      <xdr:spPr>
        <a:xfrm>
          <a:off x="13652500" y="133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80815</xdr:rowOff>
    </xdr:from>
    <xdr:ext cx="469744" cy="259045"/>
    <xdr:sp macro="" textlink="">
      <xdr:nvSpPr>
        <xdr:cNvPr id="650" name="テキスト ボックス 649"/>
        <xdr:cNvSpPr txBox="1"/>
      </xdr:nvSpPr>
      <xdr:spPr>
        <a:xfrm>
          <a:off x="13468428" y="134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38264</xdr:rowOff>
    </xdr:from>
    <xdr:to>
      <xdr:col>67</xdr:col>
      <xdr:colOff>101600</xdr:colOff>
      <xdr:row>78</xdr:row>
      <xdr:rowOff>139864</xdr:rowOff>
    </xdr:to>
    <xdr:sp macro="" textlink="">
      <xdr:nvSpPr>
        <xdr:cNvPr id="651" name="フローチャート: 判断 650"/>
        <xdr:cNvSpPr/>
      </xdr:nvSpPr>
      <xdr:spPr>
        <a:xfrm>
          <a:off x="12763500" y="1341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130991</xdr:rowOff>
    </xdr:from>
    <xdr:ext cx="469744" cy="259045"/>
    <xdr:sp macro="" textlink="">
      <xdr:nvSpPr>
        <xdr:cNvPr id="652" name="テキスト ボックス 651"/>
        <xdr:cNvSpPr txBox="1"/>
      </xdr:nvSpPr>
      <xdr:spPr>
        <a:xfrm>
          <a:off x="12579428" y="1350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105778</xdr:rowOff>
    </xdr:from>
    <xdr:to>
      <xdr:col>85</xdr:col>
      <xdr:colOff>177800</xdr:colOff>
      <xdr:row>76</xdr:row>
      <xdr:rowOff>35928</xdr:rowOff>
    </xdr:to>
    <xdr:sp macro="" textlink="">
      <xdr:nvSpPr>
        <xdr:cNvPr id="658" name="楕円 657"/>
        <xdr:cNvSpPr/>
      </xdr:nvSpPr>
      <xdr:spPr>
        <a:xfrm>
          <a:off x="16268700" y="129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58805</xdr:rowOff>
    </xdr:from>
    <xdr:ext cx="534377" cy="259045"/>
    <xdr:sp macro="" textlink="">
      <xdr:nvSpPr>
        <xdr:cNvPr id="659" name="災害復旧費該当値テキスト"/>
        <xdr:cNvSpPr txBox="1"/>
      </xdr:nvSpPr>
      <xdr:spPr>
        <a:xfrm>
          <a:off x="16370300" y="1291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148755</xdr:rowOff>
    </xdr:from>
    <xdr:to>
      <xdr:col>81</xdr:col>
      <xdr:colOff>101600</xdr:colOff>
      <xdr:row>72</xdr:row>
      <xdr:rowOff>78905</xdr:rowOff>
    </xdr:to>
    <xdr:sp macro="" textlink="">
      <xdr:nvSpPr>
        <xdr:cNvPr id="660" name="楕円 659"/>
        <xdr:cNvSpPr/>
      </xdr:nvSpPr>
      <xdr:spPr>
        <a:xfrm>
          <a:off x="15430500" y="1232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95432</xdr:rowOff>
    </xdr:from>
    <xdr:ext cx="534377" cy="259045"/>
    <xdr:sp macro="" textlink="">
      <xdr:nvSpPr>
        <xdr:cNvPr id="661" name="テキスト ボックス 660"/>
        <xdr:cNvSpPr txBox="1"/>
      </xdr:nvSpPr>
      <xdr:spPr>
        <a:xfrm>
          <a:off x="15214111" y="1209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163309</xdr:rowOff>
    </xdr:from>
    <xdr:to>
      <xdr:col>76</xdr:col>
      <xdr:colOff>165100</xdr:colOff>
      <xdr:row>71</xdr:row>
      <xdr:rowOff>93459</xdr:rowOff>
    </xdr:to>
    <xdr:sp macro="" textlink="">
      <xdr:nvSpPr>
        <xdr:cNvPr id="662" name="楕円 661"/>
        <xdr:cNvSpPr/>
      </xdr:nvSpPr>
      <xdr:spPr>
        <a:xfrm>
          <a:off x="14541500" y="121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109986</xdr:rowOff>
    </xdr:from>
    <xdr:ext cx="534377" cy="259045"/>
    <xdr:sp macro="" textlink="">
      <xdr:nvSpPr>
        <xdr:cNvPr id="663" name="テキスト ボックス 662"/>
        <xdr:cNvSpPr txBox="1"/>
      </xdr:nvSpPr>
      <xdr:spPr>
        <a:xfrm>
          <a:off x="14325111" y="1194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21539</xdr:rowOff>
    </xdr:from>
    <xdr:to>
      <xdr:col>72</xdr:col>
      <xdr:colOff>38100</xdr:colOff>
      <xdr:row>72</xdr:row>
      <xdr:rowOff>123139</xdr:rowOff>
    </xdr:to>
    <xdr:sp macro="" textlink="">
      <xdr:nvSpPr>
        <xdr:cNvPr id="664" name="楕円 663"/>
        <xdr:cNvSpPr/>
      </xdr:nvSpPr>
      <xdr:spPr>
        <a:xfrm>
          <a:off x="13652500" y="123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139666</xdr:rowOff>
    </xdr:from>
    <xdr:ext cx="534377" cy="259045"/>
    <xdr:sp macro="" textlink="">
      <xdr:nvSpPr>
        <xdr:cNvPr id="665" name="テキスト ボックス 664"/>
        <xdr:cNvSpPr txBox="1"/>
      </xdr:nvSpPr>
      <xdr:spPr>
        <a:xfrm>
          <a:off x="13436111" y="121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54381</xdr:rowOff>
    </xdr:from>
    <xdr:to>
      <xdr:col>67</xdr:col>
      <xdr:colOff>101600</xdr:colOff>
      <xdr:row>75</xdr:row>
      <xdr:rowOff>155981</xdr:rowOff>
    </xdr:to>
    <xdr:sp macro="" textlink="">
      <xdr:nvSpPr>
        <xdr:cNvPr id="666" name="楕円 665"/>
        <xdr:cNvSpPr/>
      </xdr:nvSpPr>
      <xdr:spPr>
        <a:xfrm>
          <a:off x="12763500" y="129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1058</xdr:rowOff>
    </xdr:from>
    <xdr:ext cx="534377" cy="259045"/>
    <xdr:sp macro="" textlink="">
      <xdr:nvSpPr>
        <xdr:cNvPr id="667" name="テキスト ボックス 666"/>
        <xdr:cNvSpPr txBox="1"/>
      </xdr:nvSpPr>
      <xdr:spPr>
        <a:xfrm>
          <a:off x="12547111" y="1268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42270</xdr:rowOff>
    </xdr:from>
    <xdr:to>
      <xdr:col>85</xdr:col>
      <xdr:colOff>126364</xdr:colOff>
      <xdr:row>97</xdr:row>
      <xdr:rowOff>110393</xdr:rowOff>
    </xdr:to>
    <xdr:cxnSp macro="">
      <xdr:nvCxnSpPr>
        <xdr:cNvPr id="689" name="直線コネクタ 688"/>
        <xdr:cNvCxnSpPr/>
      </xdr:nvCxnSpPr>
      <xdr:spPr>
        <a:xfrm flipV="1">
          <a:off x="16317595" y="15472770"/>
          <a:ext cx="1269" cy="126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114220</xdr:rowOff>
    </xdr:from>
    <xdr:ext cx="469744" cy="259045"/>
    <xdr:sp macro="" textlink="">
      <xdr:nvSpPr>
        <xdr:cNvPr id="690" name="公債費最小値テキスト"/>
        <xdr:cNvSpPr txBox="1"/>
      </xdr:nvSpPr>
      <xdr:spPr>
        <a:xfrm>
          <a:off x="16370300" y="167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110393</xdr:rowOff>
    </xdr:from>
    <xdr:to>
      <xdr:col>86</xdr:col>
      <xdr:colOff>25400</xdr:colOff>
      <xdr:row>97</xdr:row>
      <xdr:rowOff>110393</xdr:rowOff>
    </xdr:to>
    <xdr:cxnSp macro="">
      <xdr:nvCxnSpPr>
        <xdr:cNvPr id="691" name="直線コネクタ 690"/>
        <xdr:cNvCxnSpPr/>
      </xdr:nvCxnSpPr>
      <xdr:spPr>
        <a:xfrm>
          <a:off x="16230600" y="1674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160397</xdr:rowOff>
    </xdr:from>
    <xdr:ext cx="534377" cy="259045"/>
    <xdr:sp macro="" textlink="">
      <xdr:nvSpPr>
        <xdr:cNvPr id="692" name="公債費最大値テキスト"/>
        <xdr:cNvSpPr txBox="1"/>
      </xdr:nvSpPr>
      <xdr:spPr>
        <a:xfrm>
          <a:off x="16370300" y="152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42270</xdr:rowOff>
    </xdr:from>
    <xdr:to>
      <xdr:col>86</xdr:col>
      <xdr:colOff>25400</xdr:colOff>
      <xdr:row>90</xdr:row>
      <xdr:rowOff>42270</xdr:rowOff>
    </xdr:to>
    <xdr:cxnSp macro="">
      <xdr:nvCxnSpPr>
        <xdr:cNvPr id="693" name="直線コネクタ 692"/>
        <xdr:cNvCxnSpPr/>
      </xdr:nvCxnSpPr>
      <xdr:spPr>
        <a:xfrm>
          <a:off x="16230600" y="1547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52329</xdr:rowOff>
    </xdr:from>
    <xdr:to>
      <xdr:col>85</xdr:col>
      <xdr:colOff>127000</xdr:colOff>
      <xdr:row>92</xdr:row>
      <xdr:rowOff>67188</xdr:rowOff>
    </xdr:to>
    <xdr:cxnSp macro="">
      <xdr:nvCxnSpPr>
        <xdr:cNvPr id="694" name="直線コネクタ 693"/>
        <xdr:cNvCxnSpPr/>
      </xdr:nvCxnSpPr>
      <xdr:spPr>
        <a:xfrm flipV="1">
          <a:off x="15481300" y="15825729"/>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103584</xdr:rowOff>
    </xdr:from>
    <xdr:ext cx="534377" cy="259045"/>
    <xdr:sp macro="" textlink="">
      <xdr:nvSpPr>
        <xdr:cNvPr id="695" name="公債費平均値テキスト"/>
        <xdr:cNvSpPr txBox="1"/>
      </xdr:nvSpPr>
      <xdr:spPr>
        <a:xfrm>
          <a:off x="16370300" y="16048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125157</xdr:rowOff>
    </xdr:from>
    <xdr:to>
      <xdr:col>85</xdr:col>
      <xdr:colOff>177800</xdr:colOff>
      <xdr:row>94</xdr:row>
      <xdr:rowOff>55307</xdr:rowOff>
    </xdr:to>
    <xdr:sp macro="" textlink="">
      <xdr:nvSpPr>
        <xdr:cNvPr id="696" name="フローチャート: 判断 695"/>
        <xdr:cNvSpPr/>
      </xdr:nvSpPr>
      <xdr:spPr>
        <a:xfrm>
          <a:off x="162687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67188</xdr:rowOff>
    </xdr:from>
    <xdr:to>
      <xdr:col>81</xdr:col>
      <xdr:colOff>50800</xdr:colOff>
      <xdr:row>92</xdr:row>
      <xdr:rowOff>70549</xdr:rowOff>
    </xdr:to>
    <xdr:cxnSp macro="">
      <xdr:nvCxnSpPr>
        <xdr:cNvPr id="697" name="直線コネクタ 696"/>
        <xdr:cNvCxnSpPr/>
      </xdr:nvCxnSpPr>
      <xdr:spPr>
        <a:xfrm flipV="1">
          <a:off x="14592300" y="15840588"/>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117886</xdr:rowOff>
    </xdr:from>
    <xdr:to>
      <xdr:col>81</xdr:col>
      <xdr:colOff>101600</xdr:colOff>
      <xdr:row>94</xdr:row>
      <xdr:rowOff>48036</xdr:rowOff>
    </xdr:to>
    <xdr:sp macro="" textlink="">
      <xdr:nvSpPr>
        <xdr:cNvPr id="698" name="フローチャート: 判断 697"/>
        <xdr:cNvSpPr/>
      </xdr:nvSpPr>
      <xdr:spPr>
        <a:xfrm>
          <a:off x="15430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39163</xdr:rowOff>
    </xdr:from>
    <xdr:ext cx="534377" cy="259045"/>
    <xdr:sp macro="" textlink="">
      <xdr:nvSpPr>
        <xdr:cNvPr id="699" name="テキスト ボックス 698"/>
        <xdr:cNvSpPr txBox="1"/>
      </xdr:nvSpPr>
      <xdr:spPr>
        <a:xfrm>
          <a:off x="15214111" y="1615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70549</xdr:rowOff>
    </xdr:from>
    <xdr:to>
      <xdr:col>76</xdr:col>
      <xdr:colOff>114300</xdr:colOff>
      <xdr:row>92</xdr:row>
      <xdr:rowOff>96563</xdr:rowOff>
    </xdr:to>
    <xdr:cxnSp macro="">
      <xdr:nvCxnSpPr>
        <xdr:cNvPr id="700" name="直線コネクタ 699"/>
        <xdr:cNvCxnSpPr/>
      </xdr:nvCxnSpPr>
      <xdr:spPr>
        <a:xfrm flipV="1">
          <a:off x="13703300" y="15843949"/>
          <a:ext cx="889000" cy="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97792</xdr:rowOff>
    </xdr:from>
    <xdr:to>
      <xdr:col>76</xdr:col>
      <xdr:colOff>165100</xdr:colOff>
      <xdr:row>94</xdr:row>
      <xdr:rowOff>27942</xdr:rowOff>
    </xdr:to>
    <xdr:sp macro="" textlink="">
      <xdr:nvSpPr>
        <xdr:cNvPr id="701" name="フローチャート: 判断 700"/>
        <xdr:cNvSpPr/>
      </xdr:nvSpPr>
      <xdr:spPr>
        <a:xfrm>
          <a:off x="14541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19069</xdr:rowOff>
    </xdr:from>
    <xdr:ext cx="534377" cy="259045"/>
    <xdr:sp macro="" textlink="">
      <xdr:nvSpPr>
        <xdr:cNvPr id="702" name="テキスト ボックス 701"/>
        <xdr:cNvSpPr txBox="1"/>
      </xdr:nvSpPr>
      <xdr:spPr>
        <a:xfrm>
          <a:off x="14325111" y="1613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96563</xdr:rowOff>
    </xdr:from>
    <xdr:to>
      <xdr:col>71</xdr:col>
      <xdr:colOff>177800</xdr:colOff>
      <xdr:row>92</xdr:row>
      <xdr:rowOff>101547</xdr:rowOff>
    </xdr:to>
    <xdr:cxnSp macro="">
      <xdr:nvCxnSpPr>
        <xdr:cNvPr id="703" name="直線コネクタ 702"/>
        <xdr:cNvCxnSpPr/>
      </xdr:nvCxnSpPr>
      <xdr:spPr>
        <a:xfrm flipV="1">
          <a:off x="12814300" y="15869963"/>
          <a:ext cx="8890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127922</xdr:rowOff>
    </xdr:from>
    <xdr:to>
      <xdr:col>72</xdr:col>
      <xdr:colOff>38100</xdr:colOff>
      <xdr:row>94</xdr:row>
      <xdr:rowOff>58072</xdr:rowOff>
    </xdr:to>
    <xdr:sp macro="" textlink="">
      <xdr:nvSpPr>
        <xdr:cNvPr id="704" name="フローチャート: 判断 703"/>
        <xdr:cNvSpPr/>
      </xdr:nvSpPr>
      <xdr:spPr>
        <a:xfrm>
          <a:off x="13652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49199</xdr:rowOff>
    </xdr:from>
    <xdr:ext cx="534377" cy="259045"/>
    <xdr:sp macro="" textlink="">
      <xdr:nvSpPr>
        <xdr:cNvPr id="705" name="テキスト ボックス 704"/>
        <xdr:cNvSpPr txBox="1"/>
      </xdr:nvSpPr>
      <xdr:spPr>
        <a:xfrm>
          <a:off x="13436111" y="1616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103394</xdr:rowOff>
    </xdr:from>
    <xdr:to>
      <xdr:col>67</xdr:col>
      <xdr:colOff>101600</xdr:colOff>
      <xdr:row>94</xdr:row>
      <xdr:rowOff>33544</xdr:rowOff>
    </xdr:to>
    <xdr:sp macro="" textlink="">
      <xdr:nvSpPr>
        <xdr:cNvPr id="706" name="フローチャート: 判断 705"/>
        <xdr:cNvSpPr/>
      </xdr:nvSpPr>
      <xdr:spPr>
        <a:xfrm>
          <a:off x="12763500" y="1604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24671</xdr:rowOff>
    </xdr:from>
    <xdr:ext cx="534377" cy="259045"/>
    <xdr:sp macro="" textlink="">
      <xdr:nvSpPr>
        <xdr:cNvPr id="707" name="テキスト ボックス 706"/>
        <xdr:cNvSpPr txBox="1"/>
      </xdr:nvSpPr>
      <xdr:spPr>
        <a:xfrm>
          <a:off x="12547111" y="1614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1529</xdr:rowOff>
    </xdr:from>
    <xdr:to>
      <xdr:col>85</xdr:col>
      <xdr:colOff>177800</xdr:colOff>
      <xdr:row>92</xdr:row>
      <xdr:rowOff>103129</xdr:rowOff>
    </xdr:to>
    <xdr:sp macro="" textlink="">
      <xdr:nvSpPr>
        <xdr:cNvPr id="713" name="楕円 712"/>
        <xdr:cNvSpPr/>
      </xdr:nvSpPr>
      <xdr:spPr>
        <a:xfrm>
          <a:off x="16268700" y="1577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24406</xdr:rowOff>
    </xdr:from>
    <xdr:ext cx="534377" cy="259045"/>
    <xdr:sp macro="" textlink="">
      <xdr:nvSpPr>
        <xdr:cNvPr id="714" name="公債費該当値テキスト"/>
        <xdr:cNvSpPr txBox="1"/>
      </xdr:nvSpPr>
      <xdr:spPr>
        <a:xfrm>
          <a:off x="16370300" y="1562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16388</xdr:rowOff>
    </xdr:from>
    <xdr:to>
      <xdr:col>81</xdr:col>
      <xdr:colOff>101600</xdr:colOff>
      <xdr:row>92</xdr:row>
      <xdr:rowOff>117988</xdr:rowOff>
    </xdr:to>
    <xdr:sp macro="" textlink="">
      <xdr:nvSpPr>
        <xdr:cNvPr id="715" name="楕円 714"/>
        <xdr:cNvSpPr/>
      </xdr:nvSpPr>
      <xdr:spPr>
        <a:xfrm>
          <a:off x="15430500" y="157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134515</xdr:rowOff>
    </xdr:from>
    <xdr:ext cx="534377" cy="259045"/>
    <xdr:sp macro="" textlink="">
      <xdr:nvSpPr>
        <xdr:cNvPr id="716" name="テキスト ボックス 715"/>
        <xdr:cNvSpPr txBox="1"/>
      </xdr:nvSpPr>
      <xdr:spPr>
        <a:xfrm>
          <a:off x="15214111" y="155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19749</xdr:rowOff>
    </xdr:from>
    <xdr:to>
      <xdr:col>76</xdr:col>
      <xdr:colOff>165100</xdr:colOff>
      <xdr:row>92</xdr:row>
      <xdr:rowOff>121349</xdr:rowOff>
    </xdr:to>
    <xdr:sp macro="" textlink="">
      <xdr:nvSpPr>
        <xdr:cNvPr id="717" name="楕円 716"/>
        <xdr:cNvSpPr/>
      </xdr:nvSpPr>
      <xdr:spPr>
        <a:xfrm>
          <a:off x="14541500" y="1579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137876</xdr:rowOff>
    </xdr:from>
    <xdr:ext cx="534377" cy="259045"/>
    <xdr:sp macro="" textlink="">
      <xdr:nvSpPr>
        <xdr:cNvPr id="718" name="テキスト ボックス 717"/>
        <xdr:cNvSpPr txBox="1"/>
      </xdr:nvSpPr>
      <xdr:spPr>
        <a:xfrm>
          <a:off x="14325111" y="1556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45763</xdr:rowOff>
    </xdr:from>
    <xdr:to>
      <xdr:col>72</xdr:col>
      <xdr:colOff>38100</xdr:colOff>
      <xdr:row>92</xdr:row>
      <xdr:rowOff>147363</xdr:rowOff>
    </xdr:to>
    <xdr:sp macro="" textlink="">
      <xdr:nvSpPr>
        <xdr:cNvPr id="719" name="楕円 718"/>
        <xdr:cNvSpPr/>
      </xdr:nvSpPr>
      <xdr:spPr>
        <a:xfrm>
          <a:off x="13652500" y="1581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163890</xdr:rowOff>
    </xdr:from>
    <xdr:ext cx="534377" cy="259045"/>
    <xdr:sp macro="" textlink="">
      <xdr:nvSpPr>
        <xdr:cNvPr id="720" name="テキスト ボックス 719"/>
        <xdr:cNvSpPr txBox="1"/>
      </xdr:nvSpPr>
      <xdr:spPr>
        <a:xfrm>
          <a:off x="13436111" y="1559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50747</xdr:rowOff>
    </xdr:from>
    <xdr:to>
      <xdr:col>67</xdr:col>
      <xdr:colOff>101600</xdr:colOff>
      <xdr:row>92</xdr:row>
      <xdr:rowOff>152347</xdr:rowOff>
    </xdr:to>
    <xdr:sp macro="" textlink="">
      <xdr:nvSpPr>
        <xdr:cNvPr id="721" name="楕円 720"/>
        <xdr:cNvSpPr/>
      </xdr:nvSpPr>
      <xdr:spPr>
        <a:xfrm>
          <a:off x="12763500" y="1582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168874</xdr:rowOff>
    </xdr:from>
    <xdr:ext cx="534377" cy="259045"/>
    <xdr:sp macro="" textlink="">
      <xdr:nvSpPr>
        <xdr:cNvPr id="722" name="テキスト ボックス 721"/>
        <xdr:cNvSpPr txBox="1"/>
      </xdr:nvSpPr>
      <xdr:spPr>
        <a:xfrm>
          <a:off x="12547111" y="155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6" name="テキスト ボックス 735"/>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8" name="テキスト ボックス 737"/>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0" name="テキスト ボックス 739"/>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2" name="テキスト ボックス 741"/>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xdr:rowOff>
    </xdr:from>
    <xdr:to>
      <xdr:col>116</xdr:col>
      <xdr:colOff>62864</xdr:colOff>
      <xdr:row>38</xdr:row>
      <xdr:rowOff>139700</xdr:rowOff>
    </xdr:to>
    <xdr:cxnSp macro="">
      <xdr:nvCxnSpPr>
        <xdr:cNvPr id="744" name="直線コネクタ 743"/>
        <xdr:cNvCxnSpPr/>
      </xdr:nvCxnSpPr>
      <xdr:spPr>
        <a:xfrm flipV="1">
          <a:off x="22159595" y="54866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118381</xdr:rowOff>
    </xdr:from>
    <xdr:ext cx="378565" cy="259045"/>
    <xdr:sp macro="" textlink="">
      <xdr:nvSpPr>
        <xdr:cNvPr id="747" name="諸支出金最大値テキスト"/>
        <xdr:cNvSpPr txBox="1"/>
      </xdr:nvSpPr>
      <xdr:spPr>
        <a:xfrm>
          <a:off x="22212300" y="526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xdr:rowOff>
    </xdr:from>
    <xdr:to>
      <xdr:col>116</xdr:col>
      <xdr:colOff>152400</xdr:colOff>
      <xdr:row>32</xdr:row>
      <xdr:rowOff>254</xdr:rowOff>
    </xdr:to>
    <xdr:cxnSp macro="">
      <xdr:nvCxnSpPr>
        <xdr:cNvPr id="748" name="直線コネクタ 747"/>
        <xdr:cNvCxnSpPr/>
      </xdr:nvCxnSpPr>
      <xdr:spPr>
        <a:xfrm>
          <a:off x="22072600" y="548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13932" cy="259045"/>
    <xdr:sp macro="" textlink="">
      <xdr:nvSpPr>
        <xdr:cNvPr id="750" name="諸支出金平均値テキスト"/>
        <xdr:cNvSpPr txBox="1"/>
      </xdr:nvSpPr>
      <xdr:spPr>
        <a:xfrm>
          <a:off x="22212300" y="63388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51" name="フローチャート: 判断 750"/>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3" name="フローチャート: 判断 752"/>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4" name="テキスト ボックス 753"/>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118618</xdr:rowOff>
    </xdr:from>
    <xdr:to>
      <xdr:col>107</xdr:col>
      <xdr:colOff>101600</xdr:colOff>
      <xdr:row>38</xdr:row>
      <xdr:rowOff>48768</xdr:rowOff>
    </xdr:to>
    <xdr:sp macro="" textlink="">
      <xdr:nvSpPr>
        <xdr:cNvPr id="756" name="フローチャート: 判断 755"/>
        <xdr:cNvSpPr/>
      </xdr:nvSpPr>
      <xdr:spPr>
        <a:xfrm>
          <a:off x="20383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65295</xdr:rowOff>
    </xdr:from>
    <xdr:ext cx="313932" cy="259045"/>
    <xdr:sp macro="" textlink="">
      <xdr:nvSpPr>
        <xdr:cNvPr id="757" name="テキスト ボックス 756"/>
        <xdr:cNvSpPr txBox="1"/>
      </xdr:nvSpPr>
      <xdr:spPr>
        <a:xfrm>
          <a:off x="20277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34036</xdr:rowOff>
    </xdr:from>
    <xdr:to>
      <xdr:col>102</xdr:col>
      <xdr:colOff>165100</xdr:colOff>
      <xdr:row>36</xdr:row>
      <xdr:rowOff>135636</xdr:rowOff>
    </xdr:to>
    <xdr:sp macro="" textlink="">
      <xdr:nvSpPr>
        <xdr:cNvPr id="759" name="フローチャート: 判断 758"/>
        <xdr:cNvSpPr/>
      </xdr:nvSpPr>
      <xdr:spPr>
        <a:xfrm>
          <a:off x="19494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152163</xdr:rowOff>
    </xdr:from>
    <xdr:ext cx="378565" cy="259045"/>
    <xdr:sp macro="" textlink="">
      <xdr:nvSpPr>
        <xdr:cNvPr id="760" name="テキスト ボックス 759"/>
        <xdr:cNvSpPr txBox="1"/>
      </xdr:nvSpPr>
      <xdr:spPr>
        <a:xfrm>
          <a:off x="19356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88900</xdr:rowOff>
    </xdr:from>
    <xdr:to>
      <xdr:col>98</xdr:col>
      <xdr:colOff>38100</xdr:colOff>
      <xdr:row>32</xdr:row>
      <xdr:rowOff>19050</xdr:rowOff>
    </xdr:to>
    <xdr:sp macro="" textlink="">
      <xdr:nvSpPr>
        <xdr:cNvPr id="761" name="フローチャート: 判断 760"/>
        <xdr:cNvSpPr/>
      </xdr:nvSpPr>
      <xdr:spPr>
        <a:xfrm>
          <a:off x="18605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35577</xdr:rowOff>
    </xdr:from>
    <xdr:ext cx="378565" cy="259045"/>
    <xdr:sp macro="" textlink="">
      <xdr:nvSpPr>
        <xdr:cNvPr id="762" name="テキスト ボックス 761"/>
        <xdr:cNvSpPr txBox="1"/>
      </xdr:nvSpPr>
      <xdr:spPr>
        <a:xfrm>
          <a:off x="18467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9"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・総務費は、水道事業整備基金積立金の減等により、一人当たり</a:t>
          </a:r>
          <a:r>
            <a:rPr kumimoji="1" lang="en-US" altLang="ja-JP" sz="1300">
              <a:latin typeface="ＭＳ Ｐゴシック" panose="020B0600070205080204" pitchFamily="50" charset="-128"/>
              <a:ea typeface="ＭＳ Ｐゴシック" panose="020B0600070205080204" pitchFamily="50" charset="-128"/>
            </a:rPr>
            <a:t>50,329</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30,009</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・民生費は、価格高騰緊急支援給付金や私立保育所運営に対する給付費の増等により、一人当たり</a:t>
          </a:r>
          <a:r>
            <a:rPr kumimoji="1" lang="en-US" altLang="ja-JP" sz="1300">
              <a:latin typeface="ＭＳ Ｐゴシック" panose="020B0600070205080204" pitchFamily="50" charset="-128"/>
              <a:ea typeface="ＭＳ Ｐゴシック" panose="020B0600070205080204" pitchFamily="50" charset="-128"/>
            </a:rPr>
            <a:t>180,195</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8,105</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・衛生費は、新型コロナウイルスワクチン接種事業の事業進捗による減、一般廃棄物処理施設の建設に係る公債費の元金償還開始に伴う広島中央環境衛生組合負担金の増等により、一人当たり</a:t>
          </a:r>
          <a:r>
            <a:rPr kumimoji="1" lang="en-US" altLang="ja-JP" sz="1300">
              <a:latin typeface="ＭＳ Ｐゴシック" panose="020B0600070205080204" pitchFamily="50" charset="-128"/>
              <a:ea typeface="ＭＳ Ｐゴシック" panose="020B0600070205080204" pitchFamily="50" charset="-128"/>
            </a:rPr>
            <a:t>36,102</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1,644</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・土木費は、八本松駅前土地区画整理事業の事業進捗による減、八本松スマートＩＣ整備や西高屋駅駅舎・南北自由通路整備事業の進捗に伴う増等により、一人当たり</a:t>
          </a:r>
          <a:r>
            <a:rPr kumimoji="1" lang="en-US" altLang="ja-JP" sz="1300">
              <a:latin typeface="ＭＳ Ｐゴシック" panose="020B0600070205080204" pitchFamily="50" charset="-128"/>
              <a:ea typeface="ＭＳ Ｐゴシック" panose="020B0600070205080204" pitchFamily="50" charset="-128"/>
            </a:rPr>
            <a:t>58,253</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4,009</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・教育費は、小学校施設の長寿命化及び増築工事等（西条小、東西条小、川上小ほか）の事業進捗に伴う増等により、一人当たり</a:t>
          </a:r>
          <a:r>
            <a:rPr kumimoji="1" lang="en-US" altLang="ja-JP" sz="1300">
              <a:latin typeface="ＭＳ Ｐゴシック" panose="020B0600070205080204" pitchFamily="50" charset="-128"/>
              <a:ea typeface="ＭＳ Ｐゴシック" panose="020B0600070205080204" pitchFamily="50" charset="-128"/>
            </a:rPr>
            <a:t>61,972</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6,320</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月豪雨災害をはじめとする災害復旧事業の進捗により、一人当たり</a:t>
          </a:r>
          <a:r>
            <a:rPr kumimoji="1" lang="en-US" altLang="ja-JP" sz="1300">
              <a:latin typeface="ＭＳ Ｐゴシック" panose="020B0600070205080204" pitchFamily="50" charset="-128"/>
              <a:ea typeface="ＭＳ Ｐゴシック" panose="020B0600070205080204" pitchFamily="50" charset="-128"/>
            </a:rPr>
            <a:t>15,057</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16,872</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令和</a:t>
          </a:r>
          <a:r>
            <a:rPr kumimoji="1" lang="en-US" altLang="ja-JP" sz="1400" baseline="0">
              <a:latin typeface="ＭＳ ゴシック" pitchFamily="49" charset="-128"/>
              <a:ea typeface="ＭＳ ゴシック" pitchFamily="49" charset="-128"/>
            </a:rPr>
            <a:t>5</a:t>
          </a:r>
          <a:r>
            <a:rPr kumimoji="1" lang="ja-JP" altLang="en-US" sz="1400" baseline="0">
              <a:latin typeface="ＭＳ ゴシック" pitchFamily="49" charset="-128"/>
              <a:ea typeface="ＭＳ ゴシック" pitchFamily="49" charset="-128"/>
            </a:rPr>
            <a:t>年度は、財政調整基金の取崩しを行っておらず、前年度決算剰余金を積立てたことから、財政調整基金残高は増加している。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また、歳入歳出差引額が減となったものの、翌年度繰越財源が大幅に減となったことにより、実質収支額、</a:t>
          </a:r>
          <a:r>
            <a:rPr kumimoji="1" lang="ja-JP" altLang="en-US" sz="1400">
              <a:latin typeface="ＭＳ ゴシック" pitchFamily="49" charset="-128"/>
              <a:ea typeface="ＭＳ ゴシック" pitchFamily="49" charset="-128"/>
            </a:rPr>
            <a:t>実質単年度収支ともに黒字となった。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下水道事業会計については、下水道使用料の減により営業収益が減少したこと、また減価償却費等の増により営業費用が増加したことで、前年度と比較して黒字額が減少しているが、水道事業を広島県水道広域連合企業団へ移行したことにより、標準財政規模比は</a:t>
          </a:r>
          <a:r>
            <a:rPr kumimoji="1" lang="en-US" altLang="ja-JP" sz="1400">
              <a:latin typeface="ＭＳ ゴシック" pitchFamily="49" charset="-128"/>
              <a:ea typeface="ＭＳ ゴシック" pitchFamily="49" charset="-128"/>
            </a:rPr>
            <a:t>0.87</a:t>
          </a:r>
          <a:r>
            <a:rPr kumimoji="1" lang="ja-JP" altLang="en-US" sz="1400">
              <a:latin typeface="ＭＳ ゴシック" pitchFamily="49" charset="-128"/>
              <a:ea typeface="ＭＳ ゴシック" pitchFamily="49" charset="-128"/>
            </a:rPr>
            <a:t>ポイント上昇している。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98636855</v>
      </c>
      <c r="BO4" s="407"/>
      <c r="BP4" s="407"/>
      <c r="BQ4" s="407"/>
      <c r="BR4" s="407"/>
      <c r="BS4" s="407"/>
      <c r="BT4" s="407"/>
      <c r="BU4" s="408"/>
      <c r="BV4" s="406">
        <v>104379466</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1.7</v>
      </c>
      <c r="CU4" s="413"/>
      <c r="CV4" s="413"/>
      <c r="CW4" s="413"/>
      <c r="CX4" s="413"/>
      <c r="CY4" s="413"/>
      <c r="CZ4" s="413"/>
      <c r="DA4" s="414"/>
      <c r="DB4" s="412">
        <v>0.8</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96174292</v>
      </c>
      <c r="BO5" s="444"/>
      <c r="BP5" s="444"/>
      <c r="BQ5" s="444"/>
      <c r="BR5" s="444"/>
      <c r="BS5" s="444"/>
      <c r="BT5" s="444"/>
      <c r="BU5" s="445"/>
      <c r="BV5" s="443">
        <v>101481145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92.7</v>
      </c>
      <c r="CU5" s="441"/>
      <c r="CV5" s="441"/>
      <c r="CW5" s="441"/>
      <c r="CX5" s="441"/>
      <c r="CY5" s="441"/>
      <c r="CZ5" s="441"/>
      <c r="DA5" s="442"/>
      <c r="DB5" s="440">
        <v>92.4</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2462563</v>
      </c>
      <c r="BO6" s="444"/>
      <c r="BP6" s="444"/>
      <c r="BQ6" s="444"/>
      <c r="BR6" s="444"/>
      <c r="BS6" s="444"/>
      <c r="BT6" s="444"/>
      <c r="BU6" s="445"/>
      <c r="BV6" s="443">
        <v>2898321</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93.4</v>
      </c>
      <c r="CU6" s="481"/>
      <c r="CV6" s="481"/>
      <c r="CW6" s="481"/>
      <c r="CX6" s="481"/>
      <c r="CY6" s="481"/>
      <c r="CZ6" s="481"/>
      <c r="DA6" s="482"/>
      <c r="DB6" s="480">
        <v>94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1631887</v>
      </c>
      <c r="BO7" s="444"/>
      <c r="BP7" s="444"/>
      <c r="BQ7" s="444"/>
      <c r="BR7" s="444"/>
      <c r="BS7" s="444"/>
      <c r="BT7" s="444"/>
      <c r="BU7" s="445"/>
      <c r="BV7" s="443">
        <v>2536803</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48333123</v>
      </c>
      <c r="CU7" s="444"/>
      <c r="CV7" s="444"/>
      <c r="CW7" s="444"/>
      <c r="CX7" s="444"/>
      <c r="CY7" s="444"/>
      <c r="CZ7" s="444"/>
      <c r="DA7" s="445"/>
      <c r="DB7" s="443">
        <v>46961246</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830676</v>
      </c>
      <c r="BO8" s="444"/>
      <c r="BP8" s="444"/>
      <c r="BQ8" s="444"/>
      <c r="BR8" s="444"/>
      <c r="BS8" s="444"/>
      <c r="BT8" s="444"/>
      <c r="BU8" s="445"/>
      <c r="BV8" s="443">
        <v>361518</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0.85</v>
      </c>
      <c r="CU8" s="484"/>
      <c r="CV8" s="484"/>
      <c r="CW8" s="484"/>
      <c r="CX8" s="484"/>
      <c r="CY8" s="484"/>
      <c r="CZ8" s="484"/>
      <c r="DA8" s="485"/>
      <c r="DB8" s="483">
        <v>0.86</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196608</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469158</v>
      </c>
      <c r="BO9" s="444"/>
      <c r="BP9" s="444"/>
      <c r="BQ9" s="444"/>
      <c r="BR9" s="444"/>
      <c r="BS9" s="444"/>
      <c r="BT9" s="444"/>
      <c r="BU9" s="445"/>
      <c r="BV9" s="443">
        <v>-2080735</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15.6</v>
      </c>
      <c r="CU9" s="441"/>
      <c r="CV9" s="441"/>
      <c r="CW9" s="441"/>
      <c r="CX9" s="441"/>
      <c r="CY9" s="441"/>
      <c r="CZ9" s="441"/>
      <c r="DA9" s="442"/>
      <c r="DB9" s="440">
        <v>16</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192907</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194554</v>
      </c>
      <c r="BO10" s="444"/>
      <c r="BP10" s="444"/>
      <c r="BQ10" s="444"/>
      <c r="BR10" s="444"/>
      <c r="BS10" s="444"/>
      <c r="BT10" s="444"/>
      <c r="BU10" s="445"/>
      <c r="BV10" s="443">
        <v>508819</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119</v>
      </c>
      <c r="AV11" s="476"/>
      <c r="AW11" s="476"/>
      <c r="AX11" s="476"/>
      <c r="AY11" s="477" t="s">
        <v>120</v>
      </c>
      <c r="AZ11" s="478"/>
      <c r="BA11" s="478"/>
      <c r="BB11" s="478"/>
      <c r="BC11" s="478"/>
      <c r="BD11" s="478"/>
      <c r="BE11" s="478"/>
      <c r="BF11" s="478"/>
      <c r="BG11" s="478"/>
      <c r="BH11" s="478"/>
      <c r="BI11" s="478"/>
      <c r="BJ11" s="478"/>
      <c r="BK11" s="478"/>
      <c r="BL11" s="478"/>
      <c r="BM11" s="479"/>
      <c r="BN11" s="443">
        <v>287058</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190516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119</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181738</v>
      </c>
      <c r="S13" s="528"/>
      <c r="T13" s="528"/>
      <c r="U13" s="528"/>
      <c r="V13" s="529"/>
      <c r="W13" s="459" t="s">
        <v>131</v>
      </c>
      <c r="X13" s="460"/>
      <c r="Y13" s="460"/>
      <c r="Z13" s="460"/>
      <c r="AA13" s="460"/>
      <c r="AB13" s="450"/>
      <c r="AC13" s="494">
        <v>3382</v>
      </c>
      <c r="AD13" s="495"/>
      <c r="AE13" s="495"/>
      <c r="AF13" s="495"/>
      <c r="AG13" s="537"/>
      <c r="AH13" s="494">
        <v>4114</v>
      </c>
      <c r="AI13" s="495"/>
      <c r="AJ13" s="495"/>
      <c r="AK13" s="495"/>
      <c r="AL13" s="496"/>
      <c r="AM13" s="472" t="s">
        <v>132</v>
      </c>
      <c r="AN13" s="473"/>
      <c r="AO13" s="473"/>
      <c r="AP13" s="473"/>
      <c r="AQ13" s="473"/>
      <c r="AR13" s="473"/>
      <c r="AS13" s="473"/>
      <c r="AT13" s="474"/>
      <c r="AU13" s="475" t="s">
        <v>119</v>
      </c>
      <c r="AV13" s="476"/>
      <c r="AW13" s="476"/>
      <c r="AX13" s="476"/>
      <c r="AY13" s="477" t="s">
        <v>133</v>
      </c>
      <c r="AZ13" s="478"/>
      <c r="BA13" s="478"/>
      <c r="BB13" s="478"/>
      <c r="BC13" s="478"/>
      <c r="BD13" s="478"/>
      <c r="BE13" s="478"/>
      <c r="BF13" s="478"/>
      <c r="BG13" s="478"/>
      <c r="BH13" s="478"/>
      <c r="BI13" s="478"/>
      <c r="BJ13" s="478"/>
      <c r="BK13" s="478"/>
      <c r="BL13" s="478"/>
      <c r="BM13" s="479"/>
      <c r="BN13" s="443">
        <v>950770</v>
      </c>
      <c r="BO13" s="444"/>
      <c r="BP13" s="444"/>
      <c r="BQ13" s="444"/>
      <c r="BR13" s="444"/>
      <c r="BS13" s="444"/>
      <c r="BT13" s="444"/>
      <c r="BU13" s="445"/>
      <c r="BV13" s="443">
        <v>-1571916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2.9</v>
      </c>
      <c r="CU13" s="441"/>
      <c r="CV13" s="441"/>
      <c r="CW13" s="441"/>
      <c r="CX13" s="441"/>
      <c r="CY13" s="441"/>
      <c r="CZ13" s="441"/>
      <c r="DA13" s="442"/>
      <c r="DB13" s="440">
        <v>2.2999999999999998</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190353</v>
      </c>
      <c r="S14" s="528"/>
      <c r="T14" s="528"/>
      <c r="U14" s="528"/>
      <c r="V14" s="529"/>
      <c r="W14" s="433"/>
      <c r="X14" s="434"/>
      <c r="Y14" s="434"/>
      <c r="Z14" s="434"/>
      <c r="AA14" s="434"/>
      <c r="AB14" s="423"/>
      <c r="AC14" s="530">
        <v>3.8</v>
      </c>
      <c r="AD14" s="531"/>
      <c r="AE14" s="531"/>
      <c r="AF14" s="531"/>
      <c r="AG14" s="532"/>
      <c r="AH14" s="530">
        <v>4.7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182295</v>
      </c>
      <c r="S15" s="528"/>
      <c r="T15" s="528"/>
      <c r="U15" s="528"/>
      <c r="V15" s="529"/>
      <c r="W15" s="459" t="s">
        <v>137</v>
      </c>
      <c r="X15" s="460"/>
      <c r="Y15" s="460"/>
      <c r="Z15" s="460"/>
      <c r="AA15" s="460"/>
      <c r="AB15" s="450"/>
      <c r="AC15" s="494">
        <v>27661</v>
      </c>
      <c r="AD15" s="495"/>
      <c r="AE15" s="495"/>
      <c r="AF15" s="495"/>
      <c r="AG15" s="537"/>
      <c r="AH15" s="494">
        <v>27355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33153853</v>
      </c>
      <c r="BO15" s="407"/>
      <c r="BP15" s="407"/>
      <c r="BQ15" s="407"/>
      <c r="BR15" s="407"/>
      <c r="BS15" s="407"/>
      <c r="BT15" s="407"/>
      <c r="BU15" s="408"/>
      <c r="BV15" s="406">
        <v>32624486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30.8</v>
      </c>
      <c r="AD16" s="531"/>
      <c r="AE16" s="531"/>
      <c r="AF16" s="531"/>
      <c r="AG16" s="532"/>
      <c r="AH16" s="530">
        <v>31.5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38641658</v>
      </c>
      <c r="BO16" s="444"/>
      <c r="BP16" s="444"/>
      <c r="BQ16" s="444"/>
      <c r="BR16" s="444"/>
      <c r="BS16" s="444"/>
      <c r="BT16" s="444"/>
      <c r="BU16" s="445"/>
      <c r="BV16" s="443">
        <v>37745114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58898</v>
      </c>
      <c r="AD17" s="495"/>
      <c r="AE17" s="495"/>
      <c r="AF17" s="495"/>
      <c r="AG17" s="537"/>
      <c r="AH17" s="494">
        <v>55482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42475989</v>
      </c>
      <c r="BO17" s="444"/>
      <c r="BP17" s="444"/>
      <c r="BQ17" s="444"/>
      <c r="BR17" s="444"/>
      <c r="BS17" s="444"/>
      <c r="BT17" s="444"/>
      <c r="BU17" s="445"/>
      <c r="BV17" s="443">
        <v>41853504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635.15</v>
      </c>
      <c r="M18" s="567"/>
      <c r="N18" s="567"/>
      <c r="O18" s="567"/>
      <c r="P18" s="567"/>
      <c r="Q18" s="567"/>
      <c r="R18" s="568"/>
      <c r="S18" s="568"/>
      <c r="T18" s="568"/>
      <c r="U18" s="568"/>
      <c r="V18" s="569"/>
      <c r="W18" s="461"/>
      <c r="X18" s="462"/>
      <c r="Y18" s="462"/>
      <c r="Z18" s="462"/>
      <c r="AA18" s="462"/>
      <c r="AB18" s="453"/>
      <c r="AC18" s="570">
        <v>65.5</v>
      </c>
      <c r="AD18" s="571"/>
      <c r="AE18" s="571"/>
      <c r="AF18" s="571"/>
      <c r="AG18" s="572"/>
      <c r="AH18" s="570">
        <v>63.8</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46101330</v>
      </c>
      <c r="BO18" s="444"/>
      <c r="BP18" s="444"/>
      <c r="BQ18" s="444"/>
      <c r="BR18" s="444"/>
      <c r="BS18" s="444"/>
      <c r="BT18" s="444"/>
      <c r="BU18" s="445"/>
      <c r="BV18" s="443">
        <v>44507245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310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59523291</v>
      </c>
      <c r="BO19" s="444"/>
      <c r="BP19" s="444"/>
      <c r="BQ19" s="444"/>
      <c r="BR19" s="444"/>
      <c r="BS19" s="444"/>
      <c r="BT19" s="444"/>
      <c r="BU19" s="445"/>
      <c r="BV19" s="443">
        <v>57043969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90158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72354608</v>
      </c>
      <c r="BO22" s="407"/>
      <c r="BP22" s="407"/>
      <c r="BQ22" s="407"/>
      <c r="BR22" s="407"/>
      <c r="BS22" s="407"/>
      <c r="BT22" s="407"/>
      <c r="BU22" s="408"/>
      <c r="BV22" s="406">
        <v>74495589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49375937</v>
      </c>
      <c r="BO23" s="444"/>
      <c r="BP23" s="444"/>
      <c r="BQ23" s="444"/>
      <c r="BR23" s="444"/>
      <c r="BS23" s="444"/>
      <c r="BT23" s="444"/>
      <c r="BU23" s="445"/>
      <c r="BV23" s="443">
        <v>47749047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9700</v>
      </c>
      <c r="R24" s="495"/>
      <c r="S24" s="495"/>
      <c r="T24" s="495"/>
      <c r="U24" s="495"/>
      <c r="V24" s="537"/>
      <c r="W24" s="589"/>
      <c r="X24" s="590"/>
      <c r="Y24" s="591"/>
      <c r="Z24" s="493" t="s">
        <v>162</v>
      </c>
      <c r="AA24" s="473"/>
      <c r="AB24" s="473"/>
      <c r="AC24" s="473"/>
      <c r="AD24" s="473"/>
      <c r="AE24" s="473"/>
      <c r="AF24" s="473"/>
      <c r="AG24" s="474"/>
      <c r="AH24" s="494">
        <v>1442</v>
      </c>
      <c r="AI24" s="495"/>
      <c r="AJ24" s="495"/>
      <c r="AK24" s="495"/>
      <c r="AL24" s="537"/>
      <c r="AM24" s="494">
        <v>4706688</v>
      </c>
      <c r="AN24" s="495"/>
      <c r="AO24" s="495"/>
      <c r="AP24" s="495"/>
      <c r="AQ24" s="495"/>
      <c r="AR24" s="537"/>
      <c r="AS24" s="494">
        <v>3264</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49889433</v>
      </c>
      <c r="BO24" s="444"/>
      <c r="BP24" s="444"/>
      <c r="BQ24" s="444"/>
      <c r="BR24" s="444"/>
      <c r="BS24" s="444"/>
      <c r="BT24" s="444"/>
      <c r="BU24" s="445"/>
      <c r="BV24" s="443">
        <v>49249399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7800</v>
      </c>
      <c r="R25" s="495"/>
      <c r="S25" s="495"/>
      <c r="T25" s="495"/>
      <c r="U25" s="495"/>
      <c r="V25" s="537"/>
      <c r="W25" s="589"/>
      <c r="X25" s="590"/>
      <c r="Y25" s="591"/>
      <c r="Z25" s="493" t="s">
        <v>165</v>
      </c>
      <c r="AA25" s="473"/>
      <c r="AB25" s="473"/>
      <c r="AC25" s="473"/>
      <c r="AD25" s="473"/>
      <c r="AE25" s="473"/>
      <c r="AF25" s="473"/>
      <c r="AG25" s="474"/>
      <c r="AH25" s="494">
        <v>288</v>
      </c>
      <c r="AI25" s="495"/>
      <c r="AJ25" s="495"/>
      <c r="AK25" s="495"/>
      <c r="AL25" s="537"/>
      <c r="AM25" s="494">
        <v>903744</v>
      </c>
      <c r="AN25" s="495"/>
      <c r="AO25" s="495"/>
      <c r="AP25" s="495"/>
      <c r="AQ25" s="495"/>
      <c r="AR25" s="537"/>
      <c r="AS25" s="494">
        <v>3138</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26182287</v>
      </c>
      <c r="BO25" s="407"/>
      <c r="BP25" s="407"/>
      <c r="BQ25" s="407"/>
      <c r="BR25" s="407"/>
      <c r="BS25" s="407"/>
      <c r="BT25" s="407"/>
      <c r="BU25" s="408"/>
      <c r="BV25" s="406">
        <v>24915919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7000</v>
      </c>
      <c r="R26" s="495"/>
      <c r="S26" s="495"/>
      <c r="T26" s="495"/>
      <c r="U26" s="495"/>
      <c r="V26" s="537"/>
      <c r="W26" s="589"/>
      <c r="X26" s="590"/>
      <c r="Y26" s="591"/>
      <c r="Z26" s="493" t="s">
        <v>168</v>
      </c>
      <c r="AA26" s="595"/>
      <c r="AB26" s="595"/>
      <c r="AC26" s="595"/>
      <c r="AD26" s="595"/>
      <c r="AE26" s="595"/>
      <c r="AF26" s="595"/>
      <c r="AG26" s="596"/>
      <c r="AH26" s="494">
        <v>40</v>
      </c>
      <c r="AI26" s="495"/>
      <c r="AJ26" s="495"/>
      <c r="AK26" s="495"/>
      <c r="AL26" s="537"/>
      <c r="AM26" s="494">
        <v>141320</v>
      </c>
      <c r="AN26" s="495"/>
      <c r="AO26" s="495"/>
      <c r="AP26" s="495"/>
      <c r="AQ26" s="495"/>
      <c r="AR26" s="537"/>
      <c r="AS26" s="494">
        <v>3533</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5600</v>
      </c>
      <c r="R27" s="495"/>
      <c r="S27" s="495"/>
      <c r="T27" s="495"/>
      <c r="U27" s="495"/>
      <c r="V27" s="537"/>
      <c r="W27" s="589"/>
      <c r="X27" s="590"/>
      <c r="Y27" s="591"/>
      <c r="Z27" s="493" t="s">
        <v>171</v>
      </c>
      <c r="AA27" s="473"/>
      <c r="AB27" s="473"/>
      <c r="AC27" s="473"/>
      <c r="AD27" s="473"/>
      <c r="AE27" s="473"/>
      <c r="AF27" s="473"/>
      <c r="AG27" s="474"/>
      <c r="AH27" s="494">
        <v>28</v>
      </c>
      <c r="AI27" s="495"/>
      <c r="AJ27" s="495"/>
      <c r="AK27" s="495"/>
      <c r="AL27" s="537"/>
      <c r="AM27" s="494">
        <v>107583</v>
      </c>
      <c r="AN27" s="495"/>
      <c r="AO27" s="495"/>
      <c r="AP27" s="495"/>
      <c r="AQ27" s="495"/>
      <c r="AR27" s="537"/>
      <c r="AS27" s="494">
        <v>3842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1606000</v>
      </c>
      <c r="BO27" s="563"/>
      <c r="BP27" s="563"/>
      <c r="BQ27" s="563"/>
      <c r="BR27" s="563"/>
      <c r="BS27" s="563"/>
      <c r="BT27" s="563"/>
      <c r="BU27" s="564"/>
      <c r="BV27" s="562">
        <v>1606000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5070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15977767</v>
      </c>
      <c r="BO28" s="407"/>
      <c r="BP28" s="407"/>
      <c r="BQ28" s="407"/>
      <c r="BR28" s="407"/>
      <c r="BS28" s="407"/>
      <c r="BT28" s="407"/>
      <c r="BU28" s="408"/>
      <c r="BV28" s="406">
        <v>15783213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28</v>
      </c>
      <c r="M29" s="495"/>
      <c r="N29" s="495"/>
      <c r="O29" s="495"/>
      <c r="P29" s="537"/>
      <c r="Q29" s="494">
        <v>4600</v>
      </c>
      <c r="R29" s="495"/>
      <c r="S29" s="495"/>
      <c r="T29" s="495"/>
      <c r="U29" s="495"/>
      <c r="V29" s="537"/>
      <c r="W29" s="592"/>
      <c r="X29" s="593"/>
      <c r="Y29" s="594"/>
      <c r="Z29" s="493" t="s">
        <v>177</v>
      </c>
      <c r="AA29" s="473"/>
      <c r="AB29" s="473"/>
      <c r="AC29" s="473"/>
      <c r="AD29" s="473"/>
      <c r="AE29" s="473"/>
      <c r="AF29" s="473"/>
      <c r="AG29" s="474"/>
      <c r="AH29" s="494">
        <v>1470</v>
      </c>
      <c r="AI29" s="495"/>
      <c r="AJ29" s="495"/>
      <c r="AK29" s="495"/>
      <c r="AL29" s="537"/>
      <c r="AM29" s="494">
        <v>4814271</v>
      </c>
      <c r="AN29" s="495"/>
      <c r="AO29" s="495"/>
      <c r="AP29" s="495"/>
      <c r="AQ29" s="495"/>
      <c r="AR29" s="537"/>
      <c r="AS29" s="494">
        <v>3275</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1024408</v>
      </c>
      <c r="BO29" s="444"/>
      <c r="BP29" s="444"/>
      <c r="BQ29" s="444"/>
      <c r="BR29" s="444"/>
      <c r="BS29" s="444"/>
      <c r="BT29" s="444"/>
      <c r="BU29" s="445"/>
      <c r="BV29" s="443">
        <v>2481314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100.2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15700795</v>
      </c>
      <c r="BO30" s="563"/>
      <c r="BP30" s="563"/>
      <c r="BQ30" s="563"/>
      <c r="BR30" s="563"/>
      <c r="BS30" s="563"/>
      <c r="BT30" s="563"/>
      <c r="BU30" s="564"/>
      <c r="BV30" s="562">
        <v>16653083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IF('各会計、関係団体の財政状況及び健全化判断比率'!B31="","",'各会計、関係団体の財政状況及び健全化判断比率'!B31)</f>
        <v>下水道事業会計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IF('各会計、関係団体の財政状況及び健全化判断比率'!B32="","",'各会計、関係団体の財政状況及び健全化判断比率'!B32)</f>
        <v>特定地域生活排水処理事業特別会計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広島中央環境衛生組合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東広島流通センター</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ひがしひろしま墓園管理事業特別会計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介護保険特別会計(保険事業勘定)</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広島県市町総合事務組合</v>
      </c>
      <c r="BZ35" s="634"/>
      <c r="CA35" s="634"/>
      <c r="CB35" s="634"/>
      <c r="CC35" s="634"/>
      <c r="CD35" s="634"/>
      <c r="CE35" s="634"/>
      <c r="CF35" s="634"/>
      <c r="CG35" s="634"/>
      <c r="CH35" s="634"/>
      <c r="CI35" s="634"/>
      <c r="CJ35" s="634"/>
      <c r="CK35" s="634"/>
      <c r="CL35" s="634"/>
      <c r="CM35" s="634"/>
      <c r="CN35" s="181"/>
      <c r="CO35" s="633">
        <f t="shared" ref="CO35:CO43" si="3">IF(CQ35="","",CO34+1)</f>
        <v>16</v>
      </c>
      <c r="CP35" s="633"/>
      <c r="CQ35" s="634" t="str">
        <f>IF('各会計、関係団体の財政状況及び健全化判断比率'!BS8="","",'各会計、関係団体の財政状況及び健全化判断比率'!BS8)</f>
        <v>東広島市土地開発公社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八本松駅前土地区画整理事業特別会計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広島県後期高齢者医療広域連合（一般会計）</v>
      </c>
      <c r="BZ36" s="634"/>
      <c r="CA36" s="634"/>
      <c r="CB36" s="634"/>
      <c r="CC36" s="634"/>
      <c r="CD36" s="634"/>
      <c r="CE36" s="634"/>
      <c r="CF36" s="634"/>
      <c r="CG36" s="634"/>
      <c r="CH36" s="634"/>
      <c r="CI36" s="634"/>
      <c r="CJ36" s="634"/>
      <c r="CK36" s="634"/>
      <c r="CL36" s="634"/>
      <c r="CM36" s="634"/>
      <c r="CN36" s="181"/>
      <c r="CO36" s="633">
        <f t="shared" si="3"/>
        <v>17</v>
      </c>
      <c r="CP36" s="633"/>
      <c r="CQ36" s="634" t="str">
        <f>IF('各会計、関係団体の財政状況及び健全化判断比率'!BS9="","",'各会計、関係団体の財政状況及び健全化判断比率'!BS9)</f>
        <v>東広島市教育文化振興事業団</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広島県後期高齢者医療広域連合（特別会計）</v>
      </c>
      <c r="BZ37" s="634"/>
      <c r="CA37" s="634"/>
      <c r="CB37" s="634"/>
      <c r="CC37" s="634"/>
      <c r="CD37" s="634"/>
      <c r="CE37" s="634"/>
      <c r="CF37" s="634"/>
      <c r="CG37" s="634"/>
      <c r="CH37" s="634"/>
      <c r="CI37" s="634"/>
      <c r="CJ37" s="634"/>
      <c r="CK37" s="634"/>
      <c r="CL37" s="634"/>
      <c r="CM37" s="634"/>
      <c r="CN37" s="181"/>
      <c r="CO37" s="633">
        <f t="shared" si="3"/>
        <v>18</v>
      </c>
      <c r="CP37" s="633"/>
      <c r="CQ37" s="634" t="str">
        <f>IF('各会計、関係団体の財政状況及び健全化判断比率'!BS10="","",'各会計、関係団体の財政状況及び健全化判断比率'!BS10)</f>
        <v>東広島スマートエネルギー株式会社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広島県水道広域連合企業団（水道事業会計）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広島県水道広域連合企業団（工業用水道事業会計）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y19E/DMOZyuJgLSzuVCc7h9zr7Ez2/Dd+5DV9U+Y+gc6yQdsnM8Lez+znBFrTN6m7JpIwpdH9K0awfHmIN6Bbg==" saltValue="WpGgEQjbWxOxNcrNIFb8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533</v>
      </c>
      <c r="D34" s="1187"/>
      <c r="E34" s="1188"/>
      <c r="F34" s="32">
        <v>1.46</v>
      </c>
      <c r="G34" s="33">
        <v>1.99</v>
      </c>
      <c r="H34" s="33">
        <v>3.07</v>
      </c>
      <c r="I34" s="33">
        <v>4.07</v>
      </c>
      <c r="J34" s="34">
        <v>4.9400000000000004</v>
      </c>
      <c r="K34" s="22"/>
      <c r="L34" s="22"/>
      <c r="M34" s="22"/>
      <c r="N34" s="22"/>
      <c r="O34" s="22"/>
      <c r="P34" s="22"/>
    </row>
    <row r="35" spans="1:16" ht="39" customHeight="1" x14ac:dyDescent="0.15">
      <c r="A35" s="22"/>
      <c r="B35" s="35"/>
      <c r="C35" s="1181" t="s">
        <v>534</v>
      </c>
      <c r="D35" s="1182"/>
      <c r="E35" s="1183"/>
      <c r="F35" s="36">
        <v>7.86</v>
      </c>
      <c r="G35" s="37">
        <v>5.23</v>
      </c>
      <c r="H35" s="37">
        <v>4.99</v>
      </c>
      <c r="I35" s="37">
        <v>0.74</v>
      </c>
      <c r="J35" s="38">
        <v>1.7</v>
      </c>
      <c r="K35" s="22"/>
      <c r="L35" s="22"/>
      <c r="M35" s="22"/>
      <c r="N35" s="22"/>
      <c r="O35" s="22"/>
      <c r="P35" s="22"/>
    </row>
    <row r="36" spans="1:16" ht="39" customHeight="1" x14ac:dyDescent="0.15">
      <c r="A36" s="22"/>
      <c r="B36" s="35"/>
      <c r="C36" s="1181" t="s">
        <v>535</v>
      </c>
      <c r="D36" s="1182"/>
      <c r="E36" s="1183"/>
      <c r="F36" s="36">
        <v>0.06</v>
      </c>
      <c r="G36" s="37">
        <v>0.62</v>
      </c>
      <c r="H36" s="37">
        <v>0.39</v>
      </c>
      <c r="I36" s="37">
        <v>0.86</v>
      </c>
      <c r="J36" s="38">
        <v>0.61</v>
      </c>
      <c r="K36" s="22"/>
      <c r="L36" s="22"/>
      <c r="M36" s="22"/>
      <c r="N36" s="22"/>
      <c r="O36" s="22"/>
      <c r="P36" s="22"/>
    </row>
    <row r="37" spans="1:16" ht="39" customHeight="1" x14ac:dyDescent="0.15">
      <c r="A37" s="22"/>
      <c r="B37" s="35"/>
      <c r="C37" s="1181" t="s">
        <v>536</v>
      </c>
      <c r="D37" s="1182"/>
      <c r="E37" s="1183"/>
      <c r="F37" s="36">
        <v>0.05</v>
      </c>
      <c r="G37" s="37">
        <v>0.32</v>
      </c>
      <c r="H37" s="37">
        <v>0.27</v>
      </c>
      <c r="I37" s="37">
        <v>0.15</v>
      </c>
      <c r="J37" s="38">
        <v>0.11</v>
      </c>
      <c r="K37" s="22"/>
      <c r="L37" s="22"/>
      <c r="M37" s="22"/>
      <c r="N37" s="22"/>
      <c r="O37" s="22"/>
      <c r="P37" s="22"/>
    </row>
    <row r="38" spans="1:16" ht="39" customHeight="1" x14ac:dyDescent="0.15">
      <c r="A38" s="22"/>
      <c r="B38" s="35"/>
      <c r="C38" s="1181" t="s">
        <v>537</v>
      </c>
      <c r="D38" s="1182"/>
      <c r="E38" s="1183"/>
      <c r="F38" s="36">
        <v>0.05</v>
      </c>
      <c r="G38" s="37">
        <v>0.04</v>
      </c>
      <c r="H38" s="37">
        <v>0.04</v>
      </c>
      <c r="I38" s="37">
        <v>0.06</v>
      </c>
      <c r="J38" s="38">
        <v>0.02</v>
      </c>
      <c r="K38" s="22"/>
      <c r="L38" s="22"/>
      <c r="M38" s="22"/>
      <c r="N38" s="22"/>
      <c r="O38" s="22"/>
      <c r="P38" s="22"/>
    </row>
    <row r="39" spans="1:16" ht="39" customHeight="1" x14ac:dyDescent="0.15">
      <c r="A39" s="22"/>
      <c r="B39" s="35"/>
      <c r="C39" s="1181" t="s">
        <v>538</v>
      </c>
      <c r="D39" s="1182"/>
      <c r="E39" s="1183"/>
      <c r="F39" s="36" t="s">
        <v>488</v>
      </c>
      <c r="G39" s="37">
        <v>0</v>
      </c>
      <c r="H39" s="37">
        <v>0.04</v>
      </c>
      <c r="I39" s="37">
        <v>0.02</v>
      </c>
      <c r="J39" s="38">
        <v>0.01</v>
      </c>
      <c r="K39" s="22"/>
      <c r="L39" s="22"/>
      <c r="M39" s="22"/>
      <c r="N39" s="22"/>
      <c r="O39" s="22"/>
      <c r="P39" s="22"/>
    </row>
    <row r="40" spans="1:16" ht="39" customHeight="1" x14ac:dyDescent="0.15">
      <c r="A40" s="22"/>
      <c r="B40" s="35"/>
      <c r="C40" s="1181" t="s">
        <v>539</v>
      </c>
      <c r="D40" s="1182"/>
      <c r="E40" s="1183"/>
      <c r="F40" s="36">
        <v>0</v>
      </c>
      <c r="G40" s="37">
        <v>0</v>
      </c>
      <c r="H40" s="37">
        <v>0</v>
      </c>
      <c r="I40" s="37">
        <v>0</v>
      </c>
      <c r="J40" s="38">
        <v>0</v>
      </c>
      <c r="K40" s="22"/>
      <c r="L40" s="22"/>
      <c r="M40" s="22"/>
      <c r="N40" s="22"/>
      <c r="O40" s="22"/>
      <c r="P40" s="22"/>
    </row>
    <row r="41" spans="1:16" ht="39" customHeight="1" x14ac:dyDescent="0.15">
      <c r="A41" s="22"/>
      <c r="B41" s="35"/>
      <c r="C41" s="1181" t="s">
        <v>540</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541</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542</v>
      </c>
      <c r="D43" s="1185"/>
      <c r="E43" s="1186"/>
      <c r="F43" s="41">
        <v>14.66</v>
      </c>
      <c r="G43" s="42">
        <v>14.86</v>
      </c>
      <c r="H43" s="42">
        <v>14.78</v>
      </c>
      <c r="I43" s="42">
        <v>4.96</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vaV8lnIRu4NiWtqhbxQBXKnznWODVr9zDO/wn9vRsbx3Hcu3IUaYtpjlV0W56qnBKqG/XfhBxc826Ylt5HGPw==" saltValue="Pq2IItHhfa0CxcuVRGqm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election sqref="A1:XFD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8861</v>
      </c>
      <c r="L45" s="60">
        <v>8895</v>
      </c>
      <c r="M45" s="60">
        <v>9125</v>
      </c>
      <c r="N45" s="60">
        <v>9201</v>
      </c>
      <c r="O45" s="61">
        <v>9033</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15">
      <c r="A48" s="48"/>
      <c r="B48" s="1191"/>
      <c r="C48" s="1192"/>
      <c r="D48" s="62"/>
      <c r="E48" s="1197" t="s">
        <v>13</v>
      </c>
      <c r="F48" s="1197"/>
      <c r="G48" s="1197"/>
      <c r="H48" s="1197"/>
      <c r="I48" s="1197"/>
      <c r="J48" s="1198"/>
      <c r="K48" s="63">
        <v>585</v>
      </c>
      <c r="L48" s="64">
        <v>481</v>
      </c>
      <c r="M48" s="64">
        <v>466</v>
      </c>
      <c r="N48" s="64">
        <v>448</v>
      </c>
      <c r="O48" s="65">
        <v>372</v>
      </c>
      <c r="P48" s="48"/>
      <c r="Q48" s="48"/>
      <c r="R48" s="48"/>
      <c r="S48" s="48"/>
      <c r="T48" s="48"/>
      <c r="U48" s="48"/>
    </row>
    <row r="49" spans="1:21" ht="30.75" customHeight="1" x14ac:dyDescent="0.15">
      <c r="A49" s="48"/>
      <c r="B49" s="1191"/>
      <c r="C49" s="1192"/>
      <c r="D49" s="62"/>
      <c r="E49" s="1197" t="s">
        <v>14</v>
      </c>
      <c r="F49" s="1197"/>
      <c r="G49" s="1197"/>
      <c r="H49" s="1197"/>
      <c r="I49" s="1197"/>
      <c r="J49" s="1198"/>
      <c r="K49" s="63">
        <v>268</v>
      </c>
      <c r="L49" s="64">
        <v>206</v>
      </c>
      <c r="M49" s="64">
        <v>146</v>
      </c>
      <c r="N49" s="64">
        <v>130</v>
      </c>
      <c r="O49" s="65">
        <v>290</v>
      </c>
      <c r="P49" s="48"/>
      <c r="Q49" s="48"/>
      <c r="R49" s="48"/>
      <c r="S49" s="48"/>
      <c r="T49" s="48"/>
      <c r="U49" s="48"/>
    </row>
    <row r="50" spans="1:21" ht="30.75" customHeight="1" x14ac:dyDescent="0.15">
      <c r="A50" s="48"/>
      <c r="B50" s="1191"/>
      <c r="C50" s="1192"/>
      <c r="D50" s="62"/>
      <c r="E50" s="1197" t="s">
        <v>15</v>
      </c>
      <c r="F50" s="1197"/>
      <c r="G50" s="1197"/>
      <c r="H50" s="1197"/>
      <c r="I50" s="1197"/>
      <c r="J50" s="1198"/>
      <c r="K50" s="63">
        <v>4</v>
      </c>
      <c r="L50" s="64">
        <v>110</v>
      </c>
      <c r="M50" s="64">
        <v>73</v>
      </c>
      <c r="N50" s="64">
        <v>72</v>
      </c>
      <c r="O50" s="65">
        <v>72</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488</v>
      </c>
      <c r="L51" s="64" t="s">
        <v>488</v>
      </c>
      <c r="M51" s="64" t="s">
        <v>488</v>
      </c>
      <c r="N51" s="64" t="s">
        <v>488</v>
      </c>
      <c r="O51" s="65" t="s">
        <v>488</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9346</v>
      </c>
      <c r="L52" s="64">
        <v>9089</v>
      </c>
      <c r="M52" s="64">
        <v>8857</v>
      </c>
      <c r="N52" s="64">
        <v>8605</v>
      </c>
      <c r="O52" s="65">
        <v>8336</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372</v>
      </c>
      <c r="L53" s="69">
        <v>603</v>
      </c>
      <c r="M53" s="69">
        <v>953</v>
      </c>
      <c r="N53" s="69">
        <v>1246</v>
      </c>
      <c r="O53" s="70">
        <v>1431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QnvBYkMYYbRkKfyJc6cxhr9uX71/8L6+pauXR1oQVXs9yvLyKKsboCL5i+GhnZ+CRxviLGkp2xly0WxtM2UgQ==" saltValue="RRCFvflMCz4aZ3PO6ke5T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0" t="s">
        <v>30</v>
      </c>
      <c r="C41" s="1221"/>
      <c r="D41" s="105"/>
      <c r="E41" s="1226" t="s">
        <v>31</v>
      </c>
      <c r="F41" s="1226"/>
      <c r="G41" s="1226"/>
      <c r="H41" s="1227"/>
      <c r="I41" s="355">
        <v>74519</v>
      </c>
      <c r="J41" s="356">
        <v>74894</v>
      </c>
      <c r="K41" s="356">
        <v>75832</v>
      </c>
      <c r="L41" s="356">
        <v>74680</v>
      </c>
      <c r="M41" s="357">
        <v>72530</v>
      </c>
    </row>
    <row r="42" spans="2:13" ht="27.75" customHeight="1" x14ac:dyDescent="0.15">
      <c r="B42" s="1222"/>
      <c r="C42" s="1223"/>
      <c r="D42" s="106"/>
      <c r="E42" s="1228" t="s">
        <v>32</v>
      </c>
      <c r="F42" s="1228"/>
      <c r="G42" s="1228"/>
      <c r="H42" s="1229"/>
      <c r="I42" s="358">
        <v>4080</v>
      </c>
      <c r="J42" s="359">
        <v>1768</v>
      </c>
      <c r="K42" s="359">
        <v>1453</v>
      </c>
      <c r="L42" s="359">
        <v>1305</v>
      </c>
      <c r="M42" s="360">
        <v>1189</v>
      </c>
    </row>
    <row r="43" spans="2:13" ht="27.75" customHeight="1" x14ac:dyDescent="0.15">
      <c r="B43" s="1222"/>
      <c r="C43" s="1223"/>
      <c r="D43" s="106"/>
      <c r="E43" s="1228" t="s">
        <v>33</v>
      </c>
      <c r="F43" s="1228"/>
      <c r="G43" s="1228"/>
      <c r="H43" s="1229"/>
      <c r="I43" s="358">
        <v>8578</v>
      </c>
      <c r="J43" s="359">
        <v>6853</v>
      </c>
      <c r="K43" s="359">
        <v>6161</v>
      </c>
      <c r="L43" s="359">
        <v>6002</v>
      </c>
      <c r="M43" s="360">
        <v>5329</v>
      </c>
    </row>
    <row r="44" spans="2:13" ht="27.75" customHeight="1" x14ac:dyDescent="0.15">
      <c r="B44" s="1222"/>
      <c r="C44" s="1223"/>
      <c r="D44" s="106"/>
      <c r="E44" s="1228" t="s">
        <v>34</v>
      </c>
      <c r="F44" s="1228"/>
      <c r="G44" s="1228"/>
      <c r="H44" s="1229"/>
      <c r="I44" s="358">
        <v>2559</v>
      </c>
      <c r="J44" s="359">
        <v>10995</v>
      </c>
      <c r="K44" s="359">
        <v>14220</v>
      </c>
      <c r="L44" s="359">
        <v>14132</v>
      </c>
      <c r="M44" s="360">
        <v>14364</v>
      </c>
    </row>
    <row r="45" spans="2:13" ht="27.75" customHeight="1" x14ac:dyDescent="0.15">
      <c r="B45" s="1222"/>
      <c r="C45" s="1223"/>
      <c r="D45" s="106"/>
      <c r="E45" s="1228" t="s">
        <v>35</v>
      </c>
      <c r="F45" s="1228"/>
      <c r="G45" s="1228"/>
      <c r="H45" s="1229"/>
      <c r="I45" s="358">
        <v>8922</v>
      </c>
      <c r="J45" s="359">
        <v>9001</v>
      </c>
      <c r="K45" s="359">
        <v>9013</v>
      </c>
      <c r="L45" s="359">
        <v>9112</v>
      </c>
      <c r="M45" s="360">
        <v>9453</v>
      </c>
    </row>
    <row r="46" spans="2:13" ht="27.75" customHeight="1" x14ac:dyDescent="0.15">
      <c r="B46" s="1222"/>
      <c r="C46" s="1223"/>
      <c r="D46" s="107"/>
      <c r="E46" s="1228" t="s">
        <v>36</v>
      </c>
      <c r="F46" s="1228"/>
      <c r="G46" s="1228"/>
      <c r="H46" s="1229"/>
      <c r="I46" s="358" t="s">
        <v>488</v>
      </c>
      <c r="J46" s="359">
        <v>1</v>
      </c>
      <c r="K46" s="359">
        <v>137</v>
      </c>
      <c r="L46" s="359">
        <v>63</v>
      </c>
      <c r="M46" s="360" t="s">
        <v>488</v>
      </c>
    </row>
    <row r="47" spans="2:13" ht="27.75" customHeight="1" x14ac:dyDescent="0.15">
      <c r="B47" s="1222"/>
      <c r="C47" s="1223"/>
      <c r="D47" s="108"/>
      <c r="E47" s="1230" t="s">
        <v>37</v>
      </c>
      <c r="F47" s="1231"/>
      <c r="G47" s="1231"/>
      <c r="H47" s="1232"/>
      <c r="I47" s="358" t="s">
        <v>488</v>
      </c>
      <c r="J47" s="359" t="s">
        <v>488</v>
      </c>
      <c r="K47" s="359" t="s">
        <v>488</v>
      </c>
      <c r="L47" s="359" t="s">
        <v>488</v>
      </c>
      <c r="M47" s="360" t="s">
        <v>488</v>
      </c>
    </row>
    <row r="48" spans="2:13" ht="27.75" customHeight="1" x14ac:dyDescent="0.15">
      <c r="B48" s="1222"/>
      <c r="C48" s="1223"/>
      <c r="D48" s="106"/>
      <c r="E48" s="1228" t="s">
        <v>38</v>
      </c>
      <c r="F48" s="1228"/>
      <c r="G48" s="1228"/>
      <c r="H48" s="1229"/>
      <c r="I48" s="358" t="s">
        <v>488</v>
      </c>
      <c r="J48" s="359" t="s">
        <v>488</v>
      </c>
      <c r="K48" s="359" t="s">
        <v>488</v>
      </c>
      <c r="L48" s="359" t="s">
        <v>488</v>
      </c>
      <c r="M48" s="360" t="s">
        <v>488</v>
      </c>
    </row>
    <row r="49" spans="2:13" ht="27.75" customHeight="1" x14ac:dyDescent="0.15">
      <c r="B49" s="1224"/>
      <c r="C49" s="1225"/>
      <c r="D49" s="106"/>
      <c r="E49" s="1228" t="s">
        <v>39</v>
      </c>
      <c r="F49" s="1228"/>
      <c r="G49" s="1228"/>
      <c r="H49" s="1229"/>
      <c r="I49" s="358" t="s">
        <v>488</v>
      </c>
      <c r="J49" s="359" t="s">
        <v>488</v>
      </c>
      <c r="K49" s="359" t="s">
        <v>488</v>
      </c>
      <c r="L49" s="359" t="s">
        <v>488</v>
      </c>
      <c r="M49" s="360" t="s">
        <v>488</v>
      </c>
    </row>
    <row r="50" spans="2:13" ht="27.75" customHeight="1" x14ac:dyDescent="0.15">
      <c r="B50" s="1233" t="s">
        <v>40</v>
      </c>
      <c r="C50" s="1234"/>
      <c r="D50" s="109"/>
      <c r="E50" s="1228" t="s">
        <v>41</v>
      </c>
      <c r="F50" s="1228"/>
      <c r="G50" s="1228"/>
      <c r="H50" s="1229"/>
      <c r="I50" s="358">
        <v>28189</v>
      </c>
      <c r="J50" s="359">
        <v>29608</v>
      </c>
      <c r="K50" s="359">
        <v>32118</v>
      </c>
      <c r="L50" s="359">
        <v>36995</v>
      </c>
      <c r="M50" s="360">
        <v>34900</v>
      </c>
    </row>
    <row r="51" spans="2:13" ht="27.75" customHeight="1" x14ac:dyDescent="0.15">
      <c r="B51" s="1222"/>
      <c r="C51" s="1223"/>
      <c r="D51" s="106"/>
      <c r="E51" s="1228" t="s">
        <v>42</v>
      </c>
      <c r="F51" s="1228"/>
      <c r="G51" s="1228"/>
      <c r="H51" s="1229"/>
      <c r="I51" s="358">
        <v>10010</v>
      </c>
      <c r="J51" s="359">
        <v>8646</v>
      </c>
      <c r="K51" s="359">
        <v>8006</v>
      </c>
      <c r="L51" s="359">
        <v>9508</v>
      </c>
      <c r="M51" s="360">
        <v>9572</v>
      </c>
    </row>
    <row r="52" spans="2:13" ht="27.75" customHeight="1" x14ac:dyDescent="0.15">
      <c r="B52" s="1224"/>
      <c r="C52" s="1225"/>
      <c r="D52" s="106"/>
      <c r="E52" s="1228" t="s">
        <v>43</v>
      </c>
      <c r="F52" s="1228"/>
      <c r="G52" s="1228"/>
      <c r="H52" s="1229"/>
      <c r="I52" s="358">
        <v>73558</v>
      </c>
      <c r="J52" s="359">
        <v>73390</v>
      </c>
      <c r="K52" s="359">
        <v>77874</v>
      </c>
      <c r="L52" s="359">
        <v>77392</v>
      </c>
      <c r="M52" s="360">
        <v>74638</v>
      </c>
    </row>
    <row r="53" spans="2:13" ht="27.75" customHeight="1" thickBot="1" x14ac:dyDescent="0.2">
      <c r="B53" s="1235" t="s">
        <v>19</v>
      </c>
      <c r="C53" s="1236"/>
      <c r="D53" s="110"/>
      <c r="E53" s="1237" t="s">
        <v>44</v>
      </c>
      <c r="F53" s="1237"/>
      <c r="G53" s="1237"/>
      <c r="H53" s="1238"/>
      <c r="I53" s="361">
        <v>-13098</v>
      </c>
      <c r="J53" s="362">
        <v>-8133</v>
      </c>
      <c r="K53" s="362">
        <v>-11182</v>
      </c>
      <c r="L53" s="362">
        <v>-18601</v>
      </c>
      <c r="M53" s="363">
        <v>-16245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uYK1SOosAY0j+85AipE5RkGw4JkqoKHhGeQipMzk4Ix+DQoXDpNz7tN89GbKNkmxCysk8ffQE/P/Fy5wxOnCQ==" saltValue="QOV+p5BuLcUJyxZausH6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15274</v>
      </c>
      <c r="G55" s="122">
        <v>15783</v>
      </c>
      <c r="H55" s="123">
        <v>15978</v>
      </c>
    </row>
    <row r="56" spans="2:8" ht="52.5" customHeight="1" x14ac:dyDescent="0.15">
      <c r="B56" s="124"/>
      <c r="C56" s="1249" t="s">
        <v>47</v>
      </c>
      <c r="D56" s="1249"/>
      <c r="E56" s="1250"/>
      <c r="F56" s="125">
        <v>3080</v>
      </c>
      <c r="G56" s="125">
        <v>2481</v>
      </c>
      <c r="H56" s="126">
        <v>1024</v>
      </c>
    </row>
    <row r="57" spans="2:8" ht="53.25" customHeight="1" x14ac:dyDescent="0.15">
      <c r="B57" s="124"/>
      <c r="C57" s="1251" t="s">
        <v>48</v>
      </c>
      <c r="D57" s="1251"/>
      <c r="E57" s="1252"/>
      <c r="F57" s="127">
        <v>11973</v>
      </c>
      <c r="G57" s="127">
        <v>16653</v>
      </c>
      <c r="H57" s="128">
        <v>15701</v>
      </c>
    </row>
    <row r="58" spans="2:8" ht="45.75" customHeight="1" x14ac:dyDescent="0.15">
      <c r="B58" s="129"/>
      <c r="C58" s="1239" t="s">
        <v>560</v>
      </c>
      <c r="D58" s="1240"/>
      <c r="E58" s="1241"/>
      <c r="F58" s="130">
        <v>6178</v>
      </c>
      <c r="G58" s="130">
        <v>6199</v>
      </c>
      <c r="H58" s="131">
        <v>5908</v>
      </c>
    </row>
    <row r="59" spans="2:8" ht="45.75" customHeight="1" x14ac:dyDescent="0.15">
      <c r="B59" s="129"/>
      <c r="C59" s="1239" t="s">
        <v>561</v>
      </c>
      <c r="D59" s="1240"/>
      <c r="E59" s="1241"/>
      <c r="F59" s="130" t="s">
        <v>559</v>
      </c>
      <c r="G59" s="130">
        <v>4800</v>
      </c>
      <c r="H59" s="131">
        <v>4804</v>
      </c>
    </row>
    <row r="60" spans="2:8" ht="45.75" customHeight="1" x14ac:dyDescent="0.15">
      <c r="B60" s="129"/>
      <c r="C60" s="1239" t="s">
        <v>562</v>
      </c>
      <c r="D60" s="1240"/>
      <c r="E60" s="1241"/>
      <c r="F60" s="130">
        <v>4186</v>
      </c>
      <c r="G60" s="130">
        <v>4502</v>
      </c>
      <c r="H60" s="131">
        <v>3901</v>
      </c>
    </row>
    <row r="61" spans="2:8" ht="45.75" customHeight="1" x14ac:dyDescent="0.15">
      <c r="B61" s="129"/>
      <c r="C61" s="1239" t="s">
        <v>563</v>
      </c>
      <c r="D61" s="1240"/>
      <c r="E61" s="1241"/>
      <c r="F61" s="130">
        <v>467</v>
      </c>
      <c r="G61" s="130">
        <v>447</v>
      </c>
      <c r="H61" s="131">
        <v>424</v>
      </c>
    </row>
    <row r="62" spans="2:8" ht="45.75" customHeight="1" thickBot="1" x14ac:dyDescent="0.2">
      <c r="B62" s="132"/>
      <c r="C62" s="1242" t="s">
        <v>564</v>
      </c>
      <c r="D62" s="1243"/>
      <c r="E62" s="1244"/>
      <c r="F62" s="133">
        <v>736</v>
      </c>
      <c r="G62" s="133">
        <v>306</v>
      </c>
      <c r="H62" s="134">
        <v>247</v>
      </c>
    </row>
    <row r="63" spans="2:8" ht="52.5" customHeight="1" thickBot="1" x14ac:dyDescent="0.2">
      <c r="B63" s="135"/>
      <c r="C63" s="1245" t="s">
        <v>49</v>
      </c>
      <c r="D63" s="1245"/>
      <c r="E63" s="1246"/>
      <c r="F63" s="136">
        <v>30327</v>
      </c>
      <c r="G63" s="136">
        <v>34918</v>
      </c>
      <c r="H63" s="137">
        <v>32703</v>
      </c>
    </row>
    <row r="64" spans="2:8" x14ac:dyDescent="0.15"/>
  </sheetData>
  <sheetProtection algorithmName="SHA-512" hashValue="3eY+oxx9awVz5In+G9PQgSGHqopp3CvznOXJp6FdxcdX8sgL1OJjwZw8drZH3lBipTRYmsHKZE0E2pKSPxx9wQ==" saltValue="YrG0wVUBmcz3bbPpM7PM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569</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570</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526</v>
      </c>
      <c r="BQ50" s="1266"/>
      <c r="BR50" s="1266"/>
      <c r="BS50" s="1266"/>
      <c r="BT50" s="1266"/>
      <c r="BU50" s="1266"/>
      <c r="BV50" s="1266"/>
      <c r="BW50" s="1266"/>
      <c r="BX50" s="1266" t="s">
        <v>527</v>
      </c>
      <c r="BY50" s="1266"/>
      <c r="BZ50" s="1266"/>
      <c r="CA50" s="1266"/>
      <c r="CB50" s="1266"/>
      <c r="CC50" s="1266"/>
      <c r="CD50" s="1266"/>
      <c r="CE50" s="1266"/>
      <c r="CF50" s="1266" t="s">
        <v>528</v>
      </c>
      <c r="CG50" s="1266"/>
      <c r="CH50" s="1266"/>
      <c r="CI50" s="1266"/>
      <c r="CJ50" s="1266"/>
      <c r="CK50" s="1266"/>
      <c r="CL50" s="1266"/>
      <c r="CM50" s="1266"/>
      <c r="CN50" s="1266" t="s">
        <v>529</v>
      </c>
      <c r="CO50" s="1266"/>
      <c r="CP50" s="1266"/>
      <c r="CQ50" s="1266"/>
      <c r="CR50" s="1266"/>
      <c r="CS50" s="1266"/>
      <c r="CT50" s="1266"/>
      <c r="CU50" s="1266"/>
      <c r="CV50" s="1266" t="s">
        <v>530</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571</v>
      </c>
      <c r="AO51" s="1269"/>
      <c r="AP51" s="1269"/>
      <c r="AQ51" s="1269"/>
      <c r="AR51" s="1269"/>
      <c r="AS51" s="1269"/>
      <c r="AT51" s="1269"/>
      <c r="AU51" s="1269"/>
      <c r="AV51" s="1269"/>
      <c r="AW51" s="1269"/>
      <c r="AX51" s="1269"/>
      <c r="AY51" s="1269"/>
      <c r="AZ51" s="1269"/>
      <c r="BA51" s="1269"/>
      <c r="BB51" s="1269" t="s">
        <v>572</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573</v>
      </c>
      <c r="BC53" s="1269"/>
      <c r="BD53" s="1269"/>
      <c r="BE53" s="1269"/>
      <c r="BF53" s="1269"/>
      <c r="BG53" s="1269"/>
      <c r="BH53" s="1269"/>
      <c r="BI53" s="1269"/>
      <c r="BJ53" s="1269"/>
      <c r="BK53" s="1269"/>
      <c r="BL53" s="1269"/>
      <c r="BM53" s="1269"/>
      <c r="BN53" s="1269"/>
      <c r="BO53" s="1269"/>
      <c r="BP53" s="1267">
        <v>45.2</v>
      </c>
      <c r="BQ53" s="1267"/>
      <c r="BR53" s="1267"/>
      <c r="BS53" s="1267"/>
      <c r="BT53" s="1267"/>
      <c r="BU53" s="1267"/>
      <c r="BV53" s="1267"/>
      <c r="BW53" s="1267"/>
      <c r="BX53" s="1267">
        <v>46.1</v>
      </c>
      <c r="BY53" s="1267"/>
      <c r="BZ53" s="1267"/>
      <c r="CA53" s="1267"/>
      <c r="CB53" s="1267"/>
      <c r="CC53" s="1267"/>
      <c r="CD53" s="1267"/>
      <c r="CE53" s="1267"/>
      <c r="CF53" s="1267">
        <v>48.6</v>
      </c>
      <c r="CG53" s="1267"/>
      <c r="CH53" s="1267"/>
      <c r="CI53" s="1267"/>
      <c r="CJ53" s="1267"/>
      <c r="CK53" s="1267"/>
      <c r="CL53" s="1267"/>
      <c r="CM53" s="1267"/>
      <c r="CN53" s="1267">
        <v>50</v>
      </c>
      <c r="CO53" s="1267"/>
      <c r="CP53" s="1267"/>
      <c r="CQ53" s="1267"/>
      <c r="CR53" s="1267"/>
      <c r="CS53" s="1267"/>
      <c r="CT53" s="1267"/>
      <c r="CU53" s="1267"/>
      <c r="CV53" s="1267">
        <v>51.5</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574</v>
      </c>
      <c r="AO55" s="1266"/>
      <c r="AP55" s="1266"/>
      <c r="AQ55" s="1266"/>
      <c r="AR55" s="1266"/>
      <c r="AS55" s="1266"/>
      <c r="AT55" s="1266"/>
      <c r="AU55" s="1266"/>
      <c r="AV55" s="1266"/>
      <c r="AW55" s="1266"/>
      <c r="AX55" s="1266"/>
      <c r="AY55" s="1266"/>
      <c r="AZ55" s="1266"/>
      <c r="BA55" s="1266"/>
      <c r="BB55" s="1269" t="s">
        <v>572</v>
      </c>
      <c r="BC55" s="1269"/>
      <c r="BD55" s="1269"/>
      <c r="BE55" s="1269"/>
      <c r="BF55" s="1269"/>
      <c r="BG55" s="1269"/>
      <c r="BH55" s="1269"/>
      <c r="BI55" s="1269"/>
      <c r="BJ55" s="1269"/>
      <c r="BK55" s="1269"/>
      <c r="BL55" s="1269"/>
      <c r="BM55" s="1269"/>
      <c r="BN55" s="1269"/>
      <c r="BO55" s="1269"/>
      <c r="BP55" s="1267">
        <v>18.399999999999999</v>
      </c>
      <c r="BQ55" s="1267"/>
      <c r="BR55" s="1267"/>
      <c r="BS55" s="1267"/>
      <c r="BT55" s="1267"/>
      <c r="BU55" s="1267"/>
      <c r="BV55" s="1267"/>
      <c r="BW55" s="1267"/>
      <c r="BX55" s="1267">
        <v>13.5</v>
      </c>
      <c r="BY55" s="1267"/>
      <c r="BZ55" s="1267"/>
      <c r="CA55" s="1267"/>
      <c r="CB55" s="1267"/>
      <c r="CC55" s="1267"/>
      <c r="CD55" s="1267"/>
      <c r="CE55" s="1267"/>
      <c r="CF55" s="1267">
        <v>1.5</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573</v>
      </c>
      <c r="BC57" s="1269"/>
      <c r="BD57" s="1269"/>
      <c r="BE57" s="1269"/>
      <c r="BF57" s="1269"/>
      <c r="BG57" s="1269"/>
      <c r="BH57" s="1269"/>
      <c r="BI57" s="1269"/>
      <c r="BJ57" s="1269"/>
      <c r="BK57" s="1269"/>
      <c r="BL57" s="1269"/>
      <c r="BM57" s="1269"/>
      <c r="BN57" s="1269"/>
      <c r="BO57" s="1269"/>
      <c r="BP57" s="1267">
        <v>59.8</v>
      </c>
      <c r="BQ57" s="1267"/>
      <c r="BR57" s="1267"/>
      <c r="BS57" s="1267"/>
      <c r="BT57" s="1267"/>
      <c r="BU57" s="1267"/>
      <c r="BV57" s="1267"/>
      <c r="BW57" s="1267"/>
      <c r="BX57" s="1267">
        <v>60.2</v>
      </c>
      <c r="BY57" s="1267"/>
      <c r="BZ57" s="1267"/>
      <c r="CA57" s="1267"/>
      <c r="CB57" s="1267"/>
      <c r="CC57" s="1267"/>
      <c r="CD57" s="1267"/>
      <c r="CE57" s="1267"/>
      <c r="CF57" s="1267">
        <v>60.1</v>
      </c>
      <c r="CG57" s="1267"/>
      <c r="CH57" s="1267"/>
      <c r="CI57" s="1267"/>
      <c r="CJ57" s="1267"/>
      <c r="CK57" s="1267"/>
      <c r="CL57" s="1267"/>
      <c r="CM57" s="1267"/>
      <c r="CN57" s="1267">
        <v>61.6</v>
      </c>
      <c r="CO57" s="1267"/>
      <c r="CP57" s="1267"/>
      <c r="CQ57" s="1267"/>
      <c r="CR57" s="1267"/>
      <c r="CS57" s="1267"/>
      <c r="CT57" s="1267"/>
      <c r="CU57" s="1267"/>
      <c r="CV57" s="1267">
        <v>61.8</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575</v>
      </c>
    </row>
    <row r="64" spans="1:109" x14ac:dyDescent="0.15">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576</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570</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526</v>
      </c>
      <c r="BQ72" s="1266"/>
      <c r="BR72" s="1266"/>
      <c r="BS72" s="1266"/>
      <c r="BT72" s="1266"/>
      <c r="BU72" s="1266"/>
      <c r="BV72" s="1266"/>
      <c r="BW72" s="1266"/>
      <c r="BX72" s="1266" t="s">
        <v>527</v>
      </c>
      <c r="BY72" s="1266"/>
      <c r="BZ72" s="1266"/>
      <c r="CA72" s="1266"/>
      <c r="CB72" s="1266"/>
      <c r="CC72" s="1266"/>
      <c r="CD72" s="1266"/>
      <c r="CE72" s="1266"/>
      <c r="CF72" s="1266" t="s">
        <v>528</v>
      </c>
      <c r="CG72" s="1266"/>
      <c r="CH72" s="1266"/>
      <c r="CI72" s="1266"/>
      <c r="CJ72" s="1266"/>
      <c r="CK72" s="1266"/>
      <c r="CL72" s="1266"/>
      <c r="CM72" s="1266"/>
      <c r="CN72" s="1266" t="s">
        <v>529</v>
      </c>
      <c r="CO72" s="1266"/>
      <c r="CP72" s="1266"/>
      <c r="CQ72" s="1266"/>
      <c r="CR72" s="1266"/>
      <c r="CS72" s="1266"/>
      <c r="CT72" s="1266"/>
      <c r="CU72" s="1266"/>
      <c r="CV72" s="1266" t="s">
        <v>530</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571</v>
      </c>
      <c r="AO73" s="1269"/>
      <c r="AP73" s="1269"/>
      <c r="AQ73" s="1269"/>
      <c r="AR73" s="1269"/>
      <c r="AS73" s="1269"/>
      <c r="AT73" s="1269"/>
      <c r="AU73" s="1269"/>
      <c r="AV73" s="1269"/>
      <c r="AW73" s="1269"/>
      <c r="AX73" s="1269"/>
      <c r="AY73" s="1269"/>
      <c r="AZ73" s="1269"/>
      <c r="BA73" s="1269"/>
      <c r="BB73" s="1269" t="s">
        <v>572</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577</v>
      </c>
      <c r="BC75" s="1269"/>
      <c r="BD75" s="1269"/>
      <c r="BE75" s="1269"/>
      <c r="BF75" s="1269"/>
      <c r="BG75" s="1269"/>
      <c r="BH75" s="1269"/>
      <c r="BI75" s="1269"/>
      <c r="BJ75" s="1269"/>
      <c r="BK75" s="1269"/>
      <c r="BL75" s="1269"/>
      <c r="BM75" s="1269"/>
      <c r="BN75" s="1269"/>
      <c r="BO75" s="1269"/>
      <c r="BP75" s="1267">
        <v>0.5</v>
      </c>
      <c r="BQ75" s="1267"/>
      <c r="BR75" s="1267"/>
      <c r="BS75" s="1267"/>
      <c r="BT75" s="1267"/>
      <c r="BU75" s="1267"/>
      <c r="BV75" s="1267"/>
      <c r="BW75" s="1267"/>
      <c r="BX75" s="1267">
        <v>1</v>
      </c>
      <c r="BY75" s="1267"/>
      <c r="BZ75" s="1267"/>
      <c r="CA75" s="1267"/>
      <c r="CB75" s="1267"/>
      <c r="CC75" s="1267"/>
      <c r="CD75" s="1267"/>
      <c r="CE75" s="1267"/>
      <c r="CF75" s="1267">
        <v>1.6</v>
      </c>
      <c r="CG75" s="1267"/>
      <c r="CH75" s="1267"/>
      <c r="CI75" s="1267"/>
      <c r="CJ75" s="1267"/>
      <c r="CK75" s="1267"/>
      <c r="CL75" s="1267"/>
      <c r="CM75" s="1267"/>
      <c r="CN75" s="1267">
        <v>2.2999999999999998</v>
      </c>
      <c r="CO75" s="1267"/>
      <c r="CP75" s="1267"/>
      <c r="CQ75" s="1267"/>
      <c r="CR75" s="1267"/>
      <c r="CS75" s="1267"/>
      <c r="CT75" s="1267"/>
      <c r="CU75" s="1267"/>
      <c r="CV75" s="1267">
        <v>2.9</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574</v>
      </c>
      <c r="AO77" s="1266"/>
      <c r="AP77" s="1266"/>
      <c r="AQ77" s="1266"/>
      <c r="AR77" s="1266"/>
      <c r="AS77" s="1266"/>
      <c r="AT77" s="1266"/>
      <c r="AU77" s="1266"/>
      <c r="AV77" s="1266"/>
      <c r="AW77" s="1266"/>
      <c r="AX77" s="1266"/>
      <c r="AY77" s="1266"/>
      <c r="AZ77" s="1266"/>
      <c r="BA77" s="1266"/>
      <c r="BB77" s="1269" t="s">
        <v>572</v>
      </c>
      <c r="BC77" s="1269"/>
      <c r="BD77" s="1269"/>
      <c r="BE77" s="1269"/>
      <c r="BF77" s="1269"/>
      <c r="BG77" s="1269"/>
      <c r="BH77" s="1269"/>
      <c r="BI77" s="1269"/>
      <c r="BJ77" s="1269"/>
      <c r="BK77" s="1269"/>
      <c r="BL77" s="1269"/>
      <c r="BM77" s="1269"/>
      <c r="BN77" s="1269"/>
      <c r="BO77" s="1269"/>
      <c r="BP77" s="1267">
        <v>18.399999999999999</v>
      </c>
      <c r="BQ77" s="1267"/>
      <c r="BR77" s="1267"/>
      <c r="BS77" s="1267"/>
      <c r="BT77" s="1267"/>
      <c r="BU77" s="1267"/>
      <c r="BV77" s="1267"/>
      <c r="BW77" s="1267"/>
      <c r="BX77" s="1267">
        <v>13.5</v>
      </c>
      <c r="BY77" s="1267"/>
      <c r="BZ77" s="1267"/>
      <c r="CA77" s="1267"/>
      <c r="CB77" s="1267"/>
      <c r="CC77" s="1267"/>
      <c r="CD77" s="1267"/>
      <c r="CE77" s="1267"/>
      <c r="CF77" s="1267">
        <v>1.5</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577</v>
      </c>
      <c r="BC79" s="1269"/>
      <c r="BD79" s="1269"/>
      <c r="BE79" s="1269"/>
      <c r="BF79" s="1269"/>
      <c r="BG79" s="1269"/>
      <c r="BH79" s="1269"/>
      <c r="BI79" s="1269"/>
      <c r="BJ79" s="1269"/>
      <c r="BK79" s="1269"/>
      <c r="BL79" s="1269"/>
      <c r="BM79" s="1269"/>
      <c r="BN79" s="1269"/>
      <c r="BO79" s="1269"/>
      <c r="BP79" s="1267">
        <v>5</v>
      </c>
      <c r="BQ79" s="1267"/>
      <c r="BR79" s="1267"/>
      <c r="BS79" s="1267"/>
      <c r="BT79" s="1267"/>
      <c r="BU79" s="1267"/>
      <c r="BV79" s="1267"/>
      <c r="BW79" s="1267"/>
      <c r="BX79" s="1267">
        <v>4.3</v>
      </c>
      <c r="BY79" s="1267"/>
      <c r="BZ79" s="1267"/>
      <c r="CA79" s="1267"/>
      <c r="CB79" s="1267"/>
      <c r="CC79" s="1267"/>
      <c r="CD79" s="1267"/>
      <c r="CE79" s="1267"/>
      <c r="CF79" s="1267">
        <v>3.9</v>
      </c>
      <c r="CG79" s="1267"/>
      <c r="CH79" s="1267"/>
      <c r="CI79" s="1267"/>
      <c r="CJ79" s="1267"/>
      <c r="CK79" s="1267"/>
      <c r="CL79" s="1267"/>
      <c r="CM79" s="1267"/>
      <c r="CN79" s="1267">
        <v>3.8</v>
      </c>
      <c r="CO79" s="1267"/>
      <c r="CP79" s="1267"/>
      <c r="CQ79" s="1267"/>
      <c r="CR79" s="1267"/>
      <c r="CS79" s="1267"/>
      <c r="CT79" s="1267"/>
      <c r="CU79" s="1267"/>
      <c r="CV79" s="1267">
        <v>3.9</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nCpdNCUjljbASKQiPkDwGHglp+RHii84v2HFGEvk8pM5WZycXIB753Cqu8bfqPnGjEC6Dt4fc9nmHPTb4ZNk8A==" saltValue="TZqnKHWBg7ycOFcrYmvRh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HNqVrPcdeETUzCZe9LQ2ElRj2MRcZoMdTfFAoJm0n0uKvBVrNqVx3f5NDvVdfRuD8QwUZMl8NeJajt2mEl/HgA==" saltValue="QsRTkPFVKqBkjgtelqI+b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GXYlsIbcZineR5MzIzy+dXmkP5fBgacFLh8PrJyrwa/DxZi1KLw1zAFzc/fLSSv62Qz7Zk+5Rz0IUSBznp4Og==" saltValue="LPW1+xPW4NkEdN87A2PD0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46426</v>
      </c>
      <c r="E3" s="156"/>
      <c r="F3" s="157">
        <v>56662</v>
      </c>
      <c r="G3" s="158"/>
      <c r="H3" s="159"/>
    </row>
    <row r="4" spans="1:8" x14ac:dyDescent="0.15">
      <c r="A4" s="160"/>
      <c r="B4" s="161"/>
      <c r="C4" s="162"/>
      <c r="D4" s="163">
        <v>24855</v>
      </c>
      <c r="E4" s="164"/>
      <c r="F4" s="165">
        <v>34709</v>
      </c>
      <c r="G4" s="166"/>
      <c r="H4" s="167"/>
    </row>
    <row r="5" spans="1:8" x14ac:dyDescent="0.15">
      <c r="A5" s="148" t="s">
        <v>520</v>
      </c>
      <c r="B5" s="153"/>
      <c r="C5" s="154"/>
      <c r="D5" s="155">
        <v>59986</v>
      </c>
      <c r="E5" s="156"/>
      <c r="F5" s="157">
        <v>60285</v>
      </c>
      <c r="G5" s="158"/>
      <c r="H5" s="159"/>
    </row>
    <row r="6" spans="1:8" x14ac:dyDescent="0.15">
      <c r="A6" s="160"/>
      <c r="B6" s="161"/>
      <c r="C6" s="162"/>
      <c r="D6" s="163">
        <v>31252</v>
      </c>
      <c r="E6" s="164"/>
      <c r="F6" s="165">
        <v>36445</v>
      </c>
      <c r="G6" s="166"/>
      <c r="H6" s="167"/>
    </row>
    <row r="7" spans="1:8" x14ac:dyDescent="0.15">
      <c r="A7" s="148" t="s">
        <v>521</v>
      </c>
      <c r="B7" s="153"/>
      <c r="C7" s="154"/>
      <c r="D7" s="155">
        <v>49009</v>
      </c>
      <c r="E7" s="156"/>
      <c r="F7" s="157">
        <v>52714</v>
      </c>
      <c r="G7" s="158"/>
      <c r="H7" s="159"/>
    </row>
    <row r="8" spans="1:8" x14ac:dyDescent="0.15">
      <c r="A8" s="160"/>
      <c r="B8" s="161"/>
      <c r="C8" s="162"/>
      <c r="D8" s="163">
        <v>24671</v>
      </c>
      <c r="E8" s="164"/>
      <c r="F8" s="165">
        <v>29032</v>
      </c>
      <c r="G8" s="166"/>
      <c r="H8" s="167"/>
    </row>
    <row r="9" spans="1:8" x14ac:dyDescent="0.15">
      <c r="A9" s="148" t="s">
        <v>522</v>
      </c>
      <c r="B9" s="153"/>
      <c r="C9" s="154"/>
      <c r="D9" s="155">
        <v>67625</v>
      </c>
      <c r="E9" s="156"/>
      <c r="F9" s="157">
        <v>46001</v>
      </c>
      <c r="G9" s="158"/>
      <c r="H9" s="159"/>
    </row>
    <row r="10" spans="1:8" x14ac:dyDescent="0.15">
      <c r="A10" s="160"/>
      <c r="B10" s="161"/>
      <c r="C10" s="162"/>
      <c r="D10" s="163">
        <v>36440</v>
      </c>
      <c r="E10" s="164"/>
      <c r="F10" s="165">
        <v>27974</v>
      </c>
      <c r="G10" s="166"/>
      <c r="H10" s="167"/>
    </row>
    <row r="11" spans="1:8" x14ac:dyDescent="0.15">
      <c r="A11" s="148" t="s">
        <v>523</v>
      </c>
      <c r="B11" s="153"/>
      <c r="C11" s="154"/>
      <c r="D11" s="155">
        <v>65738</v>
      </c>
      <c r="E11" s="156"/>
      <c r="F11" s="157">
        <v>52878</v>
      </c>
      <c r="G11" s="158"/>
      <c r="H11" s="159"/>
    </row>
    <row r="12" spans="1:8" x14ac:dyDescent="0.15">
      <c r="A12" s="160"/>
      <c r="B12" s="161"/>
      <c r="C12" s="168"/>
      <c r="D12" s="163">
        <v>32941</v>
      </c>
      <c r="E12" s="164"/>
      <c r="F12" s="165">
        <v>32136</v>
      </c>
      <c r="G12" s="166"/>
      <c r="H12" s="167"/>
    </row>
    <row r="13" spans="1:8" x14ac:dyDescent="0.15">
      <c r="A13" s="148"/>
      <c r="B13" s="153"/>
      <c r="C13" s="169"/>
      <c r="D13" s="170">
        <v>57757</v>
      </c>
      <c r="E13" s="171"/>
      <c r="F13" s="172">
        <v>53708</v>
      </c>
      <c r="G13" s="173"/>
      <c r="H13" s="159"/>
    </row>
    <row r="14" spans="1:8" x14ac:dyDescent="0.15">
      <c r="A14" s="160"/>
      <c r="B14" s="161"/>
      <c r="C14" s="162"/>
      <c r="D14" s="163">
        <v>30032</v>
      </c>
      <c r="E14" s="164"/>
      <c r="F14" s="165">
        <v>32059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7.86</v>
      </c>
      <c r="C19" s="174">
        <f>ROUND(VALUE(SUBSTITUTE(実質収支比率等に係る経年分析!G$48,"▲","-")),2)</f>
        <v>5.24</v>
      </c>
      <c r="D19" s="174">
        <f>ROUND(VALUE(SUBSTITUTE(実質収支比率等に係る経年分析!H$48,"▲","-")),2)</f>
        <v>5.04</v>
      </c>
      <c r="E19" s="174">
        <f>ROUND(VALUE(SUBSTITUTE(実質収支比率等に係る経年分析!I$48,"▲","-")),2)</f>
        <v>0.77</v>
      </c>
      <c r="F19" s="174">
        <f>ROUND(VALUE(SUBSTITUTE(実質収支比率等に係る経年分析!J$48,"▲","-")),2)</f>
        <v>1.72</v>
      </c>
    </row>
    <row r="20" spans="1:11" x14ac:dyDescent="0.15">
      <c r="A20" s="174" t="s">
        <v>53</v>
      </c>
      <c r="B20" s="174">
        <f>ROUND(VALUE(SUBSTITUTE(実質収支比率等に係る経年分析!F$47,"▲","-")),2)</f>
        <v>29.58</v>
      </c>
      <c r="C20" s="174">
        <f>ROUND(VALUE(SUBSTITUTE(実質収支比率等に係る経年分析!G$47,"▲","-")),2)</f>
        <v>32.49</v>
      </c>
      <c r="D20" s="174">
        <f>ROUND(VALUE(SUBSTITUTE(実質収支比率等に係る経年分析!H$47,"▲","-")),2)</f>
        <v>31.51</v>
      </c>
      <c r="E20" s="174">
        <f>ROUND(VALUE(SUBSTITUTE(実質収支比率等に係る経年分析!I$47,"▲","-")),2)</f>
        <v>33.61</v>
      </c>
      <c r="F20" s="174">
        <f>ROUND(VALUE(SUBSTITUTE(実質収支比率等に係る経年分析!J$47,"▲","-")),2)</f>
        <v>33.06</v>
      </c>
    </row>
    <row r="21" spans="1:11" x14ac:dyDescent="0.15">
      <c r="A21" s="174" t="s">
        <v>54</v>
      </c>
      <c r="B21" s="174">
        <f>IF(ISNUMBER(VALUE(SUBSTITUTE(実質収支比率等に係る経年分析!F$49,"▲","-"))),ROUND(VALUE(SUBSTITUTE(実質収支比率等に係る経年分析!F$49,"▲","-")),2),NA())</f>
        <v>7</v>
      </c>
      <c r="C21" s="174">
        <f>IF(ISNUMBER(VALUE(SUBSTITUTE(実質収支比率等に係る経年分析!G$49,"▲","-"))),ROUND(VALUE(SUBSTITUTE(実質収支比率等に係る経年分析!G$49,"▲","-")),2),NA())</f>
        <v>2.13</v>
      </c>
      <c r="D21" s="174">
        <f>IF(ISNUMBER(VALUE(SUBSTITUTE(実質収支比率等に係る経年分析!H$49,"▲","-"))),ROUND(VALUE(SUBSTITUTE(実質収支比率等に係る経年分析!H$49,"▲","-")),2),NA())</f>
        <v>-0.02</v>
      </c>
      <c r="E21" s="174">
        <f>IF(ISNUMBER(VALUE(SUBSTITUTE(実質収支比率等に係る経年分析!I$49,"▲","-"))),ROUND(VALUE(SUBSTITUTE(実質収支比率等に係る経年分析!I$49,"▲","-")),2),NA())</f>
        <v>-3.35</v>
      </c>
      <c r="F21" s="174">
        <f>IF(ISNUMBER(VALUE(SUBSTITUTE(実質収支比率等に係る経年分析!J$49,"▲","-"))),ROUND(VALUE(SUBSTITUTE(実質収支比率等に係る経年分析!J$49,"▲","-")),2),NA())</f>
        <v>1.97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14.66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14.86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14.78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4.96</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特定地域生活排水処理事業特別会計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ひがしひろしま墓園管理事業特別会計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八本松駅前土地区画整理事業特別会計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0.11</v>
      </c>
    </row>
    <row r="34" spans="1:16" x14ac:dyDescent="0.15">
      <c r="A34" s="175" t="str">
        <f>IF(連結実質赤字比率に係る赤字・黒字の構成分析!C$36="",NA(),連結実質赤字比率に係る赤字・黒字の構成分析!C$36)</f>
        <v>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7.86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5.23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0.74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1.7</v>
      </c>
    </row>
    <row r="36" spans="1:16" x14ac:dyDescent="0.15">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4.07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4.9400000000000004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9346</v>
      </c>
      <c r="E42" s="176"/>
      <c r="F42" s="176"/>
      <c r="G42" s="176">
        <f>'実質公債費比率（分子）の構造'!L$52</f>
        <v>9089</v>
      </c>
      <c r="H42" s="176"/>
      <c r="I42" s="176"/>
      <c r="J42" s="176">
        <f>'実質公債費比率（分子）の構造'!M$52</f>
        <v>8857</v>
      </c>
      <c r="K42" s="176"/>
      <c r="L42" s="176"/>
      <c r="M42" s="176">
        <f>'実質公債費比率（分子）の構造'!N$52</f>
        <v>8605</v>
      </c>
      <c r="N42" s="176"/>
      <c r="O42" s="176"/>
      <c r="P42" s="176">
        <f>'実質公債費比率（分子）の構造'!O$52</f>
        <v>8336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4</v>
      </c>
      <c r="C44" s="176"/>
      <c r="D44" s="176"/>
      <c r="E44" s="176">
        <f>'実質公債費比率（分子）の構造'!L$50</f>
        <v>110</v>
      </c>
      <c r="F44" s="176"/>
      <c r="G44" s="176"/>
      <c r="H44" s="176">
        <f>'実質公債費比率（分子）の構造'!M$50</f>
        <v>73</v>
      </c>
      <c r="I44" s="176"/>
      <c r="J44" s="176"/>
      <c r="K44" s="176">
        <f>'実質公債費比率（分子）の構造'!N$50</f>
        <v>72</v>
      </c>
      <c r="L44" s="176"/>
      <c r="M44" s="176"/>
      <c r="N44" s="176">
        <f>'実質公債費比率（分子）の構造'!O$50</f>
        <v>72</v>
      </c>
      <c r="O44" s="176"/>
      <c r="P44" s="176"/>
    </row>
    <row r="45" spans="1:16" x14ac:dyDescent="0.15">
      <c r="A45" s="176" t="s">
        <v>63</v>
      </c>
      <c r="B45" s="176">
        <f>'実質公債費比率（分子）の構造'!K$49</f>
        <v>268</v>
      </c>
      <c r="C45" s="176"/>
      <c r="D45" s="176"/>
      <c r="E45" s="176">
        <f>'実質公債費比率（分子）の構造'!L$49</f>
        <v>206</v>
      </c>
      <c r="F45" s="176"/>
      <c r="G45" s="176"/>
      <c r="H45" s="176">
        <f>'実質公債費比率（分子）の構造'!M$49</f>
        <v>146</v>
      </c>
      <c r="I45" s="176"/>
      <c r="J45" s="176"/>
      <c r="K45" s="176">
        <f>'実質公債費比率（分子）の構造'!N$49</f>
        <v>130</v>
      </c>
      <c r="L45" s="176"/>
      <c r="M45" s="176"/>
      <c r="N45" s="176">
        <f>'実質公債費比率（分子）の構造'!O$49</f>
        <v>290</v>
      </c>
      <c r="O45" s="176"/>
      <c r="P45" s="176"/>
    </row>
    <row r="46" spans="1:16" x14ac:dyDescent="0.15">
      <c r="A46" s="176" t="s">
        <v>64</v>
      </c>
      <c r="B46" s="176">
        <f>'実質公債費比率（分子）の構造'!K$48</f>
        <v>585</v>
      </c>
      <c r="C46" s="176"/>
      <c r="D46" s="176"/>
      <c r="E46" s="176">
        <f>'実質公債費比率（分子）の構造'!L$48</f>
        <v>481</v>
      </c>
      <c r="F46" s="176"/>
      <c r="G46" s="176"/>
      <c r="H46" s="176">
        <f>'実質公債費比率（分子）の構造'!M$48</f>
        <v>466</v>
      </c>
      <c r="I46" s="176"/>
      <c r="J46" s="176"/>
      <c r="K46" s="176">
        <f>'実質公債費比率（分子）の構造'!N$48</f>
        <v>448</v>
      </c>
      <c r="L46" s="176"/>
      <c r="M46" s="176"/>
      <c r="N46" s="176">
        <f>'実質公債費比率（分子）の構造'!O$48</f>
        <v>372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8861</v>
      </c>
      <c r="C49" s="176"/>
      <c r="D49" s="176"/>
      <c r="E49" s="176">
        <f>'実質公債費比率（分子）の構造'!L$45</f>
        <v>8895</v>
      </c>
      <c r="F49" s="176"/>
      <c r="G49" s="176"/>
      <c r="H49" s="176">
        <f>'実質公債費比率（分子）の構造'!M$45</f>
        <v>9125</v>
      </c>
      <c r="I49" s="176"/>
      <c r="J49" s="176"/>
      <c r="K49" s="176">
        <f>'実質公債費比率（分子）の構造'!N$45</f>
        <v>9201</v>
      </c>
      <c r="L49" s="176"/>
      <c r="M49" s="176"/>
      <c r="N49" s="176">
        <f>'実質公債費比率（分子）の構造'!O$45</f>
        <v>9033</v>
      </c>
      <c r="O49" s="176"/>
      <c r="P49" s="176"/>
    </row>
    <row r="50" spans="1:16" x14ac:dyDescent="0.15">
      <c r="A50" s="176" t="s">
        <v>67</v>
      </c>
      <c r="B50" s="176" t="e">
        <f>NA()</f>
        <v>#N/A</v>
      </c>
      <c r="C50" s="176">
        <f>IF(ISNUMBER('実質公債費比率（分子）の構造'!K$53),'実質公債費比率（分子）の構造'!K$53,NA())</f>
        <v>372</v>
      </c>
      <c r="D50" s="176" t="e">
        <f>NA()</f>
        <v>#N/A</v>
      </c>
      <c r="E50" s="176" t="e">
        <f>NA()</f>
        <v>#N/A</v>
      </c>
      <c r="F50" s="176">
        <f>IF(ISNUMBER('実質公債費比率（分子）の構造'!L$53),'実質公債費比率（分子）の構造'!L$53,NA())</f>
        <v>603</v>
      </c>
      <c r="G50" s="176" t="e">
        <f>NA()</f>
        <v>#N/A</v>
      </c>
      <c r="H50" s="176" t="e">
        <f>NA()</f>
        <v>#N/A</v>
      </c>
      <c r="I50" s="176">
        <f>IF(ISNUMBER('実質公債費比率（分子）の構造'!M$53),'実質公債費比率（分子）の構造'!M$53,NA())</f>
        <v>953</v>
      </c>
      <c r="J50" s="176" t="e">
        <f>NA()</f>
        <v>#N/A</v>
      </c>
      <c r="K50" s="176" t="e">
        <f>NA()</f>
        <v>#N/A</v>
      </c>
      <c r="L50" s="176">
        <f>IF(ISNUMBER('実質公債費比率（分子）の構造'!N$53),'実質公債費比率（分子）の構造'!N$53,NA())</f>
        <v>1246</v>
      </c>
      <c r="M50" s="176" t="e">
        <f>NA()</f>
        <v>#N/A</v>
      </c>
      <c r="N50" s="176" t="e">
        <f>NA()</f>
        <v>#N/A</v>
      </c>
      <c r="O50" s="176">
        <f>IF(ISNUMBER('実質公債費比率（分子）の構造'!O$53),'実質公債費比率（分子）の構造'!O$53,NA())</f>
        <v>1431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73558</v>
      </c>
      <c r="E56" s="175"/>
      <c r="F56" s="175"/>
      <c r="G56" s="175">
        <f>'将来負担比率（分子）の構造'!J$52</f>
        <v>73390</v>
      </c>
      <c r="H56" s="175"/>
      <c r="I56" s="175"/>
      <c r="J56" s="175">
        <f>'将来負担比率（分子）の構造'!K$52</f>
        <v>77874</v>
      </c>
      <c r="K56" s="175"/>
      <c r="L56" s="175"/>
      <c r="M56" s="175">
        <f>'将来負担比率（分子）の構造'!L$52</f>
        <v>77392</v>
      </c>
      <c r="N56" s="175"/>
      <c r="O56" s="175"/>
      <c r="P56" s="175">
        <f>'将来負担比率（分子）の構造'!M$52</f>
        <v>74638</v>
      </c>
    </row>
    <row r="57" spans="1:16" x14ac:dyDescent="0.15">
      <c r="A57" s="175" t="s">
        <v>42</v>
      </c>
      <c r="B57" s="175"/>
      <c r="C57" s="175"/>
      <c r="D57" s="175">
        <f>'将来負担比率（分子）の構造'!I$51</f>
        <v>10010</v>
      </c>
      <c r="E57" s="175"/>
      <c r="F57" s="175"/>
      <c r="G57" s="175">
        <f>'将来負担比率（分子）の構造'!J$51</f>
        <v>8646</v>
      </c>
      <c r="H57" s="175"/>
      <c r="I57" s="175"/>
      <c r="J57" s="175">
        <f>'将来負担比率（分子）の構造'!K$51</f>
        <v>8006</v>
      </c>
      <c r="K57" s="175"/>
      <c r="L57" s="175"/>
      <c r="M57" s="175">
        <f>'将来負担比率（分子）の構造'!L$51</f>
        <v>9508</v>
      </c>
      <c r="N57" s="175"/>
      <c r="O57" s="175"/>
      <c r="P57" s="175">
        <f>'将来負担比率（分子）の構造'!M$51</f>
        <v>9572</v>
      </c>
    </row>
    <row r="58" spans="1:16" x14ac:dyDescent="0.15">
      <c r="A58" s="175" t="s">
        <v>41</v>
      </c>
      <c r="B58" s="175"/>
      <c r="C58" s="175"/>
      <c r="D58" s="175">
        <f>'将来負担比率（分子）の構造'!I$50</f>
        <v>28189</v>
      </c>
      <c r="E58" s="175"/>
      <c r="F58" s="175"/>
      <c r="G58" s="175">
        <f>'将来負担比率（分子）の構造'!J$50</f>
        <v>29608</v>
      </c>
      <c r="H58" s="175"/>
      <c r="I58" s="175"/>
      <c r="J58" s="175">
        <f>'将来負担比率（分子）の構造'!K$50</f>
        <v>32118</v>
      </c>
      <c r="K58" s="175"/>
      <c r="L58" s="175"/>
      <c r="M58" s="175">
        <f>'将来負担比率（分子）の構造'!L$50</f>
        <v>36995</v>
      </c>
      <c r="N58" s="175"/>
      <c r="O58" s="175"/>
      <c r="P58" s="175">
        <f>'将来負担比率（分子）の構造'!M$50</f>
        <v>34900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f>'将来負担比率（分子）の構造'!J$46</f>
        <v>1</v>
      </c>
      <c r="F61" s="175"/>
      <c r="G61" s="175"/>
      <c r="H61" s="175">
        <f>'将来負担比率（分子）の構造'!K$46</f>
        <v>137</v>
      </c>
      <c r="I61" s="175"/>
      <c r="J61" s="175"/>
      <c r="K61" s="175">
        <f>'将来負担比率（分子）の構造'!L$46</f>
        <v>63</v>
      </c>
      <c r="L61" s="175"/>
      <c r="M61" s="175"/>
      <c r="N61" s="175" t="str">
        <f>'将来負担比率（分子）の構造'!M$46</f>
        <v>-</v>
      </c>
      <c r="O61" s="175"/>
      <c r="P61" s="175"/>
    </row>
    <row r="62" spans="1:16" x14ac:dyDescent="0.15">
      <c r="A62" s="175" t="s">
        <v>35</v>
      </c>
      <c r="B62" s="175">
        <f>'将来負担比率（分子）の構造'!I$45</f>
        <v>8922</v>
      </c>
      <c r="C62" s="175"/>
      <c r="D62" s="175"/>
      <c r="E62" s="175">
        <f>'将来負担比率（分子）の構造'!J$45</f>
        <v>9001</v>
      </c>
      <c r="F62" s="175"/>
      <c r="G62" s="175"/>
      <c r="H62" s="175">
        <f>'将来負担比率（分子）の構造'!K$45</f>
        <v>9013</v>
      </c>
      <c r="I62" s="175"/>
      <c r="J62" s="175"/>
      <c r="K62" s="175">
        <f>'将来負担比率（分子）の構造'!L$45</f>
        <v>9112</v>
      </c>
      <c r="L62" s="175"/>
      <c r="M62" s="175"/>
      <c r="N62" s="175">
        <f>'将来負担比率（分子）の構造'!M$45</f>
        <v>9453</v>
      </c>
      <c r="O62" s="175"/>
      <c r="P62" s="175"/>
    </row>
    <row r="63" spans="1:16" x14ac:dyDescent="0.15">
      <c r="A63" s="175" t="s">
        <v>34</v>
      </c>
      <c r="B63" s="175">
        <f>'将来負担比率（分子）の構造'!I$44</f>
        <v>2559</v>
      </c>
      <c r="C63" s="175"/>
      <c r="D63" s="175"/>
      <c r="E63" s="175">
        <f>'将来負担比率（分子）の構造'!J$44</f>
        <v>10995</v>
      </c>
      <c r="F63" s="175"/>
      <c r="G63" s="175"/>
      <c r="H63" s="175">
        <f>'将来負担比率（分子）の構造'!K$44</f>
        <v>14220</v>
      </c>
      <c r="I63" s="175"/>
      <c r="J63" s="175"/>
      <c r="K63" s="175">
        <f>'将来負担比率（分子）の構造'!L$44</f>
        <v>14132</v>
      </c>
      <c r="L63" s="175"/>
      <c r="M63" s="175"/>
      <c r="N63" s="175">
        <f>'将来負担比率（分子）の構造'!M$44</f>
        <v>14364</v>
      </c>
      <c r="O63" s="175"/>
      <c r="P63" s="175"/>
    </row>
    <row r="64" spans="1:16" x14ac:dyDescent="0.15">
      <c r="A64" s="175" t="s">
        <v>33</v>
      </c>
      <c r="B64" s="175">
        <f>'将来負担比率（分子）の構造'!I$43</f>
        <v>8578</v>
      </c>
      <c r="C64" s="175"/>
      <c r="D64" s="175"/>
      <c r="E64" s="175">
        <f>'将来負担比率（分子）の構造'!J$43</f>
        <v>6853</v>
      </c>
      <c r="F64" s="175"/>
      <c r="G64" s="175"/>
      <c r="H64" s="175">
        <f>'将来負担比率（分子）の構造'!K$43</f>
        <v>6161</v>
      </c>
      <c r="I64" s="175"/>
      <c r="J64" s="175"/>
      <c r="K64" s="175">
        <f>'将来負担比率（分子）の構造'!L$43</f>
        <v>6002</v>
      </c>
      <c r="L64" s="175"/>
      <c r="M64" s="175"/>
      <c r="N64" s="175">
        <f>'将来負担比率（分子）の構造'!M$43</f>
        <v>5329</v>
      </c>
      <c r="O64" s="175"/>
      <c r="P64" s="175"/>
    </row>
    <row r="65" spans="1:16" x14ac:dyDescent="0.15">
      <c r="A65" s="175" t="s">
        <v>32</v>
      </c>
      <c r="B65" s="175">
        <f>'将来負担比率（分子）の構造'!I$42</f>
        <v>4080</v>
      </c>
      <c r="C65" s="175"/>
      <c r="D65" s="175"/>
      <c r="E65" s="175">
        <f>'将来負担比率（分子）の構造'!J$42</f>
        <v>1768</v>
      </c>
      <c r="F65" s="175"/>
      <c r="G65" s="175"/>
      <c r="H65" s="175">
        <f>'将来負担比率（分子）の構造'!K$42</f>
        <v>1453</v>
      </c>
      <c r="I65" s="175"/>
      <c r="J65" s="175"/>
      <c r="K65" s="175">
        <f>'将来負担比率（分子）の構造'!L$42</f>
        <v>1305</v>
      </c>
      <c r="L65" s="175"/>
      <c r="M65" s="175"/>
      <c r="N65" s="175">
        <f>'将来負担比率（分子）の構造'!M$42</f>
        <v>1189</v>
      </c>
      <c r="O65" s="175"/>
      <c r="P65" s="175"/>
    </row>
    <row r="66" spans="1:16" x14ac:dyDescent="0.15">
      <c r="A66" s="175" t="s">
        <v>31</v>
      </c>
      <c r="B66" s="175">
        <f>'将来負担比率（分子）の構造'!I$41</f>
        <v>74519</v>
      </c>
      <c r="C66" s="175"/>
      <c r="D66" s="175"/>
      <c r="E66" s="175">
        <f>'将来負担比率（分子）の構造'!J$41</f>
        <v>74894</v>
      </c>
      <c r="F66" s="175"/>
      <c r="G66" s="175"/>
      <c r="H66" s="175">
        <f>'将来負担比率（分子）の構造'!K$41</f>
        <v>75832</v>
      </c>
      <c r="I66" s="175"/>
      <c r="J66" s="175"/>
      <c r="K66" s="175">
        <f>'将来負担比率（分子）の構造'!L$41</f>
        <v>74680</v>
      </c>
      <c r="L66" s="175"/>
      <c r="M66" s="175"/>
      <c r="N66" s="175">
        <f>'将来負担比率（分子）の構造'!M$41</f>
        <v>72530</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15274</v>
      </c>
      <c r="C72" s="179">
        <f>基金残高に係る経年分析!G55</f>
        <v>15783</v>
      </c>
      <c r="D72" s="179">
        <f>基金残高に係る経年分析!H55</f>
        <v>15978</v>
      </c>
    </row>
    <row r="73" spans="1:16" x14ac:dyDescent="0.15">
      <c r="A73" s="178" t="s">
        <v>74</v>
      </c>
      <c r="B73" s="179">
        <f>基金残高に係る経年分析!F56</f>
        <v>3080</v>
      </c>
      <c r="C73" s="179">
        <f>基金残高に係る経年分析!G56</f>
        <v>2481</v>
      </c>
      <c r="D73" s="179">
        <f>基金残高に係る経年分析!H56</f>
        <v>1024</v>
      </c>
    </row>
    <row r="74" spans="1:16" x14ac:dyDescent="0.15">
      <c r="A74" s="178" t="s">
        <v>75</v>
      </c>
      <c r="B74" s="179">
        <f>基金残高に係る経年分析!F57</f>
        <v>11973</v>
      </c>
      <c r="C74" s="179">
        <f>基金残高に係る経年分析!G57</f>
        <v>16653</v>
      </c>
      <c r="D74" s="179">
        <f>基金残高に係る経年分析!H57</f>
        <v>15701</v>
      </c>
    </row>
  </sheetData>
  <sheetProtection algorithmName="SHA-512" hashValue="Lt5IPMY6L+3g7kID0944mge4B1Fgqgf8KHg7YQzvKoci24PQoSGd070rZDm1m1ostGgiExSUY0YO79HL/SPf2Q==" saltValue="9fakCrDPuKi1ymnL8ty7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38348066</v>
      </c>
      <c r="S5" s="649"/>
      <c r="T5" s="649"/>
      <c r="U5" s="649"/>
      <c r="V5" s="649"/>
      <c r="W5" s="649"/>
      <c r="X5" s="649"/>
      <c r="Y5" s="650"/>
      <c r="Z5" s="651">
        <v>38.9</v>
      </c>
      <c r="AA5" s="651"/>
      <c r="AB5" s="651"/>
      <c r="AC5" s="651"/>
      <c r="AD5" s="652">
        <v>36641134</v>
      </c>
      <c r="AE5" s="652"/>
      <c r="AF5" s="652"/>
      <c r="AG5" s="652"/>
      <c r="AH5" s="652"/>
      <c r="AI5" s="652"/>
      <c r="AJ5" s="652"/>
      <c r="AK5" s="652"/>
      <c r="AL5" s="653">
        <v>74.2</v>
      </c>
      <c r="AM5" s="654"/>
      <c r="AN5" s="654"/>
      <c r="AO5" s="655"/>
      <c r="AP5" s="645" t="s">
        <v>216</v>
      </c>
      <c r="AQ5" s="646"/>
      <c r="AR5" s="646"/>
      <c r="AS5" s="646"/>
      <c r="AT5" s="646"/>
      <c r="AU5" s="646"/>
      <c r="AV5" s="646"/>
      <c r="AW5" s="646"/>
      <c r="AX5" s="646"/>
      <c r="AY5" s="646"/>
      <c r="AZ5" s="646"/>
      <c r="BA5" s="646"/>
      <c r="BB5" s="646"/>
      <c r="BC5" s="646"/>
      <c r="BD5" s="646"/>
      <c r="BE5" s="646"/>
      <c r="BF5" s="647"/>
      <c r="BG5" s="659">
        <v>36638493</v>
      </c>
      <c r="BH5" s="660"/>
      <c r="BI5" s="660"/>
      <c r="BJ5" s="660"/>
      <c r="BK5" s="660"/>
      <c r="BL5" s="660"/>
      <c r="BM5" s="660"/>
      <c r="BN5" s="661"/>
      <c r="BO5" s="662">
        <v>95.5</v>
      </c>
      <c r="BP5" s="662"/>
      <c r="BQ5" s="662"/>
      <c r="BR5" s="662"/>
      <c r="BS5" s="663">
        <v>496523</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697539</v>
      </c>
      <c r="S6" s="660"/>
      <c r="T6" s="660"/>
      <c r="U6" s="660"/>
      <c r="V6" s="660"/>
      <c r="W6" s="660"/>
      <c r="X6" s="660"/>
      <c r="Y6" s="661"/>
      <c r="Z6" s="662">
        <v>0.7</v>
      </c>
      <c r="AA6" s="662"/>
      <c r="AB6" s="662"/>
      <c r="AC6" s="662"/>
      <c r="AD6" s="663">
        <v>697539</v>
      </c>
      <c r="AE6" s="663"/>
      <c r="AF6" s="663"/>
      <c r="AG6" s="663"/>
      <c r="AH6" s="663"/>
      <c r="AI6" s="663"/>
      <c r="AJ6" s="663"/>
      <c r="AK6" s="663"/>
      <c r="AL6" s="664">
        <v>1.4</v>
      </c>
      <c r="AM6" s="665"/>
      <c r="AN6" s="665"/>
      <c r="AO6" s="666"/>
      <c r="AP6" s="656" t="s">
        <v>221</v>
      </c>
      <c r="AQ6" s="657"/>
      <c r="AR6" s="657"/>
      <c r="AS6" s="657"/>
      <c r="AT6" s="657"/>
      <c r="AU6" s="657"/>
      <c r="AV6" s="657"/>
      <c r="AW6" s="657"/>
      <c r="AX6" s="657"/>
      <c r="AY6" s="657"/>
      <c r="AZ6" s="657"/>
      <c r="BA6" s="657"/>
      <c r="BB6" s="657"/>
      <c r="BC6" s="657"/>
      <c r="BD6" s="657"/>
      <c r="BE6" s="657"/>
      <c r="BF6" s="658"/>
      <c r="BG6" s="659">
        <v>36638493</v>
      </c>
      <c r="BH6" s="660"/>
      <c r="BI6" s="660"/>
      <c r="BJ6" s="660"/>
      <c r="BK6" s="660"/>
      <c r="BL6" s="660"/>
      <c r="BM6" s="660"/>
      <c r="BN6" s="661"/>
      <c r="BO6" s="662">
        <v>95.5</v>
      </c>
      <c r="BP6" s="662"/>
      <c r="BQ6" s="662"/>
      <c r="BR6" s="662"/>
      <c r="BS6" s="663">
        <v>496523</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433776</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433481</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13776</v>
      </c>
      <c r="S7" s="660"/>
      <c r="T7" s="660"/>
      <c r="U7" s="660"/>
      <c r="V7" s="660"/>
      <c r="W7" s="660"/>
      <c r="X7" s="660"/>
      <c r="Y7" s="661"/>
      <c r="Z7" s="662">
        <v>0</v>
      </c>
      <c r="AA7" s="662"/>
      <c r="AB7" s="662"/>
      <c r="AC7" s="662"/>
      <c r="AD7" s="663">
        <v>13776</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13677607</v>
      </c>
      <c r="BH7" s="660"/>
      <c r="BI7" s="660"/>
      <c r="BJ7" s="660"/>
      <c r="BK7" s="660"/>
      <c r="BL7" s="660"/>
      <c r="BM7" s="660"/>
      <c r="BN7" s="661"/>
      <c r="BO7" s="662">
        <v>35.700000000000003</v>
      </c>
      <c r="BP7" s="662"/>
      <c r="BQ7" s="662"/>
      <c r="BR7" s="662"/>
      <c r="BS7" s="663">
        <v>496523</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9588461</v>
      </c>
      <c r="CS7" s="660"/>
      <c r="CT7" s="660"/>
      <c r="CU7" s="660"/>
      <c r="CV7" s="660"/>
      <c r="CW7" s="660"/>
      <c r="CX7" s="660"/>
      <c r="CY7" s="661"/>
      <c r="CZ7" s="662">
        <v>10</v>
      </c>
      <c r="DA7" s="662"/>
      <c r="DB7" s="662"/>
      <c r="DC7" s="662"/>
      <c r="DD7" s="668">
        <v>437742</v>
      </c>
      <c r="DE7" s="660"/>
      <c r="DF7" s="660"/>
      <c r="DG7" s="660"/>
      <c r="DH7" s="660"/>
      <c r="DI7" s="660"/>
      <c r="DJ7" s="660"/>
      <c r="DK7" s="660"/>
      <c r="DL7" s="660"/>
      <c r="DM7" s="660"/>
      <c r="DN7" s="660"/>
      <c r="DO7" s="660"/>
      <c r="DP7" s="661"/>
      <c r="DQ7" s="668">
        <v>7196253</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178360</v>
      </c>
      <c r="S8" s="660"/>
      <c r="T8" s="660"/>
      <c r="U8" s="660"/>
      <c r="V8" s="660"/>
      <c r="W8" s="660"/>
      <c r="X8" s="660"/>
      <c r="Y8" s="661"/>
      <c r="Z8" s="662">
        <v>0.2</v>
      </c>
      <c r="AA8" s="662"/>
      <c r="AB8" s="662"/>
      <c r="AC8" s="662"/>
      <c r="AD8" s="663">
        <v>178360</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346969</v>
      </c>
      <c r="BH8" s="660"/>
      <c r="BI8" s="660"/>
      <c r="BJ8" s="660"/>
      <c r="BK8" s="660"/>
      <c r="BL8" s="660"/>
      <c r="BM8" s="660"/>
      <c r="BN8" s="661"/>
      <c r="BO8" s="662">
        <v>0.9</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34330106</v>
      </c>
      <c r="CS8" s="660"/>
      <c r="CT8" s="660"/>
      <c r="CU8" s="660"/>
      <c r="CV8" s="660"/>
      <c r="CW8" s="660"/>
      <c r="CX8" s="660"/>
      <c r="CY8" s="661"/>
      <c r="CZ8" s="662">
        <v>35.700000000000003</v>
      </c>
      <c r="DA8" s="662"/>
      <c r="DB8" s="662"/>
      <c r="DC8" s="662"/>
      <c r="DD8" s="668">
        <v>716002</v>
      </c>
      <c r="DE8" s="660"/>
      <c r="DF8" s="660"/>
      <c r="DG8" s="660"/>
      <c r="DH8" s="660"/>
      <c r="DI8" s="660"/>
      <c r="DJ8" s="660"/>
      <c r="DK8" s="660"/>
      <c r="DL8" s="660"/>
      <c r="DM8" s="660"/>
      <c r="DN8" s="660"/>
      <c r="DO8" s="660"/>
      <c r="DP8" s="661"/>
      <c r="DQ8" s="668">
        <v>17549395</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197101</v>
      </c>
      <c r="S9" s="660"/>
      <c r="T9" s="660"/>
      <c r="U9" s="660"/>
      <c r="V9" s="660"/>
      <c r="W9" s="660"/>
      <c r="X9" s="660"/>
      <c r="Y9" s="661"/>
      <c r="Z9" s="662">
        <v>0.2</v>
      </c>
      <c r="AA9" s="662"/>
      <c r="AB9" s="662"/>
      <c r="AC9" s="662"/>
      <c r="AD9" s="663">
        <v>197101</v>
      </c>
      <c r="AE9" s="663"/>
      <c r="AF9" s="663"/>
      <c r="AG9" s="663"/>
      <c r="AH9" s="663"/>
      <c r="AI9" s="663"/>
      <c r="AJ9" s="663"/>
      <c r="AK9" s="663"/>
      <c r="AL9" s="664">
        <v>0.4</v>
      </c>
      <c r="AM9" s="665"/>
      <c r="AN9" s="665"/>
      <c r="AO9" s="666"/>
      <c r="AP9" s="656" t="s">
        <v>230</v>
      </c>
      <c r="AQ9" s="657"/>
      <c r="AR9" s="657"/>
      <c r="AS9" s="657"/>
      <c r="AT9" s="657"/>
      <c r="AU9" s="657"/>
      <c r="AV9" s="657"/>
      <c r="AW9" s="657"/>
      <c r="AX9" s="657"/>
      <c r="AY9" s="657"/>
      <c r="AZ9" s="657"/>
      <c r="BA9" s="657"/>
      <c r="BB9" s="657"/>
      <c r="BC9" s="657"/>
      <c r="BD9" s="657"/>
      <c r="BE9" s="657"/>
      <c r="BF9" s="658"/>
      <c r="BG9" s="659">
        <v>11018802</v>
      </c>
      <c r="BH9" s="660"/>
      <c r="BI9" s="660"/>
      <c r="BJ9" s="660"/>
      <c r="BK9" s="660"/>
      <c r="BL9" s="660"/>
      <c r="BM9" s="660"/>
      <c r="BN9" s="661"/>
      <c r="BO9" s="662">
        <v>28.7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6877964</v>
      </c>
      <c r="CS9" s="660"/>
      <c r="CT9" s="660"/>
      <c r="CU9" s="660"/>
      <c r="CV9" s="660"/>
      <c r="CW9" s="660"/>
      <c r="CX9" s="660"/>
      <c r="CY9" s="661"/>
      <c r="CZ9" s="662">
        <v>7.2</v>
      </c>
      <c r="DA9" s="662"/>
      <c r="DB9" s="662"/>
      <c r="DC9" s="662"/>
      <c r="DD9" s="668">
        <v>163255</v>
      </c>
      <c r="DE9" s="660"/>
      <c r="DF9" s="660"/>
      <c r="DG9" s="660"/>
      <c r="DH9" s="660"/>
      <c r="DI9" s="660"/>
      <c r="DJ9" s="660"/>
      <c r="DK9" s="660"/>
      <c r="DL9" s="660"/>
      <c r="DM9" s="660"/>
      <c r="DN9" s="660"/>
      <c r="DO9" s="660"/>
      <c r="DP9" s="661"/>
      <c r="DQ9" s="668">
        <v>4783117</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570907</v>
      </c>
      <c r="BH10" s="660"/>
      <c r="BI10" s="660"/>
      <c r="BJ10" s="660"/>
      <c r="BK10" s="660"/>
      <c r="BL10" s="660"/>
      <c r="BM10" s="660"/>
      <c r="BN10" s="661"/>
      <c r="BO10" s="662">
        <v>1.5</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277383</v>
      </c>
      <c r="CS10" s="660"/>
      <c r="CT10" s="660"/>
      <c r="CU10" s="660"/>
      <c r="CV10" s="660"/>
      <c r="CW10" s="660"/>
      <c r="CX10" s="660"/>
      <c r="CY10" s="661"/>
      <c r="CZ10" s="662">
        <v>0.3</v>
      </c>
      <c r="DA10" s="662"/>
      <c r="DB10" s="662"/>
      <c r="DC10" s="662"/>
      <c r="DD10" s="668" t="s">
        <v>122</v>
      </c>
      <c r="DE10" s="660"/>
      <c r="DF10" s="660"/>
      <c r="DG10" s="660"/>
      <c r="DH10" s="660"/>
      <c r="DI10" s="660"/>
      <c r="DJ10" s="660"/>
      <c r="DK10" s="660"/>
      <c r="DL10" s="660"/>
      <c r="DM10" s="660"/>
      <c r="DN10" s="660"/>
      <c r="DO10" s="660"/>
      <c r="DP10" s="661"/>
      <c r="DQ10" s="668">
        <v>36247</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4891450</v>
      </c>
      <c r="S11" s="660"/>
      <c r="T11" s="660"/>
      <c r="U11" s="660"/>
      <c r="V11" s="660"/>
      <c r="W11" s="660"/>
      <c r="X11" s="660"/>
      <c r="Y11" s="661"/>
      <c r="Z11" s="664">
        <v>5</v>
      </c>
      <c r="AA11" s="665"/>
      <c r="AB11" s="665"/>
      <c r="AC11" s="671"/>
      <c r="AD11" s="668">
        <v>4891450</v>
      </c>
      <c r="AE11" s="660"/>
      <c r="AF11" s="660"/>
      <c r="AG11" s="660"/>
      <c r="AH11" s="660"/>
      <c r="AI11" s="660"/>
      <c r="AJ11" s="660"/>
      <c r="AK11" s="661"/>
      <c r="AL11" s="664">
        <v>9.9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1740929</v>
      </c>
      <c r="BH11" s="660"/>
      <c r="BI11" s="660"/>
      <c r="BJ11" s="660"/>
      <c r="BK11" s="660"/>
      <c r="BL11" s="660"/>
      <c r="BM11" s="660"/>
      <c r="BN11" s="661"/>
      <c r="BO11" s="662">
        <v>4.5</v>
      </c>
      <c r="BP11" s="662"/>
      <c r="BQ11" s="662"/>
      <c r="BR11" s="662"/>
      <c r="BS11" s="663">
        <v>496523</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2050208</v>
      </c>
      <c r="CS11" s="660"/>
      <c r="CT11" s="660"/>
      <c r="CU11" s="660"/>
      <c r="CV11" s="660"/>
      <c r="CW11" s="660"/>
      <c r="CX11" s="660"/>
      <c r="CY11" s="661"/>
      <c r="CZ11" s="662">
        <v>2.1</v>
      </c>
      <c r="DA11" s="662"/>
      <c r="DB11" s="662"/>
      <c r="DC11" s="662"/>
      <c r="DD11" s="668">
        <v>394692</v>
      </c>
      <c r="DE11" s="660"/>
      <c r="DF11" s="660"/>
      <c r="DG11" s="660"/>
      <c r="DH11" s="660"/>
      <c r="DI11" s="660"/>
      <c r="DJ11" s="660"/>
      <c r="DK11" s="660"/>
      <c r="DL11" s="660"/>
      <c r="DM11" s="660"/>
      <c r="DN11" s="660"/>
      <c r="DO11" s="660"/>
      <c r="DP11" s="661"/>
      <c r="DQ11" s="668">
        <v>1045184</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114440</v>
      </c>
      <c r="S12" s="660"/>
      <c r="T12" s="660"/>
      <c r="U12" s="660"/>
      <c r="V12" s="660"/>
      <c r="W12" s="660"/>
      <c r="X12" s="660"/>
      <c r="Y12" s="661"/>
      <c r="Z12" s="662">
        <v>0.1</v>
      </c>
      <c r="AA12" s="662"/>
      <c r="AB12" s="662"/>
      <c r="AC12" s="662"/>
      <c r="AD12" s="663">
        <v>114440</v>
      </c>
      <c r="AE12" s="663"/>
      <c r="AF12" s="663"/>
      <c r="AG12" s="663"/>
      <c r="AH12" s="663"/>
      <c r="AI12" s="663"/>
      <c r="AJ12" s="663"/>
      <c r="AK12" s="663"/>
      <c r="AL12" s="664">
        <v>0.2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20890558</v>
      </c>
      <c r="BH12" s="660"/>
      <c r="BI12" s="660"/>
      <c r="BJ12" s="660"/>
      <c r="BK12" s="660"/>
      <c r="BL12" s="660"/>
      <c r="BM12" s="660"/>
      <c r="BN12" s="661"/>
      <c r="BO12" s="662">
        <v>54.5</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3887480</v>
      </c>
      <c r="CS12" s="660"/>
      <c r="CT12" s="660"/>
      <c r="CU12" s="660"/>
      <c r="CV12" s="660"/>
      <c r="CW12" s="660"/>
      <c r="CX12" s="660"/>
      <c r="CY12" s="661"/>
      <c r="CZ12" s="662">
        <v>4</v>
      </c>
      <c r="DA12" s="662"/>
      <c r="DB12" s="662"/>
      <c r="DC12" s="662"/>
      <c r="DD12" s="668" t="s">
        <v>122</v>
      </c>
      <c r="DE12" s="660"/>
      <c r="DF12" s="660"/>
      <c r="DG12" s="660"/>
      <c r="DH12" s="660"/>
      <c r="DI12" s="660"/>
      <c r="DJ12" s="660"/>
      <c r="DK12" s="660"/>
      <c r="DL12" s="660"/>
      <c r="DM12" s="660"/>
      <c r="DN12" s="660"/>
      <c r="DO12" s="660"/>
      <c r="DP12" s="661"/>
      <c r="DQ12" s="668">
        <v>2082611</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20832444</v>
      </c>
      <c r="BH13" s="660"/>
      <c r="BI13" s="660"/>
      <c r="BJ13" s="660"/>
      <c r="BK13" s="660"/>
      <c r="BL13" s="660"/>
      <c r="BM13" s="660"/>
      <c r="BN13" s="661"/>
      <c r="BO13" s="662">
        <v>54.3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11098201</v>
      </c>
      <c r="CS13" s="660"/>
      <c r="CT13" s="660"/>
      <c r="CU13" s="660"/>
      <c r="CV13" s="660"/>
      <c r="CW13" s="660"/>
      <c r="CX13" s="660"/>
      <c r="CY13" s="661"/>
      <c r="CZ13" s="662">
        <v>11.5</v>
      </c>
      <c r="DA13" s="662"/>
      <c r="DB13" s="662"/>
      <c r="DC13" s="662"/>
      <c r="DD13" s="668">
        <v>6316732</v>
      </c>
      <c r="DE13" s="660"/>
      <c r="DF13" s="660"/>
      <c r="DG13" s="660"/>
      <c r="DH13" s="660"/>
      <c r="DI13" s="660"/>
      <c r="DJ13" s="660"/>
      <c r="DK13" s="660"/>
      <c r="DL13" s="660"/>
      <c r="DM13" s="660"/>
      <c r="DN13" s="660"/>
      <c r="DO13" s="660"/>
      <c r="DP13" s="661"/>
      <c r="DQ13" s="668">
        <v>4379322</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8946</v>
      </c>
      <c r="S14" s="660"/>
      <c r="T14" s="660"/>
      <c r="U14" s="660"/>
      <c r="V14" s="660"/>
      <c r="W14" s="660"/>
      <c r="X14" s="660"/>
      <c r="Y14" s="661"/>
      <c r="Z14" s="662">
        <v>0</v>
      </c>
      <c r="AA14" s="662"/>
      <c r="AB14" s="662"/>
      <c r="AC14" s="662"/>
      <c r="AD14" s="663">
        <v>8946</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712525</v>
      </c>
      <c r="BH14" s="660"/>
      <c r="BI14" s="660"/>
      <c r="BJ14" s="660"/>
      <c r="BK14" s="660"/>
      <c r="BL14" s="660"/>
      <c r="BM14" s="660"/>
      <c r="BN14" s="661"/>
      <c r="BO14" s="662">
        <v>1.9</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3653919</v>
      </c>
      <c r="CS14" s="660"/>
      <c r="CT14" s="660"/>
      <c r="CU14" s="660"/>
      <c r="CV14" s="660"/>
      <c r="CW14" s="660"/>
      <c r="CX14" s="660"/>
      <c r="CY14" s="661"/>
      <c r="CZ14" s="662">
        <v>3.8</v>
      </c>
      <c r="DA14" s="662"/>
      <c r="DB14" s="662"/>
      <c r="DC14" s="662"/>
      <c r="DD14" s="668">
        <v>413397</v>
      </c>
      <c r="DE14" s="660"/>
      <c r="DF14" s="660"/>
      <c r="DG14" s="660"/>
      <c r="DH14" s="660"/>
      <c r="DI14" s="660"/>
      <c r="DJ14" s="660"/>
      <c r="DK14" s="660"/>
      <c r="DL14" s="660"/>
      <c r="DM14" s="660"/>
      <c r="DN14" s="660"/>
      <c r="DO14" s="660"/>
      <c r="DP14" s="661"/>
      <c r="DQ14" s="668">
        <v>2403536</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1357803</v>
      </c>
      <c r="BH15" s="660"/>
      <c r="BI15" s="660"/>
      <c r="BJ15" s="660"/>
      <c r="BK15" s="660"/>
      <c r="BL15" s="660"/>
      <c r="BM15" s="660"/>
      <c r="BN15" s="661"/>
      <c r="BO15" s="662">
        <v>3.5</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11806701</v>
      </c>
      <c r="CS15" s="660"/>
      <c r="CT15" s="660"/>
      <c r="CU15" s="660"/>
      <c r="CV15" s="660"/>
      <c r="CW15" s="660"/>
      <c r="CX15" s="660"/>
      <c r="CY15" s="661"/>
      <c r="CZ15" s="662">
        <v>12.3</v>
      </c>
      <c r="DA15" s="662"/>
      <c r="DB15" s="662"/>
      <c r="DC15" s="662"/>
      <c r="DD15" s="668">
        <v>4082407</v>
      </c>
      <c r="DE15" s="660"/>
      <c r="DF15" s="660"/>
      <c r="DG15" s="660"/>
      <c r="DH15" s="660"/>
      <c r="DI15" s="660"/>
      <c r="DJ15" s="660"/>
      <c r="DK15" s="660"/>
      <c r="DL15" s="660"/>
      <c r="DM15" s="660"/>
      <c r="DN15" s="660"/>
      <c r="DO15" s="660"/>
      <c r="DP15" s="661"/>
      <c r="DQ15" s="668">
        <v>7625152</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103632</v>
      </c>
      <c r="S16" s="660"/>
      <c r="T16" s="660"/>
      <c r="U16" s="660"/>
      <c r="V16" s="660"/>
      <c r="W16" s="660"/>
      <c r="X16" s="660"/>
      <c r="Y16" s="661"/>
      <c r="Z16" s="662">
        <v>0.1</v>
      </c>
      <c r="AA16" s="662"/>
      <c r="AB16" s="662"/>
      <c r="AC16" s="662"/>
      <c r="AD16" s="663">
        <v>103632</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2868664</v>
      </c>
      <c r="CS16" s="660"/>
      <c r="CT16" s="660"/>
      <c r="CU16" s="660"/>
      <c r="CV16" s="660"/>
      <c r="CW16" s="660"/>
      <c r="CX16" s="660"/>
      <c r="CY16" s="661"/>
      <c r="CZ16" s="662">
        <v>3</v>
      </c>
      <c r="DA16" s="662"/>
      <c r="DB16" s="662"/>
      <c r="DC16" s="662"/>
      <c r="DD16" s="668" t="s">
        <v>122</v>
      </c>
      <c r="DE16" s="660"/>
      <c r="DF16" s="660"/>
      <c r="DG16" s="660"/>
      <c r="DH16" s="660"/>
      <c r="DI16" s="660"/>
      <c r="DJ16" s="660"/>
      <c r="DK16" s="660"/>
      <c r="DL16" s="660"/>
      <c r="DM16" s="660"/>
      <c r="DN16" s="660"/>
      <c r="DO16" s="660"/>
      <c r="DP16" s="661"/>
      <c r="DQ16" s="668">
        <v>243860</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504384</v>
      </c>
      <c r="S17" s="660"/>
      <c r="T17" s="660"/>
      <c r="U17" s="660"/>
      <c r="V17" s="660"/>
      <c r="W17" s="660"/>
      <c r="X17" s="660"/>
      <c r="Y17" s="661"/>
      <c r="Z17" s="662">
        <v>0.5</v>
      </c>
      <c r="AA17" s="662"/>
      <c r="AB17" s="662"/>
      <c r="AC17" s="662"/>
      <c r="AD17" s="663">
        <v>504384</v>
      </c>
      <c r="AE17" s="663"/>
      <c r="AF17" s="663"/>
      <c r="AG17" s="663"/>
      <c r="AH17" s="663"/>
      <c r="AI17" s="663"/>
      <c r="AJ17" s="663"/>
      <c r="AK17" s="663"/>
      <c r="AL17" s="664">
        <v>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9301429</v>
      </c>
      <c r="CS17" s="660"/>
      <c r="CT17" s="660"/>
      <c r="CU17" s="660"/>
      <c r="CV17" s="660"/>
      <c r="CW17" s="660"/>
      <c r="CX17" s="660"/>
      <c r="CY17" s="661"/>
      <c r="CZ17" s="662">
        <v>9.6999999999999993</v>
      </c>
      <c r="DA17" s="662"/>
      <c r="DB17" s="662"/>
      <c r="DC17" s="662"/>
      <c r="DD17" s="668" t="s">
        <v>122</v>
      </c>
      <c r="DE17" s="660"/>
      <c r="DF17" s="660"/>
      <c r="DG17" s="660"/>
      <c r="DH17" s="660"/>
      <c r="DI17" s="660"/>
      <c r="DJ17" s="660"/>
      <c r="DK17" s="660"/>
      <c r="DL17" s="660"/>
      <c r="DM17" s="660"/>
      <c r="DN17" s="660"/>
      <c r="DO17" s="660"/>
      <c r="DP17" s="661"/>
      <c r="DQ17" s="668">
        <v>9282570</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305668</v>
      </c>
      <c r="S18" s="660"/>
      <c r="T18" s="660"/>
      <c r="U18" s="660"/>
      <c r="V18" s="660"/>
      <c r="W18" s="660"/>
      <c r="X18" s="660"/>
      <c r="Y18" s="661"/>
      <c r="Z18" s="662">
        <v>0.3</v>
      </c>
      <c r="AA18" s="662"/>
      <c r="AB18" s="662"/>
      <c r="AC18" s="662"/>
      <c r="AD18" s="663">
        <v>305668</v>
      </c>
      <c r="AE18" s="663"/>
      <c r="AF18" s="663"/>
      <c r="AG18" s="663"/>
      <c r="AH18" s="663"/>
      <c r="AI18" s="663"/>
      <c r="AJ18" s="663"/>
      <c r="AK18" s="663"/>
      <c r="AL18" s="664">
        <v>0.6</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265802</v>
      </c>
      <c r="S19" s="660"/>
      <c r="T19" s="660"/>
      <c r="U19" s="660"/>
      <c r="V19" s="660"/>
      <c r="W19" s="660"/>
      <c r="X19" s="660"/>
      <c r="Y19" s="661"/>
      <c r="Z19" s="662">
        <v>0.3</v>
      </c>
      <c r="AA19" s="662"/>
      <c r="AB19" s="662"/>
      <c r="AC19" s="662"/>
      <c r="AD19" s="663">
        <v>265802</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1709573</v>
      </c>
      <c r="BH19" s="660"/>
      <c r="BI19" s="660"/>
      <c r="BJ19" s="660"/>
      <c r="BK19" s="660"/>
      <c r="BL19" s="660"/>
      <c r="BM19" s="660"/>
      <c r="BN19" s="661"/>
      <c r="BO19" s="662">
        <v>4.5</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39866</v>
      </c>
      <c r="S20" s="660"/>
      <c r="T20" s="660"/>
      <c r="U20" s="660"/>
      <c r="V20" s="660"/>
      <c r="W20" s="660"/>
      <c r="X20" s="660"/>
      <c r="Y20" s="661"/>
      <c r="Z20" s="662">
        <v>0</v>
      </c>
      <c r="AA20" s="662"/>
      <c r="AB20" s="662"/>
      <c r="AC20" s="662"/>
      <c r="AD20" s="663">
        <v>39866</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1709573</v>
      </c>
      <c r="BH20" s="660"/>
      <c r="BI20" s="660"/>
      <c r="BJ20" s="660"/>
      <c r="BK20" s="660"/>
      <c r="BL20" s="660"/>
      <c r="BM20" s="660"/>
      <c r="BN20" s="661"/>
      <c r="BO20" s="662">
        <v>4.5</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96174292</v>
      </c>
      <c r="CS20" s="660"/>
      <c r="CT20" s="660"/>
      <c r="CU20" s="660"/>
      <c r="CV20" s="660"/>
      <c r="CW20" s="660"/>
      <c r="CX20" s="660"/>
      <c r="CY20" s="661"/>
      <c r="CZ20" s="662">
        <v>100</v>
      </c>
      <c r="DA20" s="662"/>
      <c r="DB20" s="662"/>
      <c r="DC20" s="662"/>
      <c r="DD20" s="668">
        <v>12524227</v>
      </c>
      <c r="DE20" s="660"/>
      <c r="DF20" s="660"/>
      <c r="DG20" s="660"/>
      <c r="DH20" s="660"/>
      <c r="DI20" s="660"/>
      <c r="DJ20" s="660"/>
      <c r="DK20" s="660"/>
      <c r="DL20" s="660"/>
      <c r="DM20" s="660"/>
      <c r="DN20" s="660"/>
      <c r="DO20" s="660"/>
      <c r="DP20" s="661"/>
      <c r="DQ20" s="668">
        <v>57060728</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7114521</v>
      </c>
      <c r="S21" s="660"/>
      <c r="T21" s="660"/>
      <c r="U21" s="660"/>
      <c r="V21" s="660"/>
      <c r="W21" s="660"/>
      <c r="X21" s="660"/>
      <c r="Y21" s="661"/>
      <c r="Z21" s="662">
        <v>7.2</v>
      </c>
      <c r="AA21" s="662"/>
      <c r="AB21" s="662"/>
      <c r="AC21" s="662"/>
      <c r="AD21" s="663">
        <v>5487805</v>
      </c>
      <c r="AE21" s="663"/>
      <c r="AF21" s="663"/>
      <c r="AG21" s="663"/>
      <c r="AH21" s="663"/>
      <c r="AI21" s="663"/>
      <c r="AJ21" s="663"/>
      <c r="AK21" s="663"/>
      <c r="AL21" s="664">
        <v>11.1</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2641</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5487805</v>
      </c>
      <c r="S22" s="660"/>
      <c r="T22" s="660"/>
      <c r="U22" s="660"/>
      <c r="V22" s="660"/>
      <c r="W22" s="660"/>
      <c r="X22" s="660"/>
      <c r="Y22" s="661"/>
      <c r="Z22" s="662">
        <v>5.6</v>
      </c>
      <c r="AA22" s="662"/>
      <c r="AB22" s="662"/>
      <c r="AC22" s="662"/>
      <c r="AD22" s="663">
        <v>5487805</v>
      </c>
      <c r="AE22" s="663"/>
      <c r="AF22" s="663"/>
      <c r="AG22" s="663"/>
      <c r="AH22" s="663"/>
      <c r="AI22" s="663"/>
      <c r="AJ22" s="663"/>
      <c r="AK22" s="663"/>
      <c r="AL22" s="664">
        <v>11.1</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1626716</v>
      </c>
      <c r="S23" s="660"/>
      <c r="T23" s="660"/>
      <c r="U23" s="660"/>
      <c r="V23" s="660"/>
      <c r="W23" s="660"/>
      <c r="X23" s="660"/>
      <c r="Y23" s="661"/>
      <c r="Z23" s="662">
        <v>1.6</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1706932</v>
      </c>
      <c r="BH23" s="660"/>
      <c r="BI23" s="660"/>
      <c r="BJ23" s="660"/>
      <c r="BK23" s="660"/>
      <c r="BL23" s="660"/>
      <c r="BM23" s="660"/>
      <c r="BN23" s="661"/>
      <c r="BO23" s="662">
        <v>4.5</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47231093</v>
      </c>
      <c r="CS24" s="649"/>
      <c r="CT24" s="649"/>
      <c r="CU24" s="649"/>
      <c r="CV24" s="649"/>
      <c r="CW24" s="649"/>
      <c r="CX24" s="649"/>
      <c r="CY24" s="650"/>
      <c r="CZ24" s="653">
        <v>49.1</v>
      </c>
      <c r="DA24" s="654"/>
      <c r="DB24" s="654"/>
      <c r="DC24" s="670"/>
      <c r="DD24" s="694">
        <v>30723118</v>
      </c>
      <c r="DE24" s="649"/>
      <c r="DF24" s="649"/>
      <c r="DG24" s="649"/>
      <c r="DH24" s="649"/>
      <c r="DI24" s="649"/>
      <c r="DJ24" s="649"/>
      <c r="DK24" s="650"/>
      <c r="DL24" s="694">
        <v>28072628</v>
      </c>
      <c r="DM24" s="649"/>
      <c r="DN24" s="649"/>
      <c r="DO24" s="649"/>
      <c r="DP24" s="649"/>
      <c r="DQ24" s="649"/>
      <c r="DR24" s="649"/>
      <c r="DS24" s="649"/>
      <c r="DT24" s="649"/>
      <c r="DU24" s="649"/>
      <c r="DV24" s="650"/>
      <c r="DW24" s="653">
        <v>56.4</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52477883</v>
      </c>
      <c r="S25" s="660"/>
      <c r="T25" s="660"/>
      <c r="U25" s="660"/>
      <c r="V25" s="660"/>
      <c r="W25" s="660"/>
      <c r="X25" s="660"/>
      <c r="Y25" s="661"/>
      <c r="Z25" s="662">
        <v>53.2</v>
      </c>
      <c r="AA25" s="662"/>
      <c r="AB25" s="662"/>
      <c r="AC25" s="662"/>
      <c r="AD25" s="663">
        <v>49144235</v>
      </c>
      <c r="AE25" s="663"/>
      <c r="AF25" s="663"/>
      <c r="AG25" s="663"/>
      <c r="AH25" s="663"/>
      <c r="AI25" s="663"/>
      <c r="AJ25" s="663"/>
      <c r="AK25" s="663"/>
      <c r="AL25" s="664">
        <v>99.5</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15786523</v>
      </c>
      <c r="CS25" s="691"/>
      <c r="CT25" s="691"/>
      <c r="CU25" s="691"/>
      <c r="CV25" s="691"/>
      <c r="CW25" s="691"/>
      <c r="CX25" s="691"/>
      <c r="CY25" s="692"/>
      <c r="CZ25" s="664">
        <v>16.399999999999999</v>
      </c>
      <c r="DA25" s="689"/>
      <c r="DB25" s="689"/>
      <c r="DC25" s="693"/>
      <c r="DD25" s="668">
        <v>13209831</v>
      </c>
      <c r="DE25" s="691"/>
      <c r="DF25" s="691"/>
      <c r="DG25" s="691"/>
      <c r="DH25" s="691"/>
      <c r="DI25" s="691"/>
      <c r="DJ25" s="691"/>
      <c r="DK25" s="692"/>
      <c r="DL25" s="668">
        <v>13134450</v>
      </c>
      <c r="DM25" s="691"/>
      <c r="DN25" s="691"/>
      <c r="DO25" s="691"/>
      <c r="DP25" s="691"/>
      <c r="DQ25" s="691"/>
      <c r="DR25" s="691"/>
      <c r="DS25" s="691"/>
      <c r="DT25" s="691"/>
      <c r="DU25" s="691"/>
      <c r="DV25" s="692"/>
      <c r="DW25" s="664">
        <v>26.4</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18181</v>
      </c>
      <c r="S26" s="660"/>
      <c r="T26" s="660"/>
      <c r="U26" s="660"/>
      <c r="V26" s="660"/>
      <c r="W26" s="660"/>
      <c r="X26" s="660"/>
      <c r="Y26" s="661"/>
      <c r="Z26" s="662">
        <v>0</v>
      </c>
      <c r="AA26" s="662"/>
      <c r="AB26" s="662"/>
      <c r="AC26" s="662"/>
      <c r="AD26" s="663">
        <v>18181</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10069318</v>
      </c>
      <c r="CS26" s="660"/>
      <c r="CT26" s="660"/>
      <c r="CU26" s="660"/>
      <c r="CV26" s="660"/>
      <c r="CW26" s="660"/>
      <c r="CX26" s="660"/>
      <c r="CY26" s="661"/>
      <c r="CZ26" s="664">
        <v>10.5</v>
      </c>
      <c r="DA26" s="689"/>
      <c r="DB26" s="689"/>
      <c r="DC26" s="693"/>
      <c r="DD26" s="668">
        <v>8340347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1530720</v>
      </c>
      <c r="S27" s="660"/>
      <c r="T27" s="660"/>
      <c r="U27" s="660"/>
      <c r="V27" s="660"/>
      <c r="W27" s="660"/>
      <c r="X27" s="660"/>
      <c r="Y27" s="661"/>
      <c r="Z27" s="662">
        <v>1.6</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38348066</v>
      </c>
      <c r="BH27" s="660"/>
      <c r="BI27" s="660"/>
      <c r="BJ27" s="660"/>
      <c r="BK27" s="660"/>
      <c r="BL27" s="660"/>
      <c r="BM27" s="660"/>
      <c r="BN27" s="661"/>
      <c r="BO27" s="662">
        <v>100</v>
      </c>
      <c r="BP27" s="662"/>
      <c r="BQ27" s="662"/>
      <c r="BR27" s="662"/>
      <c r="BS27" s="663">
        <v>496523</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22143141</v>
      </c>
      <c r="CS27" s="691"/>
      <c r="CT27" s="691"/>
      <c r="CU27" s="691"/>
      <c r="CV27" s="691"/>
      <c r="CW27" s="691"/>
      <c r="CX27" s="691"/>
      <c r="CY27" s="692"/>
      <c r="CZ27" s="664">
        <v>23</v>
      </c>
      <c r="DA27" s="689"/>
      <c r="DB27" s="689"/>
      <c r="DC27" s="693"/>
      <c r="DD27" s="668">
        <v>8230717</v>
      </c>
      <c r="DE27" s="691"/>
      <c r="DF27" s="691"/>
      <c r="DG27" s="691"/>
      <c r="DH27" s="691"/>
      <c r="DI27" s="691"/>
      <c r="DJ27" s="691"/>
      <c r="DK27" s="692"/>
      <c r="DL27" s="668">
        <v>5942666</v>
      </c>
      <c r="DM27" s="691"/>
      <c r="DN27" s="691"/>
      <c r="DO27" s="691"/>
      <c r="DP27" s="691"/>
      <c r="DQ27" s="691"/>
      <c r="DR27" s="691"/>
      <c r="DS27" s="691"/>
      <c r="DT27" s="691"/>
      <c r="DU27" s="691"/>
      <c r="DV27" s="692"/>
      <c r="DW27" s="664">
        <v>11.9</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829880</v>
      </c>
      <c r="S28" s="660"/>
      <c r="T28" s="660"/>
      <c r="U28" s="660"/>
      <c r="V28" s="660"/>
      <c r="W28" s="660"/>
      <c r="X28" s="660"/>
      <c r="Y28" s="661"/>
      <c r="Z28" s="662">
        <v>0.8</v>
      </c>
      <c r="AA28" s="662"/>
      <c r="AB28" s="662"/>
      <c r="AC28" s="662"/>
      <c r="AD28" s="663">
        <v>55953</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9301429</v>
      </c>
      <c r="CS28" s="660"/>
      <c r="CT28" s="660"/>
      <c r="CU28" s="660"/>
      <c r="CV28" s="660"/>
      <c r="CW28" s="660"/>
      <c r="CX28" s="660"/>
      <c r="CY28" s="661"/>
      <c r="CZ28" s="664">
        <v>9.6999999999999993</v>
      </c>
      <c r="DA28" s="689"/>
      <c r="DB28" s="689"/>
      <c r="DC28" s="693"/>
      <c r="DD28" s="668">
        <v>9282570</v>
      </c>
      <c r="DE28" s="660"/>
      <c r="DF28" s="660"/>
      <c r="DG28" s="660"/>
      <c r="DH28" s="660"/>
      <c r="DI28" s="660"/>
      <c r="DJ28" s="660"/>
      <c r="DK28" s="661"/>
      <c r="DL28" s="668">
        <v>8995512</v>
      </c>
      <c r="DM28" s="660"/>
      <c r="DN28" s="660"/>
      <c r="DO28" s="660"/>
      <c r="DP28" s="660"/>
      <c r="DQ28" s="660"/>
      <c r="DR28" s="660"/>
      <c r="DS28" s="660"/>
      <c r="DT28" s="660"/>
      <c r="DU28" s="660"/>
      <c r="DV28" s="661"/>
      <c r="DW28" s="664">
        <v>18.100000000000001</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713708</v>
      </c>
      <c r="S29" s="660"/>
      <c r="T29" s="660"/>
      <c r="U29" s="660"/>
      <c r="V29" s="660"/>
      <c r="W29" s="660"/>
      <c r="X29" s="660"/>
      <c r="Y29" s="661"/>
      <c r="Z29" s="662">
        <v>0.7</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9294868</v>
      </c>
      <c r="CS29" s="691"/>
      <c r="CT29" s="691"/>
      <c r="CU29" s="691"/>
      <c r="CV29" s="691"/>
      <c r="CW29" s="691"/>
      <c r="CX29" s="691"/>
      <c r="CY29" s="692"/>
      <c r="CZ29" s="664">
        <v>9.6999999999999993</v>
      </c>
      <c r="DA29" s="689"/>
      <c r="DB29" s="689"/>
      <c r="DC29" s="693"/>
      <c r="DD29" s="668">
        <v>9276009</v>
      </c>
      <c r="DE29" s="691"/>
      <c r="DF29" s="691"/>
      <c r="DG29" s="691"/>
      <c r="DH29" s="691"/>
      <c r="DI29" s="691"/>
      <c r="DJ29" s="691"/>
      <c r="DK29" s="692"/>
      <c r="DL29" s="668">
        <v>8988951</v>
      </c>
      <c r="DM29" s="691"/>
      <c r="DN29" s="691"/>
      <c r="DO29" s="691"/>
      <c r="DP29" s="691"/>
      <c r="DQ29" s="691"/>
      <c r="DR29" s="691"/>
      <c r="DS29" s="691"/>
      <c r="DT29" s="691"/>
      <c r="DU29" s="691"/>
      <c r="DV29" s="692"/>
      <c r="DW29" s="664">
        <v>18.100000000000001</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18105050</v>
      </c>
      <c r="S30" s="660"/>
      <c r="T30" s="660"/>
      <c r="U30" s="660"/>
      <c r="V30" s="660"/>
      <c r="W30" s="660"/>
      <c r="X30" s="660"/>
      <c r="Y30" s="661"/>
      <c r="Z30" s="662">
        <v>18.399999999999999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9032581</v>
      </c>
      <c r="CS30" s="660"/>
      <c r="CT30" s="660"/>
      <c r="CU30" s="660"/>
      <c r="CV30" s="660"/>
      <c r="CW30" s="660"/>
      <c r="CX30" s="660"/>
      <c r="CY30" s="661"/>
      <c r="CZ30" s="664">
        <v>9.4</v>
      </c>
      <c r="DA30" s="689"/>
      <c r="DB30" s="689"/>
      <c r="DC30" s="693"/>
      <c r="DD30" s="668">
        <v>9014235</v>
      </c>
      <c r="DE30" s="660"/>
      <c r="DF30" s="660"/>
      <c r="DG30" s="660"/>
      <c r="DH30" s="660"/>
      <c r="DI30" s="660"/>
      <c r="DJ30" s="660"/>
      <c r="DK30" s="661"/>
      <c r="DL30" s="668">
        <v>8727177</v>
      </c>
      <c r="DM30" s="660"/>
      <c r="DN30" s="660"/>
      <c r="DO30" s="660"/>
      <c r="DP30" s="660"/>
      <c r="DQ30" s="660"/>
      <c r="DR30" s="660"/>
      <c r="DS30" s="660"/>
      <c r="DT30" s="660"/>
      <c r="DU30" s="660"/>
      <c r="DV30" s="661"/>
      <c r="DW30" s="664">
        <v>17.5</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v>129994</v>
      </c>
      <c r="S31" s="660"/>
      <c r="T31" s="660"/>
      <c r="U31" s="660"/>
      <c r="V31" s="660"/>
      <c r="W31" s="660"/>
      <c r="X31" s="660"/>
      <c r="Y31" s="661"/>
      <c r="Z31" s="662">
        <v>0.1</v>
      </c>
      <c r="AA31" s="662"/>
      <c r="AB31" s="662"/>
      <c r="AC31" s="662"/>
      <c r="AD31" s="663">
        <v>129994</v>
      </c>
      <c r="AE31" s="663"/>
      <c r="AF31" s="663"/>
      <c r="AG31" s="663"/>
      <c r="AH31" s="663"/>
      <c r="AI31" s="663"/>
      <c r="AJ31" s="663"/>
      <c r="AK31" s="663"/>
      <c r="AL31" s="664">
        <v>0.3</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99.5</v>
      </c>
      <c r="BH31" s="703"/>
      <c r="BI31" s="703"/>
      <c r="BJ31" s="703"/>
      <c r="BK31" s="703"/>
      <c r="BL31" s="703"/>
      <c r="BM31" s="654">
        <v>98.2</v>
      </c>
      <c r="BN31" s="703"/>
      <c r="BO31" s="703"/>
      <c r="BP31" s="703"/>
      <c r="BQ31" s="704"/>
      <c r="BR31" s="715">
        <v>99.6</v>
      </c>
      <c r="BS31" s="703"/>
      <c r="BT31" s="703"/>
      <c r="BU31" s="703"/>
      <c r="BV31" s="703"/>
      <c r="BW31" s="703"/>
      <c r="BX31" s="654">
        <v>98.1</v>
      </c>
      <c r="BY31" s="703"/>
      <c r="BZ31" s="703"/>
      <c r="CA31" s="703"/>
      <c r="CB31" s="704"/>
      <c r="CD31" s="697"/>
      <c r="CE31" s="698"/>
      <c r="CF31" s="656" t="s">
        <v>300</v>
      </c>
      <c r="CG31" s="657"/>
      <c r="CH31" s="657"/>
      <c r="CI31" s="657"/>
      <c r="CJ31" s="657"/>
      <c r="CK31" s="657"/>
      <c r="CL31" s="657"/>
      <c r="CM31" s="657"/>
      <c r="CN31" s="657"/>
      <c r="CO31" s="657"/>
      <c r="CP31" s="657"/>
      <c r="CQ31" s="658"/>
      <c r="CR31" s="659">
        <v>262287</v>
      </c>
      <c r="CS31" s="691"/>
      <c r="CT31" s="691"/>
      <c r="CU31" s="691"/>
      <c r="CV31" s="691"/>
      <c r="CW31" s="691"/>
      <c r="CX31" s="691"/>
      <c r="CY31" s="692"/>
      <c r="CZ31" s="664">
        <v>0.3</v>
      </c>
      <c r="DA31" s="689"/>
      <c r="DB31" s="689"/>
      <c r="DC31" s="693"/>
      <c r="DD31" s="668">
        <v>261774</v>
      </c>
      <c r="DE31" s="691"/>
      <c r="DF31" s="691"/>
      <c r="DG31" s="691"/>
      <c r="DH31" s="691"/>
      <c r="DI31" s="691"/>
      <c r="DJ31" s="691"/>
      <c r="DK31" s="692"/>
      <c r="DL31" s="668">
        <v>261774</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7692193</v>
      </c>
      <c r="S32" s="660"/>
      <c r="T32" s="660"/>
      <c r="U32" s="660"/>
      <c r="V32" s="660"/>
      <c r="W32" s="660"/>
      <c r="X32" s="660"/>
      <c r="Y32" s="661"/>
      <c r="Z32" s="662">
        <v>7.8</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99.1</v>
      </c>
      <c r="BH32" s="691"/>
      <c r="BI32" s="691"/>
      <c r="BJ32" s="691"/>
      <c r="BK32" s="691"/>
      <c r="BL32" s="691"/>
      <c r="BM32" s="665">
        <v>97.5</v>
      </c>
      <c r="BN32" s="691"/>
      <c r="BO32" s="691"/>
      <c r="BP32" s="691"/>
      <c r="BQ32" s="714"/>
      <c r="BR32" s="716">
        <v>99.5</v>
      </c>
      <c r="BS32" s="691"/>
      <c r="BT32" s="691"/>
      <c r="BU32" s="691"/>
      <c r="BV32" s="691"/>
      <c r="BW32" s="691"/>
      <c r="BX32" s="665">
        <v>97.5</v>
      </c>
      <c r="BY32" s="691"/>
      <c r="BZ32" s="691"/>
      <c r="CA32" s="691"/>
      <c r="CB32" s="714"/>
      <c r="CD32" s="699"/>
      <c r="CE32" s="700"/>
      <c r="CF32" s="656" t="s">
        <v>304</v>
      </c>
      <c r="CG32" s="657"/>
      <c r="CH32" s="657"/>
      <c r="CI32" s="657"/>
      <c r="CJ32" s="657"/>
      <c r="CK32" s="657"/>
      <c r="CL32" s="657"/>
      <c r="CM32" s="657"/>
      <c r="CN32" s="657"/>
      <c r="CO32" s="657"/>
      <c r="CP32" s="657"/>
      <c r="CQ32" s="658"/>
      <c r="CR32" s="659">
        <v>6561</v>
      </c>
      <c r="CS32" s="660"/>
      <c r="CT32" s="660"/>
      <c r="CU32" s="660"/>
      <c r="CV32" s="660"/>
      <c r="CW32" s="660"/>
      <c r="CX32" s="660"/>
      <c r="CY32" s="661"/>
      <c r="CZ32" s="664">
        <v>0</v>
      </c>
      <c r="DA32" s="689"/>
      <c r="DB32" s="689"/>
      <c r="DC32" s="693"/>
      <c r="DD32" s="668">
        <v>6561</v>
      </c>
      <c r="DE32" s="660"/>
      <c r="DF32" s="660"/>
      <c r="DG32" s="660"/>
      <c r="DH32" s="660"/>
      <c r="DI32" s="660"/>
      <c r="DJ32" s="660"/>
      <c r="DK32" s="661"/>
      <c r="DL32" s="668">
        <v>6561</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259357</v>
      </c>
      <c r="S33" s="660"/>
      <c r="T33" s="660"/>
      <c r="U33" s="660"/>
      <c r="V33" s="660"/>
      <c r="W33" s="660"/>
      <c r="X33" s="660"/>
      <c r="Y33" s="661"/>
      <c r="Z33" s="662">
        <v>0.3</v>
      </c>
      <c r="AA33" s="662"/>
      <c r="AB33" s="662"/>
      <c r="AC33" s="662"/>
      <c r="AD33" s="663">
        <v>22426</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99.6</v>
      </c>
      <c r="BH33" s="718"/>
      <c r="BI33" s="718"/>
      <c r="BJ33" s="718"/>
      <c r="BK33" s="718"/>
      <c r="BL33" s="718"/>
      <c r="BM33" s="719">
        <v>98.8</v>
      </c>
      <c r="BN33" s="718"/>
      <c r="BO33" s="718"/>
      <c r="BP33" s="718"/>
      <c r="BQ33" s="720"/>
      <c r="BR33" s="717">
        <v>99.6</v>
      </c>
      <c r="BS33" s="718"/>
      <c r="BT33" s="718"/>
      <c r="BU33" s="718"/>
      <c r="BV33" s="718"/>
      <c r="BW33" s="718"/>
      <c r="BX33" s="719">
        <v>98.6</v>
      </c>
      <c r="BY33" s="718"/>
      <c r="BZ33" s="718"/>
      <c r="CA33" s="718"/>
      <c r="CB33" s="720"/>
      <c r="CD33" s="656" t="s">
        <v>307</v>
      </c>
      <c r="CE33" s="657"/>
      <c r="CF33" s="657"/>
      <c r="CG33" s="657"/>
      <c r="CH33" s="657"/>
      <c r="CI33" s="657"/>
      <c r="CJ33" s="657"/>
      <c r="CK33" s="657"/>
      <c r="CL33" s="657"/>
      <c r="CM33" s="657"/>
      <c r="CN33" s="657"/>
      <c r="CO33" s="657"/>
      <c r="CP33" s="657"/>
      <c r="CQ33" s="658"/>
      <c r="CR33" s="659">
        <v>33550308</v>
      </c>
      <c r="CS33" s="691"/>
      <c r="CT33" s="691"/>
      <c r="CU33" s="691"/>
      <c r="CV33" s="691"/>
      <c r="CW33" s="691"/>
      <c r="CX33" s="691"/>
      <c r="CY33" s="692"/>
      <c r="CZ33" s="664">
        <v>34.9</v>
      </c>
      <c r="DA33" s="689"/>
      <c r="DB33" s="689"/>
      <c r="DC33" s="693"/>
      <c r="DD33" s="668">
        <v>23763967</v>
      </c>
      <c r="DE33" s="691"/>
      <c r="DF33" s="691"/>
      <c r="DG33" s="691"/>
      <c r="DH33" s="691"/>
      <c r="DI33" s="691"/>
      <c r="DJ33" s="691"/>
      <c r="DK33" s="692"/>
      <c r="DL33" s="668">
        <v>18028702</v>
      </c>
      <c r="DM33" s="691"/>
      <c r="DN33" s="691"/>
      <c r="DO33" s="691"/>
      <c r="DP33" s="691"/>
      <c r="DQ33" s="691"/>
      <c r="DR33" s="691"/>
      <c r="DS33" s="691"/>
      <c r="DT33" s="691"/>
      <c r="DU33" s="691"/>
      <c r="DV33" s="692"/>
      <c r="DW33" s="664">
        <v>36.200000000000003</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877405</v>
      </c>
      <c r="S34" s="660"/>
      <c r="T34" s="660"/>
      <c r="U34" s="660"/>
      <c r="V34" s="660"/>
      <c r="W34" s="660"/>
      <c r="X34" s="660"/>
      <c r="Y34" s="661"/>
      <c r="Z34" s="662">
        <v>0.9</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14160448</v>
      </c>
      <c r="CS34" s="660"/>
      <c r="CT34" s="660"/>
      <c r="CU34" s="660"/>
      <c r="CV34" s="660"/>
      <c r="CW34" s="660"/>
      <c r="CX34" s="660"/>
      <c r="CY34" s="661"/>
      <c r="CZ34" s="664">
        <v>14.7</v>
      </c>
      <c r="DA34" s="689"/>
      <c r="DB34" s="689"/>
      <c r="DC34" s="693"/>
      <c r="DD34" s="668">
        <v>10412156</v>
      </c>
      <c r="DE34" s="660"/>
      <c r="DF34" s="660"/>
      <c r="DG34" s="660"/>
      <c r="DH34" s="660"/>
      <c r="DI34" s="660"/>
      <c r="DJ34" s="660"/>
      <c r="DK34" s="661"/>
      <c r="DL34" s="668">
        <v>9100419</v>
      </c>
      <c r="DM34" s="660"/>
      <c r="DN34" s="660"/>
      <c r="DO34" s="660"/>
      <c r="DP34" s="660"/>
      <c r="DQ34" s="660"/>
      <c r="DR34" s="660"/>
      <c r="DS34" s="660"/>
      <c r="DT34" s="660"/>
      <c r="DU34" s="660"/>
      <c r="DV34" s="661"/>
      <c r="DW34" s="664">
        <v>18.3</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3237582</v>
      </c>
      <c r="S35" s="660"/>
      <c r="T35" s="660"/>
      <c r="U35" s="660"/>
      <c r="V35" s="660"/>
      <c r="W35" s="660"/>
      <c r="X35" s="660"/>
      <c r="Y35" s="661"/>
      <c r="Z35" s="662">
        <v>3.3</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2538949</v>
      </c>
      <c r="CS35" s="691"/>
      <c r="CT35" s="691"/>
      <c r="CU35" s="691"/>
      <c r="CV35" s="691"/>
      <c r="CW35" s="691"/>
      <c r="CX35" s="691"/>
      <c r="CY35" s="692"/>
      <c r="CZ35" s="664">
        <v>2.6</v>
      </c>
      <c r="DA35" s="689"/>
      <c r="DB35" s="689"/>
      <c r="DC35" s="693"/>
      <c r="DD35" s="668">
        <v>1744209</v>
      </c>
      <c r="DE35" s="691"/>
      <c r="DF35" s="691"/>
      <c r="DG35" s="691"/>
      <c r="DH35" s="691"/>
      <c r="DI35" s="691"/>
      <c r="DJ35" s="691"/>
      <c r="DK35" s="692"/>
      <c r="DL35" s="668">
        <v>1738129</v>
      </c>
      <c r="DM35" s="691"/>
      <c r="DN35" s="691"/>
      <c r="DO35" s="691"/>
      <c r="DP35" s="691"/>
      <c r="DQ35" s="691"/>
      <c r="DR35" s="691"/>
      <c r="DS35" s="691"/>
      <c r="DT35" s="691"/>
      <c r="DU35" s="691"/>
      <c r="DV35" s="692"/>
      <c r="DW35" s="664">
        <v>3.5</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2898321</v>
      </c>
      <c r="S36" s="660"/>
      <c r="T36" s="660"/>
      <c r="U36" s="660"/>
      <c r="V36" s="660"/>
      <c r="W36" s="660"/>
      <c r="X36" s="660"/>
      <c r="Y36" s="661"/>
      <c r="Z36" s="662">
        <v>2.9</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6401750</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56684</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8924241</v>
      </c>
      <c r="CS36" s="660"/>
      <c r="CT36" s="660"/>
      <c r="CU36" s="660"/>
      <c r="CV36" s="660"/>
      <c r="CW36" s="660"/>
      <c r="CX36" s="660"/>
      <c r="CY36" s="661"/>
      <c r="CZ36" s="664">
        <v>9.3000000000000007</v>
      </c>
      <c r="DA36" s="689"/>
      <c r="DB36" s="689"/>
      <c r="DC36" s="693"/>
      <c r="DD36" s="668">
        <v>6488896</v>
      </c>
      <c r="DE36" s="660"/>
      <c r="DF36" s="660"/>
      <c r="DG36" s="660"/>
      <c r="DH36" s="660"/>
      <c r="DI36" s="660"/>
      <c r="DJ36" s="660"/>
      <c r="DK36" s="661"/>
      <c r="DL36" s="668">
        <v>2761154</v>
      </c>
      <c r="DM36" s="660"/>
      <c r="DN36" s="660"/>
      <c r="DO36" s="660"/>
      <c r="DP36" s="660"/>
      <c r="DQ36" s="660"/>
      <c r="DR36" s="660"/>
      <c r="DS36" s="660"/>
      <c r="DT36" s="660"/>
      <c r="DU36" s="660"/>
      <c r="DV36" s="661"/>
      <c r="DW36" s="664">
        <v>5.6</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2974981</v>
      </c>
      <c r="S37" s="660"/>
      <c r="T37" s="660"/>
      <c r="U37" s="660"/>
      <c r="V37" s="660"/>
      <c r="W37" s="660"/>
      <c r="X37" s="660"/>
      <c r="Y37" s="661"/>
      <c r="Z37" s="662">
        <v>3</v>
      </c>
      <c r="AA37" s="662"/>
      <c r="AB37" s="662"/>
      <c r="AC37" s="662"/>
      <c r="AD37" s="663">
        <v>7004</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529232</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-43930</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1724009</v>
      </c>
      <c r="CS37" s="691"/>
      <c r="CT37" s="691"/>
      <c r="CU37" s="691"/>
      <c r="CV37" s="691"/>
      <c r="CW37" s="691"/>
      <c r="CX37" s="691"/>
      <c r="CY37" s="692"/>
      <c r="CZ37" s="664">
        <v>1.8</v>
      </c>
      <c r="DA37" s="689"/>
      <c r="DB37" s="689"/>
      <c r="DC37" s="693"/>
      <c r="DD37" s="668">
        <v>1135656</v>
      </c>
      <c r="DE37" s="691"/>
      <c r="DF37" s="691"/>
      <c r="DG37" s="691"/>
      <c r="DH37" s="691"/>
      <c r="DI37" s="691"/>
      <c r="DJ37" s="691"/>
      <c r="DK37" s="692"/>
      <c r="DL37" s="668">
        <v>1076692</v>
      </c>
      <c r="DM37" s="691"/>
      <c r="DN37" s="691"/>
      <c r="DO37" s="691"/>
      <c r="DP37" s="691"/>
      <c r="DQ37" s="691"/>
      <c r="DR37" s="691"/>
      <c r="DS37" s="691"/>
      <c r="DT37" s="691"/>
      <c r="DU37" s="691"/>
      <c r="DV37" s="692"/>
      <c r="DW37" s="664">
        <v>2.2000000000000002</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6891600</v>
      </c>
      <c r="S38" s="660"/>
      <c r="T38" s="660"/>
      <c r="U38" s="660"/>
      <c r="V38" s="660"/>
      <c r="W38" s="660"/>
      <c r="X38" s="660"/>
      <c r="Y38" s="661"/>
      <c r="Z38" s="662">
        <v>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142643</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20604</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5718124</v>
      </c>
      <c r="CS38" s="660"/>
      <c r="CT38" s="660"/>
      <c r="CU38" s="660"/>
      <c r="CV38" s="660"/>
      <c r="CW38" s="660"/>
      <c r="CX38" s="660"/>
      <c r="CY38" s="661"/>
      <c r="CZ38" s="664">
        <v>5.9</v>
      </c>
      <c r="DA38" s="689"/>
      <c r="DB38" s="689"/>
      <c r="DC38" s="693"/>
      <c r="DD38" s="668">
        <v>4629149</v>
      </c>
      <c r="DE38" s="660"/>
      <c r="DF38" s="660"/>
      <c r="DG38" s="660"/>
      <c r="DH38" s="660"/>
      <c r="DI38" s="660"/>
      <c r="DJ38" s="660"/>
      <c r="DK38" s="661"/>
      <c r="DL38" s="668">
        <v>4429000</v>
      </c>
      <c r="DM38" s="660"/>
      <c r="DN38" s="660"/>
      <c r="DO38" s="660"/>
      <c r="DP38" s="660"/>
      <c r="DQ38" s="660"/>
      <c r="DR38" s="660"/>
      <c r="DS38" s="660"/>
      <c r="DT38" s="660"/>
      <c r="DU38" s="660"/>
      <c r="DV38" s="661"/>
      <c r="DW38" s="664">
        <v>8.9</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14753</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29773</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853063</v>
      </c>
      <c r="CS39" s="691"/>
      <c r="CT39" s="691"/>
      <c r="CU39" s="691"/>
      <c r="CV39" s="691"/>
      <c r="CW39" s="691"/>
      <c r="CX39" s="691"/>
      <c r="CY39" s="692"/>
      <c r="CZ39" s="664">
        <v>0.9</v>
      </c>
      <c r="DA39" s="689"/>
      <c r="DB39" s="689"/>
      <c r="DC39" s="693"/>
      <c r="DD39" s="668">
        <v>395759</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369300</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93</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1355483</v>
      </c>
      <c r="CS40" s="660"/>
      <c r="CT40" s="660"/>
      <c r="CU40" s="660"/>
      <c r="CV40" s="660"/>
      <c r="CW40" s="660"/>
      <c r="CX40" s="660"/>
      <c r="CY40" s="661"/>
      <c r="CZ40" s="664">
        <v>1.4</v>
      </c>
      <c r="DA40" s="689"/>
      <c r="DB40" s="689"/>
      <c r="DC40" s="693"/>
      <c r="DD40" s="668">
        <v>93798</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98636855</v>
      </c>
      <c r="S41" s="732"/>
      <c r="T41" s="732"/>
      <c r="U41" s="732"/>
      <c r="V41" s="732"/>
      <c r="W41" s="732"/>
      <c r="X41" s="732"/>
      <c r="Y41" s="736"/>
      <c r="Z41" s="737">
        <v>100</v>
      </c>
      <c r="AA41" s="737"/>
      <c r="AB41" s="737"/>
      <c r="AC41" s="737"/>
      <c r="AD41" s="738">
        <v>49377793</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1243662</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327</v>
      </c>
      <c r="AR42" s="729"/>
      <c r="AS42" s="729"/>
      <c r="AT42" s="729"/>
      <c r="AU42" s="729"/>
      <c r="AV42" s="729"/>
      <c r="AW42" s="729"/>
      <c r="AX42" s="729"/>
      <c r="AY42" s="730"/>
      <c r="AZ42" s="731">
        <v>4471460</v>
      </c>
      <c r="BA42" s="732"/>
      <c r="BB42" s="732"/>
      <c r="BC42" s="732"/>
      <c r="BD42" s="718"/>
      <c r="BE42" s="718"/>
      <c r="BF42" s="720"/>
      <c r="BG42" s="709"/>
      <c r="BH42" s="710"/>
      <c r="BI42" s="710"/>
      <c r="BJ42" s="710"/>
      <c r="BK42" s="710"/>
      <c r="BL42" s="224"/>
      <c r="BM42" s="681" t="s">
        <v>339</v>
      </c>
      <c r="BN42" s="681"/>
      <c r="BO42" s="681"/>
      <c r="BP42" s="681"/>
      <c r="BQ42" s="681"/>
      <c r="BR42" s="681"/>
      <c r="BS42" s="681"/>
      <c r="BT42" s="681"/>
      <c r="BU42" s="682"/>
      <c r="BV42" s="731">
        <v>368</v>
      </c>
      <c r="BW42" s="732"/>
      <c r="BX42" s="732"/>
      <c r="BY42" s="732"/>
      <c r="BZ42" s="732"/>
      <c r="CA42" s="732"/>
      <c r="CB42" s="741"/>
      <c r="CD42" s="656" t="s">
        <v>340</v>
      </c>
      <c r="CE42" s="657"/>
      <c r="CF42" s="657"/>
      <c r="CG42" s="657"/>
      <c r="CH42" s="657"/>
      <c r="CI42" s="657"/>
      <c r="CJ42" s="657"/>
      <c r="CK42" s="657"/>
      <c r="CL42" s="657"/>
      <c r="CM42" s="657"/>
      <c r="CN42" s="657"/>
      <c r="CO42" s="657"/>
      <c r="CP42" s="657"/>
      <c r="CQ42" s="658"/>
      <c r="CR42" s="659">
        <v>15392891</v>
      </c>
      <c r="CS42" s="691"/>
      <c r="CT42" s="691"/>
      <c r="CU42" s="691"/>
      <c r="CV42" s="691"/>
      <c r="CW42" s="691"/>
      <c r="CX42" s="691"/>
      <c r="CY42" s="692"/>
      <c r="CZ42" s="664">
        <v>16</v>
      </c>
      <c r="DA42" s="689"/>
      <c r="DB42" s="689"/>
      <c r="DC42" s="693"/>
      <c r="DD42" s="668">
        <v>2573643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341</v>
      </c>
      <c r="CD43" s="656" t="s">
        <v>342</v>
      </c>
      <c r="CE43" s="657"/>
      <c r="CF43" s="657"/>
      <c r="CG43" s="657"/>
      <c r="CH43" s="657"/>
      <c r="CI43" s="657"/>
      <c r="CJ43" s="657"/>
      <c r="CK43" s="657"/>
      <c r="CL43" s="657"/>
      <c r="CM43" s="657"/>
      <c r="CN43" s="657"/>
      <c r="CO43" s="657"/>
      <c r="CP43" s="657"/>
      <c r="CQ43" s="658"/>
      <c r="CR43" s="659">
        <v>233611</v>
      </c>
      <c r="CS43" s="691"/>
      <c r="CT43" s="691"/>
      <c r="CU43" s="691"/>
      <c r="CV43" s="691"/>
      <c r="CW43" s="691"/>
      <c r="CX43" s="691"/>
      <c r="CY43" s="692"/>
      <c r="CZ43" s="664">
        <v>0.2</v>
      </c>
      <c r="DA43" s="689"/>
      <c r="DB43" s="689"/>
      <c r="DC43" s="693"/>
      <c r="DD43" s="668">
        <v>233611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344</v>
      </c>
      <c r="CG44" s="657"/>
      <c r="CH44" s="657"/>
      <c r="CI44" s="657"/>
      <c r="CJ44" s="657"/>
      <c r="CK44" s="657"/>
      <c r="CL44" s="657"/>
      <c r="CM44" s="657"/>
      <c r="CN44" s="657"/>
      <c r="CO44" s="657"/>
      <c r="CP44" s="657"/>
      <c r="CQ44" s="658"/>
      <c r="CR44" s="659">
        <v>12524227</v>
      </c>
      <c r="CS44" s="660"/>
      <c r="CT44" s="660"/>
      <c r="CU44" s="660"/>
      <c r="CV44" s="660"/>
      <c r="CW44" s="660"/>
      <c r="CX44" s="660"/>
      <c r="CY44" s="661"/>
      <c r="CZ44" s="664">
        <v>13</v>
      </c>
      <c r="DA44" s="665"/>
      <c r="DB44" s="665"/>
      <c r="DC44" s="671"/>
      <c r="DD44" s="668">
        <v>2329783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346</v>
      </c>
      <c r="CG45" s="657"/>
      <c r="CH45" s="657"/>
      <c r="CI45" s="657"/>
      <c r="CJ45" s="657"/>
      <c r="CK45" s="657"/>
      <c r="CL45" s="657"/>
      <c r="CM45" s="657"/>
      <c r="CN45" s="657"/>
      <c r="CO45" s="657"/>
      <c r="CP45" s="657"/>
      <c r="CQ45" s="658"/>
      <c r="CR45" s="659">
        <v>6084492</v>
      </c>
      <c r="CS45" s="691"/>
      <c r="CT45" s="691"/>
      <c r="CU45" s="691"/>
      <c r="CV45" s="691"/>
      <c r="CW45" s="691"/>
      <c r="CX45" s="691"/>
      <c r="CY45" s="692"/>
      <c r="CZ45" s="664">
        <v>6.3</v>
      </c>
      <c r="DA45" s="689"/>
      <c r="DB45" s="689"/>
      <c r="DC45" s="693"/>
      <c r="DD45" s="668">
        <v>213117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347</v>
      </c>
      <c r="CG46" s="657"/>
      <c r="CH46" s="657"/>
      <c r="CI46" s="657"/>
      <c r="CJ46" s="657"/>
      <c r="CK46" s="657"/>
      <c r="CL46" s="657"/>
      <c r="CM46" s="657"/>
      <c r="CN46" s="657"/>
      <c r="CO46" s="657"/>
      <c r="CP46" s="657"/>
      <c r="CQ46" s="658"/>
      <c r="CR46" s="659">
        <v>6275813</v>
      </c>
      <c r="CS46" s="660"/>
      <c r="CT46" s="660"/>
      <c r="CU46" s="660"/>
      <c r="CV46" s="660"/>
      <c r="CW46" s="660"/>
      <c r="CX46" s="660"/>
      <c r="CY46" s="661"/>
      <c r="CZ46" s="664">
        <v>6.5</v>
      </c>
      <c r="DA46" s="665"/>
      <c r="DB46" s="665"/>
      <c r="DC46" s="671"/>
      <c r="DD46" s="668">
        <v>2092886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348</v>
      </c>
      <c r="CG47" s="657"/>
      <c r="CH47" s="657"/>
      <c r="CI47" s="657"/>
      <c r="CJ47" s="657"/>
      <c r="CK47" s="657"/>
      <c r="CL47" s="657"/>
      <c r="CM47" s="657"/>
      <c r="CN47" s="657"/>
      <c r="CO47" s="657"/>
      <c r="CP47" s="657"/>
      <c r="CQ47" s="658"/>
      <c r="CR47" s="659">
        <v>2868664</v>
      </c>
      <c r="CS47" s="691"/>
      <c r="CT47" s="691"/>
      <c r="CU47" s="691"/>
      <c r="CV47" s="691"/>
      <c r="CW47" s="691"/>
      <c r="CX47" s="691"/>
      <c r="CY47" s="692"/>
      <c r="CZ47" s="664">
        <v>3</v>
      </c>
      <c r="DA47" s="689"/>
      <c r="DB47" s="689"/>
      <c r="DC47" s="693"/>
      <c r="DD47" s="668">
        <v>243860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349</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350</v>
      </c>
      <c r="CE49" s="681"/>
      <c r="CF49" s="681"/>
      <c r="CG49" s="681"/>
      <c r="CH49" s="681"/>
      <c r="CI49" s="681"/>
      <c r="CJ49" s="681"/>
      <c r="CK49" s="681"/>
      <c r="CL49" s="681"/>
      <c r="CM49" s="681"/>
      <c r="CN49" s="681"/>
      <c r="CO49" s="681"/>
      <c r="CP49" s="681"/>
      <c r="CQ49" s="682"/>
      <c r="CR49" s="731">
        <v>96174292</v>
      </c>
      <c r="CS49" s="718"/>
      <c r="CT49" s="718"/>
      <c r="CU49" s="718"/>
      <c r="CV49" s="718"/>
      <c r="CW49" s="718"/>
      <c r="CX49" s="718"/>
      <c r="CY49" s="747"/>
      <c r="CZ49" s="739">
        <v>100</v>
      </c>
      <c r="DA49" s="748"/>
      <c r="DB49" s="748"/>
      <c r="DC49" s="749"/>
      <c r="DD49" s="750">
        <v>57060728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imCN/QZWuon0ApZeLBUbmwEhfPs550KAW1Z2kNrUBpsKLPb5phiAKL3k0/KCEYR32+Tob9RXxogY8qSmehXPA==" saltValue="V/fiaR5eomcF9De7JTTWM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352</v>
      </c>
      <c r="DK2" s="759"/>
      <c r="DL2" s="759"/>
      <c r="DM2" s="759"/>
      <c r="DN2" s="759"/>
      <c r="DO2" s="760"/>
      <c r="DP2" s="228"/>
      <c r="DQ2" s="758" t="s">
        <v>353</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356</v>
      </c>
      <c r="B5" s="764"/>
      <c r="C5" s="764"/>
      <c r="D5" s="764"/>
      <c r="E5" s="764"/>
      <c r="F5" s="764"/>
      <c r="G5" s="764"/>
      <c r="H5" s="764"/>
      <c r="I5" s="764"/>
      <c r="J5" s="764"/>
      <c r="K5" s="764"/>
      <c r="L5" s="764"/>
      <c r="M5" s="764"/>
      <c r="N5" s="764"/>
      <c r="O5" s="764"/>
      <c r="P5" s="765"/>
      <c r="Q5" s="769" t="s">
        <v>357</v>
      </c>
      <c r="R5" s="770"/>
      <c r="S5" s="770"/>
      <c r="T5" s="770"/>
      <c r="U5" s="771"/>
      <c r="V5" s="769" t="s">
        <v>358</v>
      </c>
      <c r="W5" s="770"/>
      <c r="X5" s="770"/>
      <c r="Y5" s="770"/>
      <c r="Z5" s="771"/>
      <c r="AA5" s="769" t="s">
        <v>359</v>
      </c>
      <c r="AB5" s="770"/>
      <c r="AC5" s="770"/>
      <c r="AD5" s="770"/>
      <c r="AE5" s="770"/>
      <c r="AF5" s="775" t="s">
        <v>360</v>
      </c>
      <c r="AG5" s="770"/>
      <c r="AH5" s="770"/>
      <c r="AI5" s="770"/>
      <c r="AJ5" s="776"/>
      <c r="AK5" s="770" t="s">
        <v>361</v>
      </c>
      <c r="AL5" s="770"/>
      <c r="AM5" s="770"/>
      <c r="AN5" s="770"/>
      <c r="AO5" s="771"/>
      <c r="AP5" s="769" t="s">
        <v>362</v>
      </c>
      <c r="AQ5" s="770"/>
      <c r="AR5" s="770"/>
      <c r="AS5" s="770"/>
      <c r="AT5" s="771"/>
      <c r="AU5" s="769" t="s">
        <v>363</v>
      </c>
      <c r="AV5" s="770"/>
      <c r="AW5" s="770"/>
      <c r="AX5" s="770"/>
      <c r="AY5" s="776"/>
      <c r="AZ5" s="232"/>
      <c r="BA5" s="232"/>
      <c r="BB5" s="232"/>
      <c r="BC5" s="232"/>
      <c r="BD5" s="232"/>
      <c r="BE5" s="233"/>
      <c r="BF5" s="233"/>
      <c r="BG5" s="233"/>
      <c r="BH5" s="233"/>
      <c r="BI5" s="233"/>
      <c r="BJ5" s="233"/>
      <c r="BK5" s="233"/>
      <c r="BL5" s="233"/>
      <c r="BM5" s="233"/>
      <c r="BN5" s="233"/>
      <c r="BO5" s="233"/>
      <c r="BP5" s="233"/>
      <c r="BQ5" s="763" t="s">
        <v>364</v>
      </c>
      <c r="BR5" s="764"/>
      <c r="BS5" s="764"/>
      <c r="BT5" s="764"/>
      <c r="BU5" s="764"/>
      <c r="BV5" s="764"/>
      <c r="BW5" s="764"/>
      <c r="BX5" s="764"/>
      <c r="BY5" s="764"/>
      <c r="BZ5" s="764"/>
      <c r="CA5" s="764"/>
      <c r="CB5" s="764"/>
      <c r="CC5" s="764"/>
      <c r="CD5" s="764"/>
      <c r="CE5" s="764"/>
      <c r="CF5" s="764"/>
      <c r="CG5" s="765"/>
      <c r="CH5" s="769" t="s">
        <v>365</v>
      </c>
      <c r="CI5" s="770"/>
      <c r="CJ5" s="770"/>
      <c r="CK5" s="770"/>
      <c r="CL5" s="771"/>
      <c r="CM5" s="769" t="s">
        <v>366</v>
      </c>
      <c r="CN5" s="770"/>
      <c r="CO5" s="770"/>
      <c r="CP5" s="770"/>
      <c r="CQ5" s="771"/>
      <c r="CR5" s="769" t="s">
        <v>367</v>
      </c>
      <c r="CS5" s="770"/>
      <c r="CT5" s="770"/>
      <c r="CU5" s="770"/>
      <c r="CV5" s="771"/>
      <c r="CW5" s="769" t="s">
        <v>368</v>
      </c>
      <c r="CX5" s="770"/>
      <c r="CY5" s="770"/>
      <c r="CZ5" s="770"/>
      <c r="DA5" s="771"/>
      <c r="DB5" s="769" t="s">
        <v>369</v>
      </c>
      <c r="DC5" s="770"/>
      <c r="DD5" s="770"/>
      <c r="DE5" s="770"/>
      <c r="DF5" s="771"/>
      <c r="DG5" s="799" t="s">
        <v>370</v>
      </c>
      <c r="DH5" s="800"/>
      <c r="DI5" s="800"/>
      <c r="DJ5" s="800"/>
      <c r="DK5" s="801"/>
      <c r="DL5" s="799" t="s">
        <v>371</v>
      </c>
      <c r="DM5" s="800"/>
      <c r="DN5" s="800"/>
      <c r="DO5" s="800"/>
      <c r="DP5" s="801"/>
      <c r="DQ5" s="769" t="s">
        <v>372</v>
      </c>
      <c r="DR5" s="770"/>
      <c r="DS5" s="770"/>
      <c r="DT5" s="770"/>
      <c r="DU5" s="771"/>
      <c r="DV5" s="769" t="s">
        <v>363</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373</v>
      </c>
      <c r="C7" s="786"/>
      <c r="D7" s="786"/>
      <c r="E7" s="786"/>
      <c r="F7" s="786"/>
      <c r="G7" s="786"/>
      <c r="H7" s="786"/>
      <c r="I7" s="786"/>
      <c r="J7" s="786"/>
      <c r="K7" s="786"/>
      <c r="L7" s="786"/>
      <c r="M7" s="786"/>
      <c r="N7" s="786"/>
      <c r="O7" s="786"/>
      <c r="P7" s="787"/>
      <c r="Q7" s="788">
        <v>98245</v>
      </c>
      <c r="R7" s="789"/>
      <c r="S7" s="789"/>
      <c r="T7" s="789"/>
      <c r="U7" s="789"/>
      <c r="V7" s="789">
        <v>96172</v>
      </c>
      <c r="W7" s="789"/>
      <c r="X7" s="789"/>
      <c r="Y7" s="789"/>
      <c r="Z7" s="789"/>
      <c r="AA7" s="789">
        <v>2073</v>
      </c>
      <c r="AB7" s="789"/>
      <c r="AC7" s="789"/>
      <c r="AD7" s="789"/>
      <c r="AE7" s="790"/>
      <c r="AF7" s="791">
        <v>824</v>
      </c>
      <c r="AG7" s="792"/>
      <c r="AH7" s="792"/>
      <c r="AI7" s="792"/>
      <c r="AJ7" s="793"/>
      <c r="AK7" s="794">
        <v>3240</v>
      </c>
      <c r="AL7" s="795"/>
      <c r="AM7" s="795"/>
      <c r="AN7" s="795"/>
      <c r="AO7" s="795"/>
      <c r="AP7" s="795">
        <v>72058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553</v>
      </c>
      <c r="BT7" s="783"/>
      <c r="BU7" s="783"/>
      <c r="BV7" s="783"/>
      <c r="BW7" s="783"/>
      <c r="BX7" s="783"/>
      <c r="BY7" s="783"/>
      <c r="BZ7" s="783"/>
      <c r="CA7" s="783"/>
      <c r="CB7" s="783"/>
      <c r="CC7" s="783"/>
      <c r="CD7" s="783"/>
      <c r="CE7" s="783"/>
      <c r="CF7" s="783"/>
      <c r="CG7" s="798"/>
      <c r="CH7" s="779">
        <v>1</v>
      </c>
      <c r="CI7" s="780"/>
      <c r="CJ7" s="780"/>
      <c r="CK7" s="780"/>
      <c r="CL7" s="781"/>
      <c r="CM7" s="779">
        <v>273</v>
      </c>
      <c r="CN7" s="780"/>
      <c r="CO7" s="780"/>
      <c r="CP7" s="780"/>
      <c r="CQ7" s="781"/>
      <c r="CR7" s="779">
        <v>225</v>
      </c>
      <c r="CS7" s="780"/>
      <c r="CT7" s="780"/>
      <c r="CU7" s="780"/>
      <c r="CV7" s="781"/>
      <c r="CW7" s="779">
        <v>1</v>
      </c>
      <c r="CX7" s="780"/>
      <c r="CY7" s="780"/>
      <c r="CZ7" s="780"/>
      <c r="DA7" s="781"/>
      <c r="DB7" s="779" t="s">
        <v>548</v>
      </c>
      <c r="DC7" s="780"/>
      <c r="DD7" s="780"/>
      <c r="DE7" s="780"/>
      <c r="DF7" s="781"/>
      <c r="DG7" s="779" t="s">
        <v>548</v>
      </c>
      <c r="DH7" s="780"/>
      <c r="DI7" s="780"/>
      <c r="DJ7" s="780"/>
      <c r="DK7" s="781"/>
      <c r="DL7" s="779" t="s">
        <v>548</v>
      </c>
      <c r="DM7" s="780"/>
      <c r="DN7" s="780"/>
      <c r="DO7" s="780"/>
      <c r="DP7" s="781"/>
      <c r="DQ7" s="779" t="s">
        <v>548</v>
      </c>
      <c r="DR7" s="780"/>
      <c r="DS7" s="780"/>
      <c r="DT7" s="780"/>
      <c r="DU7" s="781"/>
      <c r="DV7" s="782"/>
      <c r="DW7" s="783"/>
      <c r="DX7" s="783"/>
      <c r="DY7" s="783"/>
      <c r="DZ7" s="784"/>
      <c r="EA7" s="234"/>
    </row>
    <row r="8" spans="1:131" s="235" customFormat="1" ht="26.25" customHeight="1" x14ac:dyDescent="0.15">
      <c r="A8" s="238">
        <v>2</v>
      </c>
      <c r="B8" s="816" t="s">
        <v>374</v>
      </c>
      <c r="C8" s="817"/>
      <c r="D8" s="817"/>
      <c r="E8" s="817"/>
      <c r="F8" s="817"/>
      <c r="G8" s="817"/>
      <c r="H8" s="817"/>
      <c r="I8" s="817"/>
      <c r="J8" s="817"/>
      <c r="K8" s="817"/>
      <c r="L8" s="817"/>
      <c r="M8" s="817"/>
      <c r="N8" s="817"/>
      <c r="O8" s="817"/>
      <c r="P8" s="818"/>
      <c r="Q8" s="819">
        <v>10</v>
      </c>
      <c r="R8" s="820"/>
      <c r="S8" s="820"/>
      <c r="T8" s="820"/>
      <c r="U8" s="820"/>
      <c r="V8" s="820">
        <v>10</v>
      </c>
      <c r="W8" s="820"/>
      <c r="X8" s="820"/>
      <c r="Y8" s="820"/>
      <c r="Z8" s="820"/>
      <c r="AA8" s="820">
        <v>0</v>
      </c>
      <c r="AB8" s="820"/>
      <c r="AC8" s="820"/>
      <c r="AD8" s="820"/>
      <c r="AE8" s="821"/>
      <c r="AF8" s="822" t="s">
        <v>122</v>
      </c>
      <c r="AG8" s="823"/>
      <c r="AH8" s="823"/>
      <c r="AI8" s="823"/>
      <c r="AJ8" s="824"/>
      <c r="AK8" s="805" t="s">
        <v>548</v>
      </c>
      <c r="AL8" s="806"/>
      <c r="AM8" s="806"/>
      <c r="AN8" s="806"/>
      <c r="AO8" s="806"/>
      <c r="AP8" s="806" t="s">
        <v>548</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554</v>
      </c>
      <c r="BT8" s="810"/>
      <c r="BU8" s="810"/>
      <c r="BV8" s="810"/>
      <c r="BW8" s="810"/>
      <c r="BX8" s="810"/>
      <c r="BY8" s="810"/>
      <c r="BZ8" s="810"/>
      <c r="CA8" s="810"/>
      <c r="CB8" s="810"/>
      <c r="CC8" s="810"/>
      <c r="CD8" s="810"/>
      <c r="CE8" s="810"/>
      <c r="CF8" s="810"/>
      <c r="CG8" s="811"/>
      <c r="CH8" s="812">
        <v>3</v>
      </c>
      <c r="CI8" s="813"/>
      <c r="CJ8" s="813"/>
      <c r="CK8" s="813"/>
      <c r="CL8" s="814"/>
      <c r="CM8" s="812">
        <v>76</v>
      </c>
      <c r="CN8" s="813"/>
      <c r="CO8" s="813"/>
      <c r="CP8" s="813"/>
      <c r="CQ8" s="814"/>
      <c r="CR8" s="812">
        <v>3</v>
      </c>
      <c r="CS8" s="813"/>
      <c r="CT8" s="813"/>
      <c r="CU8" s="813"/>
      <c r="CV8" s="814"/>
      <c r="CW8" s="812" t="s">
        <v>548</v>
      </c>
      <c r="CX8" s="813"/>
      <c r="CY8" s="813"/>
      <c r="CZ8" s="813"/>
      <c r="DA8" s="814"/>
      <c r="DB8" s="812" t="s">
        <v>548</v>
      </c>
      <c r="DC8" s="813"/>
      <c r="DD8" s="813"/>
      <c r="DE8" s="813"/>
      <c r="DF8" s="814"/>
      <c r="DG8" s="812">
        <v>478</v>
      </c>
      <c r="DH8" s="813"/>
      <c r="DI8" s="813"/>
      <c r="DJ8" s="813"/>
      <c r="DK8" s="814"/>
      <c r="DL8" s="812" t="s">
        <v>548</v>
      </c>
      <c r="DM8" s="813"/>
      <c r="DN8" s="813"/>
      <c r="DO8" s="813"/>
      <c r="DP8" s="814"/>
      <c r="DQ8" s="812" t="s">
        <v>548</v>
      </c>
      <c r="DR8" s="813"/>
      <c r="DS8" s="813"/>
      <c r="DT8" s="813"/>
      <c r="DU8" s="814"/>
      <c r="DV8" s="809"/>
      <c r="DW8" s="810"/>
      <c r="DX8" s="810"/>
      <c r="DY8" s="810"/>
      <c r="DZ8" s="815"/>
      <c r="EA8" s="234"/>
    </row>
    <row r="9" spans="1:131" s="235" customFormat="1" ht="26.25" customHeight="1" x14ac:dyDescent="0.15">
      <c r="A9" s="238">
        <v>3</v>
      </c>
      <c r="B9" s="816" t="s">
        <v>375</v>
      </c>
      <c r="C9" s="817"/>
      <c r="D9" s="817"/>
      <c r="E9" s="817"/>
      <c r="F9" s="817"/>
      <c r="G9" s="817"/>
      <c r="H9" s="817"/>
      <c r="I9" s="817"/>
      <c r="J9" s="817"/>
      <c r="K9" s="817"/>
      <c r="L9" s="817"/>
      <c r="M9" s="817"/>
      <c r="N9" s="817"/>
      <c r="O9" s="817"/>
      <c r="P9" s="818"/>
      <c r="Q9" s="819">
        <v>908</v>
      </c>
      <c r="R9" s="820"/>
      <c r="S9" s="820"/>
      <c r="T9" s="820"/>
      <c r="U9" s="820"/>
      <c r="V9" s="820">
        <v>519</v>
      </c>
      <c r="W9" s="820"/>
      <c r="X9" s="820"/>
      <c r="Y9" s="820"/>
      <c r="Z9" s="820"/>
      <c r="AA9" s="820">
        <v>389</v>
      </c>
      <c r="AB9" s="820"/>
      <c r="AC9" s="820"/>
      <c r="AD9" s="820"/>
      <c r="AE9" s="821"/>
      <c r="AF9" s="822">
        <v>7</v>
      </c>
      <c r="AG9" s="823"/>
      <c r="AH9" s="823"/>
      <c r="AI9" s="823"/>
      <c r="AJ9" s="824"/>
      <c r="AK9" s="805">
        <v>476</v>
      </c>
      <c r="AL9" s="806"/>
      <c r="AM9" s="806"/>
      <c r="AN9" s="806"/>
      <c r="AO9" s="806"/>
      <c r="AP9" s="806">
        <v>472</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555</v>
      </c>
      <c r="BT9" s="810"/>
      <c r="BU9" s="810"/>
      <c r="BV9" s="810"/>
      <c r="BW9" s="810"/>
      <c r="BX9" s="810"/>
      <c r="BY9" s="810"/>
      <c r="BZ9" s="810"/>
      <c r="CA9" s="810"/>
      <c r="CB9" s="810"/>
      <c r="CC9" s="810"/>
      <c r="CD9" s="810"/>
      <c r="CE9" s="810"/>
      <c r="CF9" s="810"/>
      <c r="CG9" s="811"/>
      <c r="CH9" s="812">
        <v>0</v>
      </c>
      <c r="CI9" s="813"/>
      <c r="CJ9" s="813"/>
      <c r="CK9" s="813"/>
      <c r="CL9" s="814"/>
      <c r="CM9" s="812">
        <v>110</v>
      </c>
      <c r="CN9" s="813"/>
      <c r="CO9" s="813"/>
      <c r="CP9" s="813"/>
      <c r="CQ9" s="814"/>
      <c r="CR9" s="812">
        <v>105</v>
      </c>
      <c r="CS9" s="813"/>
      <c r="CT9" s="813"/>
      <c r="CU9" s="813"/>
      <c r="CV9" s="814"/>
      <c r="CW9" s="812" t="s">
        <v>548</v>
      </c>
      <c r="CX9" s="813"/>
      <c r="CY9" s="813"/>
      <c r="CZ9" s="813"/>
      <c r="DA9" s="814"/>
      <c r="DB9" s="812" t="s">
        <v>548</v>
      </c>
      <c r="DC9" s="813"/>
      <c r="DD9" s="813"/>
      <c r="DE9" s="813"/>
      <c r="DF9" s="814"/>
      <c r="DG9" s="812" t="s">
        <v>548</v>
      </c>
      <c r="DH9" s="813"/>
      <c r="DI9" s="813"/>
      <c r="DJ9" s="813"/>
      <c r="DK9" s="814"/>
      <c r="DL9" s="812" t="s">
        <v>548</v>
      </c>
      <c r="DM9" s="813"/>
      <c r="DN9" s="813"/>
      <c r="DO9" s="813"/>
      <c r="DP9" s="814"/>
      <c r="DQ9" s="812" t="s">
        <v>548</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556</v>
      </c>
      <c r="BT10" s="810"/>
      <c r="BU10" s="810"/>
      <c r="BV10" s="810"/>
      <c r="BW10" s="810"/>
      <c r="BX10" s="810"/>
      <c r="BY10" s="810"/>
      <c r="BZ10" s="810"/>
      <c r="CA10" s="810"/>
      <c r="CB10" s="810"/>
      <c r="CC10" s="810"/>
      <c r="CD10" s="810"/>
      <c r="CE10" s="810"/>
      <c r="CF10" s="810"/>
      <c r="CG10" s="811"/>
      <c r="CH10" s="812">
        <v>16</v>
      </c>
      <c r="CI10" s="813"/>
      <c r="CJ10" s="813"/>
      <c r="CK10" s="813"/>
      <c r="CL10" s="814"/>
      <c r="CM10" s="812">
        <v>50</v>
      </c>
      <c r="CN10" s="813"/>
      <c r="CO10" s="813"/>
      <c r="CP10" s="813"/>
      <c r="CQ10" s="814"/>
      <c r="CR10" s="812">
        <v>11</v>
      </c>
      <c r="CS10" s="813"/>
      <c r="CT10" s="813"/>
      <c r="CU10" s="813"/>
      <c r="CV10" s="814"/>
      <c r="CW10" s="812" t="s">
        <v>548</v>
      </c>
      <c r="CX10" s="813"/>
      <c r="CY10" s="813"/>
      <c r="CZ10" s="813"/>
      <c r="DA10" s="814"/>
      <c r="DB10" s="812" t="s">
        <v>548</v>
      </c>
      <c r="DC10" s="813"/>
      <c r="DD10" s="813"/>
      <c r="DE10" s="813"/>
      <c r="DF10" s="814"/>
      <c r="DG10" s="812" t="s">
        <v>548</v>
      </c>
      <c r="DH10" s="813"/>
      <c r="DI10" s="813"/>
      <c r="DJ10" s="813"/>
      <c r="DK10" s="814"/>
      <c r="DL10" s="812" t="s">
        <v>548</v>
      </c>
      <c r="DM10" s="813"/>
      <c r="DN10" s="813"/>
      <c r="DO10" s="813"/>
      <c r="DP10" s="814"/>
      <c r="DQ10" s="812" t="s">
        <v>548</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98668</v>
      </c>
      <c r="R23" s="829"/>
      <c r="S23" s="829"/>
      <c r="T23" s="829"/>
      <c r="U23" s="829"/>
      <c r="V23" s="829">
        <v>96206</v>
      </c>
      <c r="W23" s="829"/>
      <c r="X23" s="829"/>
      <c r="Y23" s="829"/>
      <c r="Z23" s="829"/>
      <c r="AA23" s="829">
        <v>2463</v>
      </c>
      <c r="AB23" s="829"/>
      <c r="AC23" s="829"/>
      <c r="AD23" s="829"/>
      <c r="AE23" s="830"/>
      <c r="AF23" s="831">
        <v>831</v>
      </c>
      <c r="AG23" s="829"/>
      <c r="AH23" s="829"/>
      <c r="AI23" s="829"/>
      <c r="AJ23" s="832"/>
      <c r="AK23" s="833"/>
      <c r="AL23" s="834"/>
      <c r="AM23" s="834"/>
      <c r="AN23" s="834"/>
      <c r="AO23" s="834"/>
      <c r="AP23" s="829">
        <v>72530</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356</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15721</v>
      </c>
      <c r="R28" s="859"/>
      <c r="S28" s="859"/>
      <c r="T28" s="859"/>
      <c r="U28" s="859"/>
      <c r="V28" s="859">
        <v>15665</v>
      </c>
      <c r="W28" s="859"/>
      <c r="X28" s="859"/>
      <c r="Y28" s="859"/>
      <c r="Z28" s="859"/>
      <c r="AA28" s="859">
        <v>57</v>
      </c>
      <c r="AB28" s="859"/>
      <c r="AC28" s="859"/>
      <c r="AD28" s="859"/>
      <c r="AE28" s="860"/>
      <c r="AF28" s="861">
        <v>57</v>
      </c>
      <c r="AG28" s="859"/>
      <c r="AH28" s="859"/>
      <c r="AI28" s="859"/>
      <c r="AJ28" s="862"/>
      <c r="AK28" s="863">
        <v>1561</v>
      </c>
      <c r="AL28" s="864"/>
      <c r="AM28" s="864"/>
      <c r="AN28" s="864"/>
      <c r="AO28" s="864"/>
      <c r="AP28" s="864" t="s">
        <v>548</v>
      </c>
      <c r="AQ28" s="864"/>
      <c r="AR28" s="864"/>
      <c r="AS28" s="864"/>
      <c r="AT28" s="864"/>
      <c r="AU28" s="864" t="s">
        <v>548</v>
      </c>
      <c r="AV28" s="864"/>
      <c r="AW28" s="864"/>
      <c r="AX28" s="864"/>
      <c r="AY28" s="864"/>
      <c r="AZ28" s="865" t="s">
        <v>548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13252</v>
      </c>
      <c r="R29" s="820"/>
      <c r="S29" s="820"/>
      <c r="T29" s="820"/>
      <c r="U29" s="820"/>
      <c r="V29" s="820">
        <v>12956</v>
      </c>
      <c r="W29" s="820"/>
      <c r="X29" s="820"/>
      <c r="Y29" s="820"/>
      <c r="Z29" s="820"/>
      <c r="AA29" s="820">
        <v>296</v>
      </c>
      <c r="AB29" s="820"/>
      <c r="AC29" s="820"/>
      <c r="AD29" s="820"/>
      <c r="AE29" s="821"/>
      <c r="AF29" s="822">
        <v>296</v>
      </c>
      <c r="AG29" s="823"/>
      <c r="AH29" s="823"/>
      <c r="AI29" s="823"/>
      <c r="AJ29" s="824"/>
      <c r="AK29" s="870">
        <v>1884</v>
      </c>
      <c r="AL29" s="866"/>
      <c r="AM29" s="866"/>
      <c r="AN29" s="866"/>
      <c r="AO29" s="866"/>
      <c r="AP29" s="866" t="s">
        <v>548</v>
      </c>
      <c r="AQ29" s="866"/>
      <c r="AR29" s="866"/>
      <c r="AS29" s="866"/>
      <c r="AT29" s="866"/>
      <c r="AU29" s="866" t="s">
        <v>548</v>
      </c>
      <c r="AV29" s="866"/>
      <c r="AW29" s="866"/>
      <c r="AX29" s="866"/>
      <c r="AY29" s="866"/>
      <c r="AZ29" s="867" t="s">
        <v>548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2484</v>
      </c>
      <c r="R30" s="820"/>
      <c r="S30" s="820"/>
      <c r="T30" s="820"/>
      <c r="U30" s="820"/>
      <c r="V30" s="820">
        <v>2473</v>
      </c>
      <c r="W30" s="820"/>
      <c r="X30" s="820"/>
      <c r="Y30" s="820"/>
      <c r="Z30" s="820"/>
      <c r="AA30" s="820">
        <v>11</v>
      </c>
      <c r="AB30" s="820"/>
      <c r="AC30" s="820"/>
      <c r="AD30" s="820"/>
      <c r="AE30" s="821"/>
      <c r="AF30" s="822">
        <v>11</v>
      </c>
      <c r="AG30" s="823"/>
      <c r="AH30" s="823"/>
      <c r="AI30" s="823"/>
      <c r="AJ30" s="824"/>
      <c r="AK30" s="870">
        <v>460</v>
      </c>
      <c r="AL30" s="866"/>
      <c r="AM30" s="866"/>
      <c r="AN30" s="866"/>
      <c r="AO30" s="866"/>
      <c r="AP30" s="866" t="s">
        <v>548</v>
      </c>
      <c r="AQ30" s="866"/>
      <c r="AR30" s="866"/>
      <c r="AS30" s="866"/>
      <c r="AT30" s="866"/>
      <c r="AU30" s="866" t="s">
        <v>548</v>
      </c>
      <c r="AV30" s="866"/>
      <c r="AW30" s="866"/>
      <c r="AX30" s="866"/>
      <c r="AY30" s="866"/>
      <c r="AZ30" s="867" t="s">
        <v>548</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4930</v>
      </c>
      <c r="R31" s="820"/>
      <c r="S31" s="820"/>
      <c r="T31" s="820"/>
      <c r="U31" s="820"/>
      <c r="V31" s="820">
        <v>4794</v>
      </c>
      <c r="W31" s="820"/>
      <c r="X31" s="820"/>
      <c r="Y31" s="820"/>
      <c r="Z31" s="820"/>
      <c r="AA31" s="820">
        <v>136</v>
      </c>
      <c r="AB31" s="820"/>
      <c r="AC31" s="820"/>
      <c r="AD31" s="820"/>
      <c r="AE31" s="821"/>
      <c r="AF31" s="822">
        <v>2391</v>
      </c>
      <c r="AG31" s="823"/>
      <c r="AH31" s="823"/>
      <c r="AI31" s="823"/>
      <c r="AJ31" s="824"/>
      <c r="AK31" s="870">
        <v>429</v>
      </c>
      <c r="AL31" s="866"/>
      <c r="AM31" s="866"/>
      <c r="AN31" s="866"/>
      <c r="AO31" s="866"/>
      <c r="AP31" s="866">
        <v>30213</v>
      </c>
      <c r="AQ31" s="866"/>
      <c r="AR31" s="866"/>
      <c r="AS31" s="866"/>
      <c r="AT31" s="866"/>
      <c r="AU31" s="866">
        <v>5317</v>
      </c>
      <c r="AV31" s="866"/>
      <c r="AW31" s="866"/>
      <c r="AX31" s="866"/>
      <c r="AY31" s="866"/>
      <c r="AZ31" s="867" t="s">
        <v>548</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12</v>
      </c>
      <c r="R32" s="820"/>
      <c r="S32" s="820"/>
      <c r="T32" s="820"/>
      <c r="U32" s="820"/>
      <c r="V32" s="820">
        <v>12</v>
      </c>
      <c r="W32" s="820"/>
      <c r="X32" s="820"/>
      <c r="Y32" s="820"/>
      <c r="Z32" s="820"/>
      <c r="AA32" s="820" t="s">
        <v>548</v>
      </c>
      <c r="AB32" s="820"/>
      <c r="AC32" s="820"/>
      <c r="AD32" s="820"/>
      <c r="AE32" s="821"/>
      <c r="AF32" s="822" t="s">
        <v>122</v>
      </c>
      <c r="AG32" s="823"/>
      <c r="AH32" s="823"/>
      <c r="AI32" s="823"/>
      <c r="AJ32" s="824"/>
      <c r="AK32" s="870">
        <v>3</v>
      </c>
      <c r="AL32" s="866"/>
      <c r="AM32" s="866"/>
      <c r="AN32" s="866"/>
      <c r="AO32" s="866"/>
      <c r="AP32" s="866">
        <v>12</v>
      </c>
      <c r="AQ32" s="866"/>
      <c r="AR32" s="866"/>
      <c r="AS32" s="866"/>
      <c r="AT32" s="866"/>
      <c r="AU32" s="866">
        <v>12</v>
      </c>
      <c r="AV32" s="866"/>
      <c r="AW32" s="866"/>
      <c r="AX32" s="866"/>
      <c r="AY32" s="866"/>
      <c r="AZ32" s="867" t="s">
        <v>548</v>
      </c>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2754</v>
      </c>
      <c r="AG63" s="880"/>
      <c r="AH63" s="880"/>
      <c r="AI63" s="880"/>
      <c r="AJ63" s="881"/>
      <c r="AK63" s="882"/>
      <c r="AL63" s="877"/>
      <c r="AM63" s="877"/>
      <c r="AN63" s="877"/>
      <c r="AO63" s="877"/>
      <c r="AP63" s="880">
        <v>30225</v>
      </c>
      <c r="AQ63" s="880"/>
      <c r="AR63" s="880"/>
      <c r="AS63" s="880"/>
      <c r="AT63" s="880"/>
      <c r="AU63" s="880">
        <v>5329</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399</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400</v>
      </c>
      <c r="AV66" s="770"/>
      <c r="AW66" s="770"/>
      <c r="AX66" s="770"/>
      <c r="AY66" s="771"/>
      <c r="AZ66" s="769" t="s">
        <v>363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549</v>
      </c>
      <c r="C68" s="906"/>
      <c r="D68" s="906"/>
      <c r="E68" s="906"/>
      <c r="F68" s="906"/>
      <c r="G68" s="906"/>
      <c r="H68" s="906"/>
      <c r="I68" s="906"/>
      <c r="J68" s="906"/>
      <c r="K68" s="906"/>
      <c r="L68" s="906"/>
      <c r="M68" s="906"/>
      <c r="N68" s="906"/>
      <c r="O68" s="906"/>
      <c r="P68" s="907"/>
      <c r="Q68" s="908">
        <v>3103</v>
      </c>
      <c r="R68" s="902"/>
      <c r="S68" s="902"/>
      <c r="T68" s="902"/>
      <c r="U68" s="902"/>
      <c r="V68" s="902">
        <v>3103</v>
      </c>
      <c r="W68" s="902"/>
      <c r="X68" s="902"/>
      <c r="Y68" s="902"/>
      <c r="Z68" s="902"/>
      <c r="AA68" s="902">
        <v>0</v>
      </c>
      <c r="AB68" s="902"/>
      <c r="AC68" s="902"/>
      <c r="AD68" s="902"/>
      <c r="AE68" s="902"/>
      <c r="AF68" s="902" t="s">
        <v>548</v>
      </c>
      <c r="AG68" s="902"/>
      <c r="AH68" s="902"/>
      <c r="AI68" s="902"/>
      <c r="AJ68" s="902"/>
      <c r="AK68" s="902" t="s">
        <v>548</v>
      </c>
      <c r="AL68" s="902"/>
      <c r="AM68" s="902"/>
      <c r="AN68" s="902"/>
      <c r="AO68" s="902"/>
      <c r="AP68" s="902">
        <v>16295</v>
      </c>
      <c r="AQ68" s="902"/>
      <c r="AR68" s="902"/>
      <c r="AS68" s="902"/>
      <c r="AT68" s="902"/>
      <c r="AU68" s="902">
        <v>14160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550</v>
      </c>
      <c r="C69" s="910"/>
      <c r="D69" s="910"/>
      <c r="E69" s="910"/>
      <c r="F69" s="910"/>
      <c r="G69" s="910"/>
      <c r="H69" s="910"/>
      <c r="I69" s="910"/>
      <c r="J69" s="910"/>
      <c r="K69" s="910"/>
      <c r="L69" s="910"/>
      <c r="M69" s="910"/>
      <c r="N69" s="910"/>
      <c r="O69" s="910"/>
      <c r="P69" s="911"/>
      <c r="Q69" s="912">
        <v>4343</v>
      </c>
      <c r="R69" s="866"/>
      <c r="S69" s="866"/>
      <c r="T69" s="866"/>
      <c r="U69" s="866"/>
      <c r="V69" s="866">
        <v>4160</v>
      </c>
      <c r="W69" s="866"/>
      <c r="X69" s="866"/>
      <c r="Y69" s="866"/>
      <c r="Z69" s="866"/>
      <c r="AA69" s="866">
        <v>183</v>
      </c>
      <c r="AB69" s="866"/>
      <c r="AC69" s="866"/>
      <c r="AD69" s="866"/>
      <c r="AE69" s="866"/>
      <c r="AF69" s="866">
        <v>183</v>
      </c>
      <c r="AG69" s="866"/>
      <c r="AH69" s="866"/>
      <c r="AI69" s="866"/>
      <c r="AJ69" s="866"/>
      <c r="AK69" s="866" t="s">
        <v>548</v>
      </c>
      <c r="AL69" s="866"/>
      <c r="AM69" s="866"/>
      <c r="AN69" s="866"/>
      <c r="AO69" s="866"/>
      <c r="AP69" s="866" t="s">
        <v>548</v>
      </c>
      <c r="AQ69" s="866"/>
      <c r="AR69" s="866"/>
      <c r="AS69" s="866"/>
      <c r="AT69" s="866"/>
      <c r="AU69" s="866" t="s">
        <v>548</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551</v>
      </c>
      <c r="C70" s="910"/>
      <c r="D70" s="910"/>
      <c r="E70" s="910"/>
      <c r="F70" s="910"/>
      <c r="G70" s="910"/>
      <c r="H70" s="910"/>
      <c r="I70" s="910"/>
      <c r="J70" s="910"/>
      <c r="K70" s="910"/>
      <c r="L70" s="910"/>
      <c r="M70" s="910"/>
      <c r="N70" s="910"/>
      <c r="O70" s="910"/>
      <c r="P70" s="911"/>
      <c r="Q70" s="912">
        <v>1609</v>
      </c>
      <c r="R70" s="866"/>
      <c r="S70" s="866"/>
      <c r="T70" s="866"/>
      <c r="U70" s="866"/>
      <c r="V70" s="866">
        <v>1467</v>
      </c>
      <c r="W70" s="866"/>
      <c r="X70" s="866"/>
      <c r="Y70" s="866"/>
      <c r="Z70" s="866"/>
      <c r="AA70" s="866">
        <v>141</v>
      </c>
      <c r="AB70" s="866"/>
      <c r="AC70" s="866"/>
      <c r="AD70" s="866"/>
      <c r="AE70" s="866"/>
      <c r="AF70" s="866">
        <v>141</v>
      </c>
      <c r="AG70" s="866"/>
      <c r="AH70" s="866"/>
      <c r="AI70" s="866"/>
      <c r="AJ70" s="866"/>
      <c r="AK70" s="866" t="s">
        <v>548</v>
      </c>
      <c r="AL70" s="866"/>
      <c r="AM70" s="866"/>
      <c r="AN70" s="866"/>
      <c r="AO70" s="866"/>
      <c r="AP70" s="866" t="s">
        <v>548</v>
      </c>
      <c r="AQ70" s="866"/>
      <c r="AR70" s="866"/>
      <c r="AS70" s="866"/>
      <c r="AT70" s="866"/>
      <c r="AU70" s="866" t="s">
        <v>548</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552</v>
      </c>
      <c r="C71" s="910"/>
      <c r="D71" s="910"/>
      <c r="E71" s="910"/>
      <c r="F71" s="910"/>
      <c r="G71" s="910"/>
      <c r="H71" s="910"/>
      <c r="I71" s="910"/>
      <c r="J71" s="910"/>
      <c r="K71" s="910"/>
      <c r="L71" s="910"/>
      <c r="M71" s="910"/>
      <c r="N71" s="910"/>
      <c r="O71" s="910"/>
      <c r="P71" s="911"/>
      <c r="Q71" s="912">
        <v>456917</v>
      </c>
      <c r="R71" s="866"/>
      <c r="S71" s="866"/>
      <c r="T71" s="866"/>
      <c r="U71" s="866"/>
      <c r="V71" s="866">
        <v>456118</v>
      </c>
      <c r="W71" s="866"/>
      <c r="X71" s="866"/>
      <c r="Y71" s="866"/>
      <c r="Z71" s="866"/>
      <c r="AA71" s="866">
        <v>799</v>
      </c>
      <c r="AB71" s="866"/>
      <c r="AC71" s="866"/>
      <c r="AD71" s="866"/>
      <c r="AE71" s="866"/>
      <c r="AF71" s="866">
        <v>794</v>
      </c>
      <c r="AG71" s="866"/>
      <c r="AH71" s="866"/>
      <c r="AI71" s="866"/>
      <c r="AJ71" s="866"/>
      <c r="AK71" s="866">
        <v>892</v>
      </c>
      <c r="AL71" s="866"/>
      <c r="AM71" s="866"/>
      <c r="AN71" s="866"/>
      <c r="AO71" s="866"/>
      <c r="AP71" s="866" t="s">
        <v>548</v>
      </c>
      <c r="AQ71" s="866"/>
      <c r="AR71" s="866"/>
      <c r="AS71" s="866"/>
      <c r="AT71" s="866"/>
      <c r="AU71" s="866" t="s">
        <v>548</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565</v>
      </c>
      <c r="C72" s="910"/>
      <c r="D72" s="910"/>
      <c r="E72" s="910"/>
      <c r="F72" s="910"/>
      <c r="G72" s="910"/>
      <c r="H72" s="910"/>
      <c r="I72" s="910"/>
      <c r="J72" s="910"/>
      <c r="K72" s="910"/>
      <c r="L72" s="910"/>
      <c r="M72" s="910"/>
      <c r="N72" s="910"/>
      <c r="O72" s="910"/>
      <c r="P72" s="911"/>
      <c r="Q72" s="912">
        <v>28832</v>
      </c>
      <c r="R72" s="866"/>
      <c r="S72" s="866"/>
      <c r="T72" s="866"/>
      <c r="U72" s="866"/>
      <c r="V72" s="866">
        <v>26141</v>
      </c>
      <c r="W72" s="866"/>
      <c r="X72" s="866"/>
      <c r="Y72" s="866"/>
      <c r="Z72" s="866"/>
      <c r="AA72" s="866">
        <v>2691</v>
      </c>
      <c r="AB72" s="866"/>
      <c r="AC72" s="866"/>
      <c r="AD72" s="866"/>
      <c r="AE72" s="866"/>
      <c r="AF72" s="866">
        <v>36115</v>
      </c>
      <c r="AG72" s="866"/>
      <c r="AH72" s="866"/>
      <c r="AI72" s="866"/>
      <c r="AJ72" s="866"/>
      <c r="AK72" s="866" t="s">
        <v>558</v>
      </c>
      <c r="AL72" s="866"/>
      <c r="AM72" s="866"/>
      <c r="AN72" s="866"/>
      <c r="AO72" s="866"/>
      <c r="AP72" s="866">
        <v>55247</v>
      </c>
      <c r="AQ72" s="866"/>
      <c r="AR72" s="866"/>
      <c r="AS72" s="866"/>
      <c r="AT72" s="866"/>
      <c r="AU72" s="866">
        <v>205</v>
      </c>
      <c r="AV72" s="866"/>
      <c r="AW72" s="866"/>
      <c r="AX72" s="866"/>
      <c r="AY72" s="866"/>
      <c r="AZ72" s="868" t="s">
        <v>557</v>
      </c>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566</v>
      </c>
      <c r="C73" s="910"/>
      <c r="D73" s="910"/>
      <c r="E73" s="910"/>
      <c r="F73" s="910"/>
      <c r="G73" s="910"/>
      <c r="H73" s="910"/>
      <c r="I73" s="910"/>
      <c r="J73" s="910"/>
      <c r="K73" s="910"/>
      <c r="L73" s="910"/>
      <c r="M73" s="910"/>
      <c r="N73" s="910"/>
      <c r="O73" s="910"/>
      <c r="P73" s="911"/>
      <c r="Q73" s="912">
        <v>3013</v>
      </c>
      <c r="R73" s="866"/>
      <c r="S73" s="866"/>
      <c r="T73" s="866"/>
      <c r="U73" s="866"/>
      <c r="V73" s="866">
        <v>2588</v>
      </c>
      <c r="W73" s="866"/>
      <c r="X73" s="866"/>
      <c r="Y73" s="866"/>
      <c r="Z73" s="866"/>
      <c r="AA73" s="866">
        <v>425</v>
      </c>
      <c r="AB73" s="866"/>
      <c r="AC73" s="866"/>
      <c r="AD73" s="866"/>
      <c r="AE73" s="866"/>
      <c r="AF73" s="866">
        <v>3544</v>
      </c>
      <c r="AG73" s="866"/>
      <c r="AH73" s="866"/>
      <c r="AI73" s="866"/>
      <c r="AJ73" s="866"/>
      <c r="AK73" s="866" t="s">
        <v>548</v>
      </c>
      <c r="AL73" s="866"/>
      <c r="AM73" s="866"/>
      <c r="AN73" s="866"/>
      <c r="AO73" s="866"/>
      <c r="AP73" s="866">
        <v>9249</v>
      </c>
      <c r="AQ73" s="866"/>
      <c r="AR73" s="866"/>
      <c r="AS73" s="866"/>
      <c r="AT73" s="866"/>
      <c r="AU73" s="866" t="s">
        <v>548</v>
      </c>
      <c r="AV73" s="866"/>
      <c r="AW73" s="866"/>
      <c r="AX73" s="866"/>
      <c r="AY73" s="866"/>
      <c r="AZ73" s="868" t="s">
        <v>557</v>
      </c>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40777</v>
      </c>
      <c r="AG88" s="880"/>
      <c r="AH88" s="880"/>
      <c r="AI88" s="880"/>
      <c r="AJ88" s="880"/>
      <c r="AK88" s="877"/>
      <c r="AL88" s="877"/>
      <c r="AM88" s="877"/>
      <c r="AN88" s="877"/>
      <c r="AO88" s="877"/>
      <c r="AP88" s="880">
        <v>80791</v>
      </c>
      <c r="AQ88" s="880"/>
      <c r="AR88" s="880"/>
      <c r="AS88" s="880"/>
      <c r="AT88" s="880"/>
      <c r="AU88" s="880">
        <v>14365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344</v>
      </c>
      <c r="CS102" s="888"/>
      <c r="CT102" s="888"/>
      <c r="CU102" s="888"/>
      <c r="CV102" s="927"/>
      <c r="CW102" s="926"/>
      <c r="CX102" s="888"/>
      <c r="CY102" s="888"/>
      <c r="CZ102" s="888"/>
      <c r="DA102" s="927"/>
      <c r="DB102" s="926"/>
      <c r="DC102" s="888"/>
      <c r="DD102" s="888"/>
      <c r="DE102" s="888"/>
      <c r="DF102" s="927"/>
      <c r="DG102" s="926">
        <v>478</v>
      </c>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294</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294</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294</v>
      </c>
      <c r="DR109" s="929"/>
      <c r="DS109" s="929"/>
      <c r="DT109" s="929"/>
      <c r="DU109" s="930"/>
      <c r="DV109" s="928" t="s">
        <v>412</v>
      </c>
      <c r="DW109" s="929"/>
      <c r="DX109" s="929"/>
      <c r="DY109" s="929"/>
      <c r="DZ109" s="931"/>
    </row>
    <row r="110" spans="1:131" s="230" customFormat="1" ht="26.25" customHeight="1" x14ac:dyDescent="0.15">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9124955</v>
      </c>
      <c r="AB110" s="936"/>
      <c r="AC110" s="936"/>
      <c r="AD110" s="936"/>
      <c r="AE110" s="937"/>
      <c r="AF110" s="938">
        <v>9200560</v>
      </c>
      <c r="AG110" s="936"/>
      <c r="AH110" s="936"/>
      <c r="AI110" s="936"/>
      <c r="AJ110" s="937"/>
      <c r="AK110" s="938">
        <v>9033224</v>
      </c>
      <c r="AL110" s="936"/>
      <c r="AM110" s="936"/>
      <c r="AN110" s="936"/>
      <c r="AO110" s="937"/>
      <c r="AP110" s="939">
        <v>22</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75832099</v>
      </c>
      <c r="BR110" s="967"/>
      <c r="BS110" s="967"/>
      <c r="BT110" s="967"/>
      <c r="BU110" s="967"/>
      <c r="BV110" s="967">
        <v>74679888</v>
      </c>
      <c r="BW110" s="967"/>
      <c r="BX110" s="967"/>
      <c r="BY110" s="967"/>
      <c r="BZ110" s="967"/>
      <c r="CA110" s="967">
        <v>72530199</v>
      </c>
      <c r="CB110" s="967"/>
      <c r="CC110" s="967"/>
      <c r="CD110" s="967"/>
      <c r="CE110" s="967"/>
      <c r="CF110" s="980">
        <v>176.9</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782852</v>
      </c>
      <c r="DH110" s="967"/>
      <c r="DI110" s="967"/>
      <c r="DJ110" s="967"/>
      <c r="DK110" s="967"/>
      <c r="DL110" s="967">
        <v>815793</v>
      </c>
      <c r="DM110" s="967"/>
      <c r="DN110" s="967"/>
      <c r="DO110" s="967"/>
      <c r="DP110" s="967"/>
      <c r="DQ110" s="967">
        <v>712462</v>
      </c>
      <c r="DR110" s="967"/>
      <c r="DS110" s="967"/>
      <c r="DT110" s="967"/>
      <c r="DU110" s="967"/>
      <c r="DV110" s="968">
        <v>1.7</v>
      </c>
      <c r="DW110" s="968"/>
      <c r="DX110" s="968"/>
      <c r="DY110" s="968"/>
      <c r="DZ110" s="969"/>
    </row>
    <row r="111" spans="1:131" s="230" customFormat="1" ht="26.25" customHeight="1" x14ac:dyDescent="0.15">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v>1452545</v>
      </c>
      <c r="BR111" s="962"/>
      <c r="BS111" s="962"/>
      <c r="BT111" s="962"/>
      <c r="BU111" s="962"/>
      <c r="BV111" s="962">
        <v>1305071</v>
      </c>
      <c r="BW111" s="962"/>
      <c r="BX111" s="962"/>
      <c r="BY111" s="962"/>
      <c r="BZ111" s="962"/>
      <c r="CA111" s="962">
        <v>1188523</v>
      </c>
      <c r="CB111" s="962"/>
      <c r="CC111" s="962"/>
      <c r="CD111" s="962"/>
      <c r="CE111" s="962"/>
      <c r="CF111" s="956">
        <v>2.9</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6161492</v>
      </c>
      <c r="BR112" s="962"/>
      <c r="BS112" s="962"/>
      <c r="BT112" s="962"/>
      <c r="BU112" s="962"/>
      <c r="BV112" s="962">
        <v>6001671</v>
      </c>
      <c r="BW112" s="962"/>
      <c r="BX112" s="962"/>
      <c r="BY112" s="962"/>
      <c r="BZ112" s="962"/>
      <c r="CA112" s="962">
        <v>5329299</v>
      </c>
      <c r="CB112" s="962"/>
      <c r="CC112" s="962"/>
      <c r="CD112" s="962"/>
      <c r="CE112" s="962"/>
      <c r="CF112" s="956">
        <v>13</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465538</v>
      </c>
      <c r="AB113" s="974"/>
      <c r="AC113" s="974"/>
      <c r="AD113" s="974"/>
      <c r="AE113" s="975"/>
      <c r="AF113" s="976">
        <v>447899</v>
      </c>
      <c r="AG113" s="974"/>
      <c r="AH113" s="974"/>
      <c r="AI113" s="974"/>
      <c r="AJ113" s="975"/>
      <c r="AK113" s="976">
        <v>372266</v>
      </c>
      <c r="AL113" s="974"/>
      <c r="AM113" s="974"/>
      <c r="AN113" s="974"/>
      <c r="AO113" s="975"/>
      <c r="AP113" s="977">
        <v>0.9</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14220346</v>
      </c>
      <c r="BR113" s="962"/>
      <c r="BS113" s="962"/>
      <c r="BT113" s="962"/>
      <c r="BU113" s="962"/>
      <c r="BV113" s="962">
        <v>14131829</v>
      </c>
      <c r="BW113" s="962"/>
      <c r="BX113" s="962"/>
      <c r="BY113" s="962"/>
      <c r="BZ113" s="962"/>
      <c r="CA113" s="962">
        <v>14364038</v>
      </c>
      <c r="CB113" s="962"/>
      <c r="CC113" s="962"/>
      <c r="CD113" s="962"/>
      <c r="CE113" s="962"/>
      <c r="CF113" s="956">
        <v>35</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145925</v>
      </c>
      <c r="AB114" s="995"/>
      <c r="AC114" s="995"/>
      <c r="AD114" s="995"/>
      <c r="AE114" s="996"/>
      <c r="AF114" s="997">
        <v>130343</v>
      </c>
      <c r="AG114" s="995"/>
      <c r="AH114" s="995"/>
      <c r="AI114" s="995"/>
      <c r="AJ114" s="996"/>
      <c r="AK114" s="997">
        <v>290062</v>
      </c>
      <c r="AL114" s="995"/>
      <c r="AM114" s="995"/>
      <c r="AN114" s="995"/>
      <c r="AO114" s="996"/>
      <c r="AP114" s="998">
        <v>0.7</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9013092</v>
      </c>
      <c r="BR114" s="962"/>
      <c r="BS114" s="962"/>
      <c r="BT114" s="962"/>
      <c r="BU114" s="962"/>
      <c r="BV114" s="962">
        <v>9112352</v>
      </c>
      <c r="BW114" s="962"/>
      <c r="BX114" s="962"/>
      <c r="BY114" s="962"/>
      <c r="BZ114" s="962"/>
      <c r="CA114" s="962">
        <v>9452995</v>
      </c>
      <c r="CB114" s="962"/>
      <c r="CC114" s="962"/>
      <c r="CD114" s="962"/>
      <c r="CE114" s="962"/>
      <c r="CF114" s="956">
        <v>23.1</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72862</v>
      </c>
      <c r="AB115" s="974"/>
      <c r="AC115" s="974"/>
      <c r="AD115" s="974"/>
      <c r="AE115" s="975"/>
      <c r="AF115" s="976">
        <v>72304</v>
      </c>
      <c r="AG115" s="974"/>
      <c r="AH115" s="974"/>
      <c r="AI115" s="974"/>
      <c r="AJ115" s="975"/>
      <c r="AK115" s="976">
        <v>72021</v>
      </c>
      <c r="AL115" s="974"/>
      <c r="AM115" s="974"/>
      <c r="AN115" s="974"/>
      <c r="AO115" s="975"/>
      <c r="AP115" s="977">
        <v>0.2</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v>136689</v>
      </c>
      <c r="BR115" s="962"/>
      <c r="BS115" s="962"/>
      <c r="BT115" s="962"/>
      <c r="BU115" s="962"/>
      <c r="BV115" s="962">
        <v>63279</v>
      </c>
      <c r="BW115" s="962"/>
      <c r="BX115" s="962"/>
      <c r="BY115" s="962"/>
      <c r="BZ115" s="962"/>
      <c r="CA115" s="962" t="s">
        <v>122</v>
      </c>
      <c r="CB115" s="962"/>
      <c r="CC115" s="962"/>
      <c r="CD115" s="962"/>
      <c r="CE115" s="962"/>
      <c r="CF115" s="956" t="s">
        <v>122</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667677</v>
      </c>
      <c r="DH115" s="995"/>
      <c r="DI115" s="995"/>
      <c r="DJ115" s="995"/>
      <c r="DK115" s="996"/>
      <c r="DL115" s="997">
        <v>488189</v>
      </c>
      <c r="DM115" s="995"/>
      <c r="DN115" s="995"/>
      <c r="DO115" s="995"/>
      <c r="DP115" s="996"/>
      <c r="DQ115" s="997">
        <v>475623</v>
      </c>
      <c r="DR115" s="995"/>
      <c r="DS115" s="995"/>
      <c r="DT115" s="995"/>
      <c r="DU115" s="996"/>
      <c r="DV115" s="998">
        <v>1.2</v>
      </c>
      <c r="DW115" s="999"/>
      <c r="DX115" s="999"/>
      <c r="DY115" s="999"/>
      <c r="DZ115" s="1000"/>
    </row>
    <row r="116" spans="1:130" s="230" customFormat="1" ht="26.25" customHeight="1" x14ac:dyDescent="0.15">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9809280</v>
      </c>
      <c r="AB117" s="1015"/>
      <c r="AC117" s="1015"/>
      <c r="AD117" s="1015"/>
      <c r="AE117" s="1016"/>
      <c r="AF117" s="1017">
        <v>9851106</v>
      </c>
      <c r="AG117" s="1015"/>
      <c r="AH117" s="1015"/>
      <c r="AI117" s="1015"/>
      <c r="AJ117" s="1016"/>
      <c r="AK117" s="1017">
        <v>9767573</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294</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71131</v>
      </c>
      <c r="AB119" s="936"/>
      <c r="AC119" s="936"/>
      <c r="AD119" s="936"/>
      <c r="AE119" s="937"/>
      <c r="AF119" s="938">
        <v>71131</v>
      </c>
      <c r="AG119" s="936"/>
      <c r="AH119" s="936"/>
      <c r="AI119" s="936"/>
      <c r="AJ119" s="937"/>
      <c r="AK119" s="938">
        <v>71204</v>
      </c>
      <c r="AL119" s="936"/>
      <c r="AM119" s="936"/>
      <c r="AN119" s="936"/>
      <c r="AO119" s="937"/>
      <c r="AP119" s="939">
        <v>0.2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442</v>
      </c>
      <c r="BP119" s="1041"/>
      <c r="BQ119" s="1035">
        <v>106816263</v>
      </c>
      <c r="BR119" s="1036"/>
      <c r="BS119" s="1036"/>
      <c r="BT119" s="1036"/>
      <c r="BU119" s="1036"/>
      <c r="BV119" s="1036">
        <v>105294090</v>
      </c>
      <c r="BW119" s="1036"/>
      <c r="BX119" s="1036"/>
      <c r="BY119" s="1036"/>
      <c r="BZ119" s="1036"/>
      <c r="CA119" s="1036">
        <v>102865054</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2016</v>
      </c>
      <c r="DH119" s="1022"/>
      <c r="DI119" s="1022"/>
      <c r="DJ119" s="1022"/>
      <c r="DK119" s="1023"/>
      <c r="DL119" s="1021">
        <v>1089</v>
      </c>
      <c r="DM119" s="1022"/>
      <c r="DN119" s="1022"/>
      <c r="DO119" s="1022"/>
      <c r="DP119" s="1023"/>
      <c r="DQ119" s="1021">
        <v>438</v>
      </c>
      <c r="DR119" s="1022"/>
      <c r="DS119" s="1022"/>
      <c r="DT119" s="1022"/>
      <c r="DU119" s="1023"/>
      <c r="DV119" s="1024">
        <v>0</v>
      </c>
      <c r="DW119" s="1025"/>
      <c r="DX119" s="1025"/>
      <c r="DY119" s="1025"/>
      <c r="DZ119" s="1026"/>
    </row>
    <row r="120" spans="1:130" s="230" customFormat="1" ht="26.25" customHeight="1" x14ac:dyDescent="0.15">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32117925</v>
      </c>
      <c r="BR120" s="967"/>
      <c r="BS120" s="967"/>
      <c r="BT120" s="967"/>
      <c r="BU120" s="967"/>
      <c r="BV120" s="967">
        <v>36995454</v>
      </c>
      <c r="BW120" s="967"/>
      <c r="BX120" s="967"/>
      <c r="BY120" s="967"/>
      <c r="BZ120" s="967"/>
      <c r="CA120" s="967">
        <v>34900114</v>
      </c>
      <c r="CB120" s="967"/>
      <c r="CC120" s="967"/>
      <c r="CD120" s="967"/>
      <c r="CE120" s="967"/>
      <c r="CF120" s="980">
        <v>85.1</v>
      </c>
      <c r="CG120" s="981"/>
      <c r="CH120" s="981"/>
      <c r="CI120" s="981"/>
      <c r="CJ120" s="981"/>
      <c r="CK120" s="1042" t="s">
        <v>446</v>
      </c>
      <c r="CL120" s="1043"/>
      <c r="CM120" s="1043"/>
      <c r="CN120" s="1043"/>
      <c r="CO120" s="1044"/>
      <c r="CP120" s="1050" t="s">
        <v>392</v>
      </c>
      <c r="CQ120" s="1051"/>
      <c r="CR120" s="1051"/>
      <c r="CS120" s="1051"/>
      <c r="CT120" s="1051"/>
      <c r="CU120" s="1051"/>
      <c r="CV120" s="1051"/>
      <c r="CW120" s="1051"/>
      <c r="CX120" s="1051"/>
      <c r="CY120" s="1051"/>
      <c r="CZ120" s="1051"/>
      <c r="DA120" s="1051"/>
      <c r="DB120" s="1051"/>
      <c r="DC120" s="1051"/>
      <c r="DD120" s="1051"/>
      <c r="DE120" s="1051"/>
      <c r="DF120" s="1052"/>
      <c r="DG120" s="966">
        <v>5538658</v>
      </c>
      <c r="DH120" s="967"/>
      <c r="DI120" s="967"/>
      <c r="DJ120" s="967"/>
      <c r="DK120" s="967"/>
      <c r="DL120" s="967">
        <v>5388315</v>
      </c>
      <c r="DM120" s="967"/>
      <c r="DN120" s="967"/>
      <c r="DO120" s="967"/>
      <c r="DP120" s="967"/>
      <c r="DQ120" s="967">
        <v>5317456</v>
      </c>
      <c r="DR120" s="967"/>
      <c r="DS120" s="967"/>
      <c r="DT120" s="967"/>
      <c r="DU120" s="967"/>
      <c r="DV120" s="968">
        <v>13</v>
      </c>
      <c r="DW120" s="968"/>
      <c r="DX120" s="968"/>
      <c r="DY120" s="968"/>
      <c r="DZ120" s="969"/>
    </row>
    <row r="121" spans="1:130" s="230" customFormat="1" ht="26.25" customHeight="1" x14ac:dyDescent="0.15">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8006468</v>
      </c>
      <c r="BR121" s="962"/>
      <c r="BS121" s="962"/>
      <c r="BT121" s="962"/>
      <c r="BU121" s="962"/>
      <c r="BV121" s="962">
        <v>9508254</v>
      </c>
      <c r="BW121" s="962"/>
      <c r="BX121" s="962"/>
      <c r="BY121" s="962"/>
      <c r="BZ121" s="962"/>
      <c r="CA121" s="962">
        <v>9571752</v>
      </c>
      <c r="CB121" s="962"/>
      <c r="CC121" s="962"/>
      <c r="CD121" s="962"/>
      <c r="CE121" s="962"/>
      <c r="CF121" s="956">
        <v>23.4</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15066</v>
      </c>
      <c r="DH121" s="962"/>
      <c r="DI121" s="962"/>
      <c r="DJ121" s="962"/>
      <c r="DK121" s="962"/>
      <c r="DL121" s="962">
        <v>13470</v>
      </c>
      <c r="DM121" s="962"/>
      <c r="DN121" s="962"/>
      <c r="DO121" s="962"/>
      <c r="DP121" s="962"/>
      <c r="DQ121" s="962">
        <v>11843</v>
      </c>
      <c r="DR121" s="962"/>
      <c r="DS121" s="962"/>
      <c r="DT121" s="962"/>
      <c r="DU121" s="962"/>
      <c r="DV121" s="963">
        <v>0</v>
      </c>
      <c r="DW121" s="963"/>
      <c r="DX121" s="963"/>
      <c r="DY121" s="963"/>
      <c r="DZ121" s="964"/>
    </row>
    <row r="122" spans="1:130" s="230" customFormat="1" ht="26.25" customHeight="1" x14ac:dyDescent="0.15">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77874112</v>
      </c>
      <c r="BR122" s="1036"/>
      <c r="BS122" s="1036"/>
      <c r="BT122" s="1036"/>
      <c r="BU122" s="1036"/>
      <c r="BV122" s="1036">
        <v>77391810</v>
      </c>
      <c r="BW122" s="1036"/>
      <c r="BX122" s="1036"/>
      <c r="BY122" s="1036"/>
      <c r="BZ122" s="1036"/>
      <c r="CA122" s="1036">
        <v>74638040</v>
      </c>
      <c r="CB122" s="1036"/>
      <c r="CC122" s="1036"/>
      <c r="CD122" s="1036"/>
      <c r="CE122" s="1036"/>
      <c r="CF122" s="1053">
        <v>182.1</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450</v>
      </c>
      <c r="BP123" s="1041"/>
      <c r="BQ123" s="1099">
        <v>117998505</v>
      </c>
      <c r="BR123" s="1100"/>
      <c r="BS123" s="1100"/>
      <c r="BT123" s="1100"/>
      <c r="BU123" s="1100"/>
      <c r="BV123" s="1100">
        <v>123895518</v>
      </c>
      <c r="BW123" s="1100"/>
      <c r="BX123" s="1100"/>
      <c r="BY123" s="1100"/>
      <c r="BZ123" s="1100"/>
      <c r="CA123" s="1100">
        <v>119109906</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v>607768</v>
      </c>
      <c r="DH124" s="1022"/>
      <c r="DI124" s="1022"/>
      <c r="DJ124" s="1022"/>
      <c r="DK124" s="1023"/>
      <c r="DL124" s="1021">
        <v>599886</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1497</v>
      </c>
      <c r="AB126" s="995"/>
      <c r="AC126" s="995"/>
      <c r="AD126" s="995"/>
      <c r="AE126" s="996"/>
      <c r="AF126" s="997">
        <v>961</v>
      </c>
      <c r="AG126" s="995"/>
      <c r="AH126" s="995"/>
      <c r="AI126" s="995"/>
      <c r="AJ126" s="996"/>
      <c r="AK126" s="997">
        <v>670</v>
      </c>
      <c r="AL126" s="995"/>
      <c r="AM126" s="995"/>
      <c r="AN126" s="995"/>
      <c r="AO126" s="996"/>
      <c r="AP126" s="998">
        <v>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v>136689</v>
      </c>
      <c r="DH126" s="962"/>
      <c r="DI126" s="962"/>
      <c r="DJ126" s="962"/>
      <c r="DK126" s="962"/>
      <c r="DL126" s="962">
        <v>63279</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234</v>
      </c>
      <c r="AB127" s="995"/>
      <c r="AC127" s="995"/>
      <c r="AD127" s="995"/>
      <c r="AE127" s="996"/>
      <c r="AF127" s="997">
        <v>212</v>
      </c>
      <c r="AG127" s="995"/>
      <c r="AH127" s="995"/>
      <c r="AI127" s="995"/>
      <c r="AJ127" s="996"/>
      <c r="AK127" s="997">
        <v>147</v>
      </c>
      <c r="AL127" s="995"/>
      <c r="AM127" s="995"/>
      <c r="AN127" s="995"/>
      <c r="AO127" s="996"/>
      <c r="AP127" s="998">
        <v>0</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1035868</v>
      </c>
      <c r="AB128" s="1082"/>
      <c r="AC128" s="1082"/>
      <c r="AD128" s="1082"/>
      <c r="AE128" s="1083"/>
      <c r="AF128" s="1084">
        <v>996147</v>
      </c>
      <c r="AG128" s="1082"/>
      <c r="AH128" s="1082"/>
      <c r="AI128" s="1082"/>
      <c r="AJ128" s="1083"/>
      <c r="AK128" s="1084">
        <v>992711</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11.28</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48475703</v>
      </c>
      <c r="AB129" s="995"/>
      <c r="AC129" s="995"/>
      <c r="AD129" s="995"/>
      <c r="AE129" s="996"/>
      <c r="AF129" s="997">
        <v>46961246</v>
      </c>
      <c r="AG129" s="995"/>
      <c r="AH129" s="995"/>
      <c r="AI129" s="995"/>
      <c r="AJ129" s="996"/>
      <c r="AK129" s="997">
        <v>48333123</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16.28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7820939</v>
      </c>
      <c r="AB130" s="995"/>
      <c r="AC130" s="995"/>
      <c r="AD130" s="995"/>
      <c r="AE130" s="996"/>
      <c r="AF130" s="997">
        <v>7610991</v>
      </c>
      <c r="AG130" s="995"/>
      <c r="AH130" s="995"/>
      <c r="AI130" s="995"/>
      <c r="AJ130" s="996"/>
      <c r="AK130" s="997">
        <v>7343329</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2.9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40654764</v>
      </c>
      <c r="AB131" s="1022"/>
      <c r="AC131" s="1022"/>
      <c r="AD131" s="1022"/>
      <c r="AE131" s="1023"/>
      <c r="AF131" s="1021">
        <v>39350255</v>
      </c>
      <c r="AG131" s="1022"/>
      <c r="AH131" s="1022"/>
      <c r="AI131" s="1022"/>
      <c r="AJ131" s="1023"/>
      <c r="AK131" s="1021">
        <v>40989794</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2.3428324410000001</v>
      </c>
      <c r="AB132" s="1133"/>
      <c r="AC132" s="1133"/>
      <c r="AD132" s="1133"/>
      <c r="AE132" s="1134"/>
      <c r="AF132" s="1135">
        <v>3.1612704919999999</v>
      </c>
      <c r="AG132" s="1133"/>
      <c r="AH132" s="1133"/>
      <c r="AI132" s="1133"/>
      <c r="AJ132" s="1134"/>
      <c r="AK132" s="1135">
        <v>3.492413258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1.6</v>
      </c>
      <c r="AB133" s="1116"/>
      <c r="AC133" s="1116"/>
      <c r="AD133" s="1116"/>
      <c r="AE133" s="1117"/>
      <c r="AF133" s="1115">
        <v>2.2999999999999998</v>
      </c>
      <c r="AG133" s="1116"/>
      <c r="AH133" s="1116"/>
      <c r="AI133" s="1116"/>
      <c r="AJ133" s="1117"/>
      <c r="AK133" s="1115">
        <v>2.9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lRndwG4jvyWXh9i2bO9DLBp/veP8CsjawomaiJ211flE24E6rjkTtBkuxGO2JCOkuhhE5pQCJ8mPQ0izp9aWA==" saltValue="P9ItUvbeNvjzvxJUAtTO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3zUYygjVlard3No6QI5SCRWfD6yA9WRcS/a82D57Dxaa7GcnO/yV6lTg5r1/Y68qXzxWgL1xAzKrJVap7u/e0w==" saltValue="1exqw4RId0ihRWoLFFbB9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sqref="A1:A1048576"/>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ZXd7PKO7XbqxAogzqntySPlWjVckAeIfHflOtZ08wPQeCjtgCk5LB+JYdaTz92N5YXokpscj89HFgpoPzLNSA==" saltValue="FCmItkji5JSTSN+wFptcB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sqref="A1:XFD1"/>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15786523</v>
      </c>
      <c r="AP9" s="281">
        <v>82862</v>
      </c>
      <c r="AQ9" s="282">
        <v>70342</v>
      </c>
      <c r="AR9" s="283">
        <v>17.8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79906</v>
      </c>
      <c r="AP10" s="284">
        <v>419</v>
      </c>
      <c r="AQ10" s="285">
        <v>2808</v>
      </c>
      <c r="AR10" s="286">
        <v>-85.1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v>9195</v>
      </c>
      <c r="AP11" s="284">
        <v>48</v>
      </c>
      <c r="AQ11" s="285">
        <v>515</v>
      </c>
      <c r="AR11" s="286">
        <v>-90.7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488</v>
      </c>
      <c r="AP12" s="284" t="s">
        <v>488</v>
      </c>
      <c r="AQ12" s="285">
        <v>16</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322928</v>
      </c>
      <c r="AP13" s="284">
        <v>1695</v>
      </c>
      <c r="AQ13" s="285">
        <v>2090</v>
      </c>
      <c r="AR13" s="286">
        <v>-18.899999999999999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233611</v>
      </c>
      <c r="AP14" s="284">
        <v>1226</v>
      </c>
      <c r="AQ14" s="285">
        <v>1621</v>
      </c>
      <c r="AR14" s="286">
        <v>-24.4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-780412</v>
      </c>
      <c r="AP15" s="284">
        <v>-4096</v>
      </c>
      <c r="AQ15" s="285">
        <v>-2861</v>
      </c>
      <c r="AR15" s="286">
        <v>43.2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15651751</v>
      </c>
      <c r="AP16" s="284">
        <v>82155</v>
      </c>
      <c r="AQ16" s="285">
        <v>74531</v>
      </c>
      <c r="AR16" s="286">
        <v>10.199999999999999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7.72</v>
      </c>
      <c r="AP21" s="298">
        <v>7.12</v>
      </c>
      <c r="AQ21" s="299">
        <v>0.6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100.2</v>
      </c>
      <c r="AP22" s="303">
        <v>99</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9033224</v>
      </c>
      <c r="AP32" s="312">
        <v>47415</v>
      </c>
      <c r="AQ32" s="313">
        <v>35560</v>
      </c>
      <c r="AR32" s="314">
        <v>33.299999999999997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372266</v>
      </c>
      <c r="AP35" s="312">
        <v>1954</v>
      </c>
      <c r="AQ35" s="313">
        <v>9717</v>
      </c>
      <c r="AR35" s="314">
        <v>-79.900000000000006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290062</v>
      </c>
      <c r="AP36" s="312">
        <v>1523</v>
      </c>
      <c r="AQ36" s="313">
        <v>703</v>
      </c>
      <c r="AR36" s="314">
        <v>116.6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v>72021</v>
      </c>
      <c r="AP37" s="312">
        <v>378</v>
      </c>
      <c r="AQ37" s="313">
        <v>638</v>
      </c>
      <c r="AR37" s="314">
        <v>-40.799999999999997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488</v>
      </c>
      <c r="AP38" s="315" t="s">
        <v>488</v>
      </c>
      <c r="AQ38" s="316">
        <v>0</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-992711</v>
      </c>
      <c r="AP39" s="312">
        <v>-5211</v>
      </c>
      <c r="AQ39" s="313">
        <v>-5627</v>
      </c>
      <c r="AR39" s="314">
        <v>-7.4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-7343329</v>
      </c>
      <c r="AP40" s="312">
        <v>-38544</v>
      </c>
      <c r="AQ40" s="313">
        <v>-31921</v>
      </c>
      <c r="AR40" s="314">
        <v>20.7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1431533</v>
      </c>
      <c r="AP41" s="312">
        <v>7514</v>
      </c>
      <c r="AQ41" s="313">
        <v>9069</v>
      </c>
      <c r="AR41" s="314">
        <v>-17.100000000000001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8764180</v>
      </c>
      <c r="AN51" s="334">
        <v>46426</v>
      </c>
      <c r="AO51" s="335">
        <v>27</v>
      </c>
      <c r="AP51" s="336">
        <v>56662</v>
      </c>
      <c r="AQ51" s="337">
        <v>17.899999999999999</v>
      </c>
      <c r="AR51" s="338">
        <v>9.1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4692008</v>
      </c>
      <c r="AN52" s="342">
        <v>24855</v>
      </c>
      <c r="AO52" s="343">
        <v>48</v>
      </c>
      <c r="AP52" s="344">
        <v>34709</v>
      </c>
      <c r="AQ52" s="345">
        <v>14.3</v>
      </c>
      <c r="AR52" s="346">
        <v>33.700000000000003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11359497</v>
      </c>
      <c r="AN53" s="334">
        <v>59986</v>
      </c>
      <c r="AO53" s="335">
        <v>29.2</v>
      </c>
      <c r="AP53" s="336">
        <v>60285</v>
      </c>
      <c r="AQ53" s="337">
        <v>6.4</v>
      </c>
      <c r="AR53" s="338">
        <v>22.8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5918230</v>
      </c>
      <c r="AN54" s="342">
        <v>31252</v>
      </c>
      <c r="AO54" s="343">
        <v>25.7</v>
      </c>
      <c r="AP54" s="344">
        <v>36445</v>
      </c>
      <c r="AQ54" s="345">
        <v>5</v>
      </c>
      <c r="AR54" s="346">
        <v>20.7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9264660</v>
      </c>
      <c r="AN55" s="334">
        <v>49009</v>
      </c>
      <c r="AO55" s="335">
        <v>-18.3</v>
      </c>
      <c r="AP55" s="336">
        <v>52714</v>
      </c>
      <c r="AQ55" s="337">
        <v>-12.6</v>
      </c>
      <c r="AR55" s="338">
        <v>-5.7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4663854</v>
      </c>
      <c r="AN56" s="342">
        <v>24671</v>
      </c>
      <c r="AO56" s="343">
        <v>-21.1</v>
      </c>
      <c r="AP56" s="344">
        <v>29032</v>
      </c>
      <c r="AQ56" s="345">
        <v>-20.3</v>
      </c>
      <c r="AR56" s="346">
        <v>-0.8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12872565</v>
      </c>
      <c r="AN57" s="334">
        <v>67625</v>
      </c>
      <c r="AO57" s="335">
        <v>38</v>
      </c>
      <c r="AP57" s="336">
        <v>46001</v>
      </c>
      <c r="AQ57" s="337">
        <v>-12.7</v>
      </c>
      <c r="AR57" s="338">
        <v>50.7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6936472</v>
      </c>
      <c r="AN58" s="342">
        <v>36440</v>
      </c>
      <c r="AO58" s="343">
        <v>47.7</v>
      </c>
      <c r="AP58" s="344">
        <v>27974</v>
      </c>
      <c r="AQ58" s="345">
        <v>-3.6</v>
      </c>
      <c r="AR58" s="346">
        <v>51.3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12524227</v>
      </c>
      <c r="AN59" s="334">
        <v>65738</v>
      </c>
      <c r="AO59" s="335">
        <v>-2.8</v>
      </c>
      <c r="AP59" s="336">
        <v>52878</v>
      </c>
      <c r="AQ59" s="337">
        <v>14.9</v>
      </c>
      <c r="AR59" s="338">
        <v>-17.7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6275813</v>
      </c>
      <c r="AN60" s="342">
        <v>32941</v>
      </c>
      <c r="AO60" s="343">
        <v>-9.6</v>
      </c>
      <c r="AP60" s="344">
        <v>32136</v>
      </c>
      <c r="AQ60" s="345">
        <v>14.9</v>
      </c>
      <c r="AR60" s="346">
        <v>-24.5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10957026</v>
      </c>
      <c r="AN61" s="349">
        <v>57757</v>
      </c>
      <c r="AO61" s="350">
        <v>14.6</v>
      </c>
      <c r="AP61" s="351">
        <v>53708</v>
      </c>
      <c r="AQ61" s="352">
        <v>2.8</v>
      </c>
      <c r="AR61" s="338">
        <v>11.8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5697275</v>
      </c>
      <c r="AN62" s="342">
        <v>30032</v>
      </c>
      <c r="AO62" s="343">
        <v>18.100000000000001</v>
      </c>
      <c r="AP62" s="344">
        <v>32059</v>
      </c>
      <c r="AQ62" s="345">
        <v>2.1</v>
      </c>
      <c r="AR62" s="346">
        <v>16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1TwtpaTNF8ysrC8Os9f6KUoMNkZK3WTZPpTBNKFUIS0UsuqcsapqfyBZMLiG8a1eRxuaTOiuWggWGI5Yv+xuw==" saltValue="YKjBH9GgAdeVwItjwfY0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IZVDLGNAF4XycavaPnK7wM2SrrNjHBnH5fIWNo8iyozQjs32dIR/p/Fg6O5dthxbgbPS7dNxoYDD+q5KA2agBw==" saltValue="ste0wHx4+jssbM8I5AYW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fFI3e428ARQRsQygtO3l/WHEsK08NG8MV9f/Sb7uNCy/0EhcRvxdTKkOL8iIaCJ3rC8PQqR7YbRAiiS0WdI5Mg==" saltValue="cdfUJeFB3GMlAbHlbINf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29.58</v>
      </c>
      <c r="G47" s="12">
        <v>32.49</v>
      </c>
      <c r="H47" s="12">
        <v>31.51</v>
      </c>
      <c r="I47" s="12">
        <v>33.61</v>
      </c>
      <c r="J47" s="13">
        <v>33.06</v>
      </c>
    </row>
    <row r="48" spans="2:10" ht="57.75" customHeight="1" x14ac:dyDescent="0.15">
      <c r="B48" s="14"/>
      <c r="C48" s="1177" t="s">
        <v>4</v>
      </c>
      <c r="D48" s="1177"/>
      <c r="E48" s="1178"/>
      <c r="F48" s="15">
        <v>7.86</v>
      </c>
      <c r="G48" s="16">
        <v>5.24</v>
      </c>
      <c r="H48" s="16">
        <v>5.04</v>
      </c>
      <c r="I48" s="16">
        <v>0.77</v>
      </c>
      <c r="J48" s="17">
        <v>1.72</v>
      </c>
    </row>
    <row r="49" spans="2:10" ht="57.75" customHeight="1" thickBot="1" x14ac:dyDescent="0.2">
      <c r="B49" s="18"/>
      <c r="C49" s="1179" t="s">
        <v>5</v>
      </c>
      <c r="D49" s="1179"/>
      <c r="E49" s="1180"/>
      <c r="F49" s="19">
        <v>7</v>
      </c>
      <c r="G49" s="20">
        <v>2.13</v>
      </c>
      <c r="H49" s="20" t="s">
        <v>531</v>
      </c>
      <c r="I49" s="20" t="s">
        <v>532</v>
      </c>
      <c r="J49" s="21">
        <v>1.97</v>
      </c>
    </row>
    <row r="50" spans="2:10" x14ac:dyDescent="0.15"/>
  </sheetData>
  <sheetProtection algorithmName="SHA-512" hashValue="rS4Ir92MxrMW7odoTfqheLhq+NuFHRVc32qZvfo0K+iZm38ZDyuMfelD5N4bSpv2WlT6l80wAWaUMKReMzomcw==" saltValue="J9j+nEj5rKeSAIUwy6l/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2025-03-11T05:08:05Z</cp:lastPrinted>
  <dcterms:created xsi:type="dcterms:W3CDTF">2025-02-19T04:16:01Z</dcterms:created>
  <dcterms:modified xsi:type="dcterms:W3CDTF">2025-09-30T01:27:21Z</dcterms:modified>
  <cp:category/>
</cp:coreProperties>
</file>