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1財政課\共用\11　他機関からの通知・照会　　　（保存年限／H40.5）\02　県からの通知・照会\[財政状況資料集関係]\080302【312(木)〆】令和６年度財政状況資料集の作成・提出について（依頼）\"/>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<sst xmlns="http://schemas.openxmlformats.org/spreadsheetml/2006/main" count="1037" uniqueCount="566">
  <si>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</si>
  <si>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</si>
  <si>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</si>
  <si>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</si>
  <si>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</si>
  <si>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</si>
  <si>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</si>
  <si>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</si>
  <si>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</si>
  <si>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</si>
  <si>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</si>
  <si>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</si>
  <si>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</si>
  <si>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</si>
  <si>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</si>
  <si>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</si>
  <si>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</si>
  <si>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</si>
  <si>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</si>
  <si>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</si>
  <si>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</si>
  <si>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</si>
  <si>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</si>
  <si>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</si>
  <si>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</si>
  <si>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</si>
  <si>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</si>
  <si>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</si>
  <si>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</si>
  <si>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</si>
  <si>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</si>
  <si>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</si>
  <si>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</si>
  <si>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</si>
  <si>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</si>
  <si>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</si>
  <si>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</si>
  <si>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</si>
  <si>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</si>
  <si>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</si>
  <si>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</si>
  <si>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</si>
  <si>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</si>
  <si>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</si>
  <si>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</si>
  <si>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</si>
  <si>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</si>
  <si>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</si>
  <si>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</si>
  <si>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</si>
  <si>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</si>
  <si>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</si>
  <si>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</si>
  <si>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</si>
  <si>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</si>
  <si>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</si>
  <si>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</si>
  <si>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</si>
  <si>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</si>
  <si>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</si>
  <si>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</si>
  <si>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</si>
  <si>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</si>
  <si>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</si>
  <si>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</si>
  <si>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</si>
  <si>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</si>
  <si>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</si>
  <si>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</si>
  <si>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</si>
  <si>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</si>
  <si>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</si>
  <si>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</si>
  <si>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</si>
  <si>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</si>
  <si>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</si>
  <si>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</si>
  <si>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</si>
  <si>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</si>
  <si>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</si>
  <si>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</si>
  <si>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</si>
  <si>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</si>
  <si>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</si>
  <si>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</si>
  <si>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</si>
  <si>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</si>
  <si>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</si>
  <si>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</si>
  <si>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</si>
  <si>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</si>
  <si>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</si>
  <si>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</si>
  <si>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</si>
  <si>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</si>
  <si>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</si>
  <si>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</si>
  <si>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</si>
  <si>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</si>
  <si>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</si>
  <si>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</si>
  <si>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</si>
  <si>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</si>
  <si>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</si>
  <si>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</si>
  <si>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</si>
  <si>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</si>
  <si>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</si>
  <si>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</si>
  <si>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</si>
  <si>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</si>
  <si>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</si>
  <si>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</si>
  <si>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</si>
  <si>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</si>
  <si>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</si>
  <si>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</si>
  <si>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</si>
  <si>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</si>
  <si>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</si>
  <si>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</si>
  <si>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</si>
  <si>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</si>
  <si>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</si>
  <si>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</si>
  <si>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</si>
  <si>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</si>
  <si>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</si>
  <si>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</si>
  <si>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</si>
  <si>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</si>
  <si>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</si>
  <si>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</si>
  <si>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</si>
  <si>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</si>
  <si>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</si>
  <si>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</si>
  <si>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</si>
  <si>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</si>
  <si>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</si>
  <si>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</si>
  <si>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</si>
  <si>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</si>
  <si>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</si>
  <si>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</si>
  <si>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</si>
  <si>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</si>
  <si>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</si>
  <si>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</si>
  <si>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</si>
  <si>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</si>
  <si>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</si>
  <si>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</si>
  <si>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</si>
  <si>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</si>
  <si>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</si>
  <si>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</si>
  <si>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</si>
  <si>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</si>
  <si>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</si>
  <si>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</si>
  <si>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</si>
  <si>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</si>
  <si>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</si>
  <si>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</si>
  <si>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</si>
  <si>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</si>
  <si>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</si>
  <si>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</si>
  <si>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</si>
  <si>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</si>
  <si>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</si>
  <si>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</si>
  <si>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</si>
  <si>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</si>
  <si>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</si>
  <si>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</si>
  <si>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</si>
  <si>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</si>
  <si>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</si>
  <si>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</si>
  <si>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</si>
  <si>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</si>
  <si>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</si>
  <si>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</si>
  <si>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</si>
  <si>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</si>
  <si>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</si>
  <si>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</si>
  <si>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</si>
  <si>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</si>
  <si>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</si>
  <si>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</si>
  <si>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</si>
  <si>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</si>
  <si>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</si>
  <si>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</si>
  <si>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</si>
  <si>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</si>
  <si>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</si>
  <si>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</si>
  <si>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</si>
  <si>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</si>
  <si>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広島県東広島市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</si>
  <si>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</si>
  <si>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</si>
  <si>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</si>
  <si>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</si>
  <si>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</si>
  <si>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</si>
  <si>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</si>
  <si>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</si>
  <si>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</si>
  <si>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</si>
  <si>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</si>
  <si>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</si>
  <si>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</si>
  <si>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</si>
  <si>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</si>
  <si>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</si>
  <si>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</si>
  <si>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</si>
  <si>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</si>
  <si>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</si>
  <si>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</si>
  <si>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</si>
  <si>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</si>
  <si>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</si>
  <si>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</si>
  <si>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</si>
  <si>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</si>
  <si>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</si>
  <si>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</si>
  <si>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</si>
  <si>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</si>
  <si>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</si>
  <si>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</si>
  <si>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</si>
  <si>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</si>
  <si>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</si>
  <si>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</si>
  <si>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</si>
  <si>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</si>
  <si>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</si>
  <si>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</si>
  <si>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</si>
  <si>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</si>
  <si>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</si>
  <si>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</si>
  <si>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</si>
  <si>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</si>
  <si>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</si>
  <si>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</si>
  <si>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</si>
  <si>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</si>
  <si>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</si>
  <si>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</si>
  <si>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</si>
  <si>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</si>
  <si>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</si>
  <si>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</si>
  <si>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</si>
  <si>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</si>
  <si>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</si>
  <si>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</si>
  <si>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</si>
  <si>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</si>
  <si>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</si>
  <si>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</si>
  <si>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</si>
  <si>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</si>
  <si>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</si>
  <si>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</si>
  <si>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</si>
  <si>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</si>
  <si>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</si>
  <si>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</si>
  <si>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</si>
  <si>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</si>
  <si>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</si>
  <si>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</si>
  <si>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</si>
  <si>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</si>
  <si>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</si>
  <si>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</si>
  <si>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</si>
  <si>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</si>
  <si>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</si>
  <si>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</si>
  <si>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</si>
  <si>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</si>
  <si>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</si>
  <si>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</si>
  <si>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</si>
  <si>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</si>
  <si>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</si>
  <si>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</si>
  <si>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</si>
  <si>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</si>
  <si>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</si>
  <si>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</si>
  <si>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</si>
  <si>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</si>
  <si>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</si>
  <si>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</si>
  <si>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</si>
  <si>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</si>
  <si>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</si>
  <si>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</si>
  <si>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</si>
  <si>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</si>
  <si>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</si>
  <si>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</si>
  <si>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</si>
  <si>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</si>
  <si>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</si>
  <si>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</si>
  <si>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</si>
  <si>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</si>
  <si>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</si>
  <si>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</si>
  <si>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</si>
  <si>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</si>
  <si>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</si>
  <si>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</si>
  <si>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</si>
  <si>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</si>
  <si>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</si>
  <si>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</si>
  <si>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</si>
  <si>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</si>
  <si>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</si>
  <si>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</si>
  <si>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</si>
  <si>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</si>
  <si>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</si>
  <si>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</si>
  <si>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</si>
  <si>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</si>
  <si>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</si>
  <si>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</si>
  <si>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</si>
  <si>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</si>
  <si>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</si>
  <si>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</si>
  <si>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</si>
  <si>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</si>
  <si>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</si>
  <si>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</si>
  <si>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</si>
  <si>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</si>
  <si>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</si>
  <si>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</si>
  <si>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広島県東広島市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</si>
  <si>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</si>
  <si>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</si>
  <si>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</si>
  <si>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</si>
  <si>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</si>
  <si>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</si>
  <si>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</si>
  <si>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</si>
  <si>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</si>
  <si>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</si>
  <si>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</si>
  <si>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</si>
  <si>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</si>
  <si>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</si>
  <si>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</si>
  <si>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</si>
  <si>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</si>
  <si>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</si>
  <si>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</si>
  <si>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</si>
  <si>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ひがしひろしま墓園管理事業特別会計</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</si>
  <si>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</si>
  <si>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</si>
  <si>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</si>
  <si>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</si>
  <si>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</si>
  <si>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</si>
  <si>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</si>
  <si>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</si>
  <si>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</si>
  <si>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</si>
  <si>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</si>
  <si>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</si>
  <si>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</si>
  <si>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</si>
  <si>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</si>
  <si>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</si>
  <si>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</si>
  <si>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</si>
  <si>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</si>
  <si>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特定地域生活排水処理事業特別会計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</si>
  <si>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</si>
  <si>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</si>
  <si>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</si>
  <si>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</si>
  <si>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</si>
  <si>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</si>
  <si>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</si>
  <si>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</si>
  <si>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</si>
  <si>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</si>
  <si>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</si>
  <si>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</si>
  <si>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</si>
  <si>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</si>
  <si>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</si>
  <si>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</si>
  <si>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</si>
  <si>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</si>
  <si>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</si>
  <si>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</si>
  <si>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</si>
  <si>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</si>
  <si>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</si>
  <si>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</si>
  <si>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</si>
  <si>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</si>
  <si>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</si>
  <si>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</si>
  <si>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</si>
  <si>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</si>
  <si>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</si>
  <si>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</si>
  <si>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</si>
  <si>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</si>
  <si>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</si>
  <si>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</si>
  <si>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</si>
  <si>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</si>
  <si>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</si>
  <si>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</si>
  <si>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</si>
  <si>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</si>
  <si>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</si>
  <si>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</si>
  <si>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</si>
  <si>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</si>
  <si>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</si>
  <si>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</si>
  <si>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</si>
  <si>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</si>
  <si>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</si>
  <si>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</si>
  <si>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</si>
  <si>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</si>
  <si>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</si>
  <si>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</si>
  <si>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</si>
  <si>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</si>
  <si>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</si>
  <si>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</si>
  <si>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</si>
  <si>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</si>
  <si>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</si>
  <si>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</si>
  <si>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</si>
  <si>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</si>
  <si>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</si>
  <si>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</si>
  <si>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</si>
  <si>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</si>
  <si>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</si>
  <si>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</si>
  <si>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</si>
  <si>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</si>
  <si>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</si>
  <si>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</si>
  <si>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</si>
  <si>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</si>
  <si>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</si>
  <si>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</si>
  <si>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</si>
  <si>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</si>
  <si>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</si>
  <si>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</si>
  <si>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</si>
  <si>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</si>
  <si>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</si>
  <si>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</si>
  <si>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</si>
  <si>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</si>
  <si>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</si>
  <si>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</si>
  <si>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</si>
  <si>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</si>
  <si>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</si>
  <si>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</si>
  <si>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</si>
  <si>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</si>
  <si>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</si>
  <si>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</si>
  <si>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</si>
  <si>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</si>
  <si>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</si>
  <si>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</si>
  <si>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</si>
  <si>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</si>
  <si>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</si>
  <si>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</si>
  <si>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</si>
  <si>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</si>
  <si>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</si>
  <si>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</si>
  <si>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</si>
  <si>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</si>
  <si>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</si>
  <si>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</si>
  <si>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</si>
  <si>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</si>
  <si>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</si>
  <si>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</si>
  <si>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</si>
  <si>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</si>
  <si>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</si>
  <si>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</si>
  <si>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</si>
  <si>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</si>
  <si>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</si>
  <si>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</si>
  <si>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</si>
  <si>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</si>
  <si>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</si>
  <si>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</si>
  <si>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</si>
  <si>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</si>
  <si>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</si>
  <si>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</si>
  <si>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</si>
  <si>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3.35</t>
  </si>
  <si>
    <t>▲ 0.87</t>
  </si>
  <si>
    <t>下水道事業会計</t>
  </si>
  <si>
    <t>一般会計</t>
  </si>
  <si>
    <t>介護保険特別会計</t>
  </si>
  <si>
    <t>国民健康保険特別会計</t>
  </si>
  <si>
    <t>後期高齢者医療特別会計</t>
  </si>
  <si>
    <t>八本松駅前土地区画整理事業特別会計</t>
  </si>
  <si>
    <t>ひがしひろしま墓園管理事業特別会計</t>
  </si>
  <si>
    <t>特定地域生活排水処理事業特別会計</t>
  </si>
  <si>
    <t>その他会計（赤字）</t>
  </si>
  <si>
    <t>その他会計（黒字）</t>
  </si>
  <si>
    <t>R02</t>
    <phoneticPr fontId="5"/>
  </si>
  <si>
    <t>R03</t>
    <phoneticPr fontId="5"/>
  </si>
  <si>
    <t>R04</t>
    <phoneticPr fontId="5"/>
  </si>
  <si>
    <t>R05</t>
    <phoneticPr fontId="5"/>
  </si>
  <si>
    <t>R06</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</si>
  <si>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</si>
  <si>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</si>
  <si>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シマチ</t>
    </rPh>
    <rPh sb="5" eb="7">
      <t>ソウゴウ</t>
    </rPh>
    <rPh sb="7" eb="9">
      <t>ジム</t>
    </rPh>
    <rPh sb="9" eb="11">
      <t>クミアイ</t>
    </rPh>
    <phoneticPr fontId="2"/>
  </si>
  <si>
    <t>広島県後期高齢者医療広域連合（一般会計）</t>
    <rPh sb="0" eb="3">
      <t>ヒロシマケン</t>
    </rPh>
    <rPh sb="3" eb="8">
      <t>コウキコウレイシャ</t>
    </rPh>
    <rPh sb="8" eb="10">
      <t>イリョウ</t>
    </rPh>
    <rPh sb="10" eb="14">
      <t>コウイキレンゴウ</t>
    </rPh>
    <rPh sb="15" eb="17">
      <t>イッパン</t>
    </rPh>
    <rPh sb="17" eb="19">
      <t>カイケイ</t>
    </rPh>
    <phoneticPr fontId="2"/>
  </si>
  <si>
    <t>広島県後期高齢者医療広域連合（特別会計）</t>
    <rPh sb="0" eb="3">
      <t>ヒロシマケン</t>
    </rPh>
    <rPh sb="3" eb="8">
      <t>コウキコウレイシャ</t>
    </rPh>
    <rPh sb="8" eb="10">
      <t>イリョウ</t>
    </rPh>
    <rPh sb="10" eb="12">
      <t>コウイキ</t>
    </rPh>
    <rPh sb="12" eb="14">
      <t>レンゴウ</t>
    </rPh>
    <rPh sb="15" eb="19">
      <t>トクベツカイケイ</t>
    </rPh>
    <phoneticPr fontId="2"/>
  </si>
  <si>
    <t>広島県水道広域連合企業団（工業用水道事業会計）</t>
    <rPh sb="0" eb="3">
      <t>ヒロシマケン</t>
    </rPh>
    <rPh sb="3" eb="5">
      <t>スイドウ</t>
    </rPh>
    <rPh sb="5" eb="9">
      <t>コウイキレンゴウ</t>
    </rPh>
    <rPh sb="9" eb="12">
      <t>キギョウダン</t>
    </rPh>
    <rPh sb="13" eb="15">
      <t>コウギョウ</t>
    </rPh>
    <rPh sb="15" eb="16">
      <t>ヨウ</t>
    </rPh>
    <rPh sb="16" eb="18">
      <t>スイドウ</t>
    </rPh>
    <rPh sb="18" eb="20">
      <t>ジギョウ</t>
    </rPh>
    <rPh sb="20" eb="22">
      <t>カイケイ</t>
    </rPh>
    <phoneticPr fontId="2"/>
  </si>
  <si>
    <t>法適用企業</t>
    <rPh sb="0" eb="5">
      <t>ホウテキヨウキギョウ</t>
    </rPh>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</si>
  <si>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</si>
  <si>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</si>
  <si>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3">
      <t>シンコウジギョウダン</t>
    </rPh>
    <phoneticPr fontId="2"/>
  </si>
  <si>
    <t>東広島スマートエネルギー株式会社</t>
    <rPh sb="0" eb="3">
      <t>ヒガシヒロシマ</t>
    </rPh>
    <rPh sb="12" eb="16">
      <t>カブシキガイシャ</t>
    </rPh>
    <phoneticPr fontId="2"/>
  </si>
  <si>
    <t>広島県水道広域連合企業団（水道用水供給事業会計）</t>
    <rPh sb="0" eb="3">
      <t>ヒロシマケン</t>
    </rPh>
    <rPh sb="3" eb="5">
      <t>スイドウ</t>
    </rPh>
    <rPh sb="5" eb="9">
      <t>コウイキレンゴウ</t>
    </rPh>
    <rPh sb="9" eb="12">
      <t>キギョウダン</t>
    </rPh>
    <rPh sb="13" eb="15">
      <t>スイドウ</t>
    </rPh>
    <rPh sb="15" eb="17">
      <t>ヨウスイ</t>
    </rPh>
    <rPh sb="17" eb="19">
      <t>キョウキュウ</t>
    </rPh>
    <rPh sb="19" eb="21">
      <t>ジギョウ</t>
    </rPh>
    <rPh sb="21" eb="23">
      <t>カイケイ</t>
    </rPh>
    <phoneticPr fontId="2"/>
  </si>
  <si>
    <t>地域振興基金</t>
    <rPh sb="0" eb="6">
      <t>チイキシンコウキキン</t>
    </rPh>
    <phoneticPr fontId="5"/>
  </si>
  <si>
    <t>水道事業整備基金</t>
    <rPh sb="0" eb="2">
      <t>スイドウ</t>
    </rPh>
    <rPh sb="2" eb="4">
      <t>ジギョウ</t>
    </rPh>
    <rPh sb="4" eb="6">
      <t>セイビ</t>
    </rPh>
    <rPh sb="6" eb="8">
      <t>キキン</t>
    </rPh>
    <phoneticPr fontId="2"/>
  </si>
  <si>
    <t>公共施設総合管理基金</t>
    <rPh sb="0" eb="4">
      <t>コウキョウシセツ</t>
    </rPh>
    <rPh sb="4" eb="6">
      <t>ソウゴウ</t>
    </rPh>
    <rPh sb="6" eb="8">
      <t>カンリ</t>
    </rPh>
    <rPh sb="8" eb="10">
      <t>キキン</t>
    </rPh>
    <phoneticPr fontId="2"/>
  </si>
  <si>
    <t>文化体育施設建設基金</t>
    <rPh sb="0" eb="4">
      <t>ブンカタイイク</t>
    </rPh>
    <rPh sb="4" eb="6">
      <t>シセツ</t>
    </rPh>
    <rPh sb="6" eb="8">
      <t>ケンセツ</t>
    </rPh>
    <rPh sb="8" eb="10">
      <t>キキン</t>
    </rPh>
    <phoneticPr fontId="2"/>
  </si>
  <si>
    <t>芸術文化振興基金</t>
    <rPh sb="0" eb="4">
      <t>ゲイジュツブンカ</t>
    </rPh>
    <rPh sb="4" eb="8">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</si>
</sst>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B666-4777-A5E3-DD25632205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59986</c:v>
                </c:pt>
                <c:pt idx="1">
                  <c:v>49009</c:v>
                </c:pt>
                <c:pt idx="2">
                  <c:v>67625</c:v>
                </c:pt>
                <c:pt idx="3">
                  <c:v>65738</c:v>
                </c:pt>
                <c:pt idx="4">
                  <c:v>77666</c:v>
                </c:pt>
              </c:numCache>
            </c:numRef>
          </c:val>
          <c:smooth val="0"/>
          <c:extLst>
            <c:ext xmlns:c16="http://schemas.microsoft.com/office/drawing/2014/chart" uri="{C3380CC4-5D6E-409C-BE32-E72D297353CC}">
              <c16:uniqueId val="{00000001-B666-4777-A5E3-DD25632205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5.24</c:v>
                </c:pt>
                <c:pt idx="1">
                  <c:v>5.04</c:v>
                </c:pt>
                <c:pt idx="2">
                  <c:v>0.77</c:v>
                </c:pt>
                <c:pt idx="3">
                  <c:v>1.72</c:v>
                </c:pt>
                <c:pt idx="4">
                  <c:v>1.88</c:v>
                </c:pt>
              </c:numCache>
            </c:numRef>
          </c:val>
          <c:extLst>
            <c:ext xmlns:c16="http://schemas.microsoft.com/office/drawing/2014/chart" uri="{C3380CC4-5D6E-409C-BE32-E72D297353CC}">
              <c16:uniqueId val="{00000000-058E-44EB-81E7-B7CE0778F0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32.49</c:v>
                </c:pt>
                <c:pt idx="1">
                  <c:v>31.51</c:v>
                </c:pt>
                <c:pt idx="2">
                  <c:v>33.61</c:v>
                </c:pt>
                <c:pt idx="3">
                  <c:v>33.06</c:v>
                </c:pt>
                <c:pt idx="4">
                  <c:v>30.77</c:v>
                </c:pt>
              </c:numCache>
            </c:numRef>
          </c:val>
          <c:extLst>
            <c:ext xmlns:c16="http://schemas.microsoft.com/office/drawing/2014/chart" uri="{C3380CC4-5D6E-409C-BE32-E72D297353CC}">
              <c16:uniqueId val="{00000001-058E-44EB-81E7-B7CE0778F0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c:v>
                </c:pt>
                <c:pt idx="1">
                  <c:v>-0.02</c:v>
                </c:pt>
                <c:pt idx="2">
                  <c:v>-3.35</c:v>
                </c:pt>
                <c:pt idx="3">
                  <c:v>1.97</c:v>
                </c:pt>
                <c:pt idx="4">
                  <c:v>-0.87</c:v>
                </c:pt>
              </c:numCache>
            </c:numRef>
          </c:val>
          <c:smooth val="0"/>
          <c:extLst>
            <c:ext xmlns:c16="http://schemas.microsoft.com/office/drawing/2014/chart" uri="{C3380CC4-5D6E-409C-BE32-E72D297353CC}">
              <c16:uniqueId val="{00000002-058E-44EB-81E7-B7CE0778F0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15.48</c:v>
                </c:pt>
                <c:pt idx="2">
                  <c:v>#N/A</c:v>
                </c:pt>
                <c:pt idx="3">
                  <c:v>15.17</c:v>
                </c:pt>
                <c:pt idx="4">
                  <c:v>#N/A</c:v>
                </c:pt>
                <c:pt idx="5">
                  <c:v>5.83</c:v>
                </c:pt>
                <c:pt idx="6">
                  <c:v>#N/A</c:v>
                </c:pt>
                <c:pt idx="7">
                  <c:v>0.61</c:v>
                </c:pt>
                <c:pt idx="8">
                  <c:v>0</c:v>
                </c:pt>
                <c:pt idx="9">
                  <c:v>0</c:v>
                </c:pt>
              </c:numCache>
            </c:numRef>
          </c:val>
          <c:extLst>
            <c:ext xmlns:c16="http://schemas.microsoft.com/office/drawing/2014/chart" uri="{C3380CC4-5D6E-409C-BE32-E72D297353CC}">
              <c16:uniqueId val="{00000000-642C-4C29-979C-FC1921177E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2C-4C29-979C-FC1921177ED9}"/>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42C-4C29-979C-FC1921177ED9}"/>
            </c:ext>
          </c:extLst>
        </c:ser>
        <c:ser>
          <c:idx val="3"/>
          <c:order val="3"/>
          <c:tx>
            <c:strRef>
              <c:f>データシート!$A$30</c:f>
              <c:strCache>
                <c:ptCount val="1"/>
                <c:pt idx="0">
                  <c:v>ひがしひろしま墓園管理事業特別会計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2C-4C29-979C-FC1921177ED9}"/>
            </c:ext>
          </c:extLst>
        </c:ser>
        <c:ser>
          <c:idx val="4"/>
          <c:order val="4"/>
          <c:tx>
            <c:strRef>
              <c:f>データシート!$A$31</c:f>
              <c:strCache>
                <c:ptCount val="1"/>
                <c:pt idx="0">
                  <c:v>八本松駅前土地区画整理事業特別会計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0.02</c:v>
                </c:pt>
                <c:pt idx="6">
                  <c:v>#N/A</c:v>
                </c:pt>
                <c:pt idx="7">
                  <c:v>0.01</c:v>
                </c:pt>
                <c:pt idx="8">
                  <c:v>#N/A</c:v>
                </c:pt>
                <c:pt idx="9">
                  <c:v>0</c:v>
                </c:pt>
              </c:numCache>
            </c:numRef>
          </c:val>
          <c:extLst>
            <c:ext xmlns:c16="http://schemas.microsoft.com/office/drawing/2014/chart" uri="{C3380CC4-5D6E-409C-BE32-E72D297353CC}">
              <c16:uniqueId val="{00000004-642C-4C29-979C-FC1921177ED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0.06</c:v>
                </c:pt>
                <c:pt idx="6">
                  <c:v>#N/A</c:v>
                </c:pt>
                <c:pt idx="7">
                  <c:v>0.02</c:v>
                </c:pt>
                <c:pt idx="8">
                  <c:v>#N/A</c:v>
                </c:pt>
                <c:pt idx="9">
                  <c:v>0.02</c:v>
                </c:pt>
              </c:numCache>
            </c:numRef>
          </c:val>
          <c:extLst>
            <c:ext xmlns:c16="http://schemas.microsoft.com/office/drawing/2014/chart" uri="{C3380CC4-5D6E-409C-BE32-E72D297353CC}">
              <c16:uniqueId val="{00000005-642C-4C29-979C-FC1921177E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0.27</c:v>
                </c:pt>
                <c:pt idx="4">
                  <c:v>#N/A</c:v>
                </c:pt>
                <c:pt idx="5">
                  <c:v>0.15</c:v>
                </c:pt>
                <c:pt idx="6">
                  <c:v>#N/A</c:v>
                </c:pt>
                <c:pt idx="7">
                  <c:v>0.11</c:v>
                </c:pt>
                <c:pt idx="8">
                  <c:v>#N/A</c:v>
                </c:pt>
                <c:pt idx="9">
                  <c:v>0.08</c:v>
                </c:pt>
              </c:numCache>
            </c:numRef>
          </c:val>
          <c:extLst>
            <c:ext xmlns:c16="http://schemas.microsoft.com/office/drawing/2014/chart" uri="{C3380CC4-5D6E-409C-BE32-E72D297353CC}">
              <c16:uniqueId val="{00000006-642C-4C29-979C-FC1921177ED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7-642C-4C29-979C-FC1921177E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5.23</c:v>
                </c:pt>
                <c:pt idx="2">
                  <c:v>#N/A</c:v>
                </c:pt>
                <c:pt idx="3">
                  <c:v>4.99</c:v>
                </c:pt>
                <c:pt idx="4">
                  <c:v>#N/A</c:v>
                </c:pt>
                <c:pt idx="5">
                  <c:v>0.74</c:v>
                </c:pt>
                <c:pt idx="6">
                  <c:v>#N/A</c:v>
                </c:pt>
                <c:pt idx="7">
                  <c:v>1.7</c:v>
                </c:pt>
                <c:pt idx="8">
                  <c:v>#N/A</c:v>
                </c:pt>
                <c:pt idx="9">
                  <c:v>1.87</c:v>
                </c:pt>
              </c:numCache>
            </c:numRef>
          </c:val>
          <c:extLst>
            <c:ext xmlns:c16="http://schemas.microsoft.com/office/drawing/2014/chart" uri="{C3380CC4-5D6E-409C-BE32-E72D297353CC}">
              <c16:uniqueId val="{00000008-642C-4C29-979C-FC1921177ED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1.99</c:v>
                </c:pt>
                <c:pt idx="2">
                  <c:v>#N/A</c:v>
                </c:pt>
                <c:pt idx="3">
                  <c:v>3.07</c:v>
                </c:pt>
                <c:pt idx="4">
                  <c:v>#N/A</c:v>
                </c:pt>
                <c:pt idx="5">
                  <c:v>4.07</c:v>
                </c:pt>
                <c:pt idx="6">
                  <c:v>#N/A</c:v>
                </c:pt>
                <c:pt idx="7">
                  <c:v>4.9400000000000004</c:v>
                </c:pt>
                <c:pt idx="8">
                  <c:v>#N/A</c:v>
                </c:pt>
                <c:pt idx="9">
                  <c:v>4.24</c:v>
                </c:pt>
              </c:numCache>
            </c:numRef>
          </c:val>
          <c:extLst>
            <c:ext xmlns:c16="http://schemas.microsoft.com/office/drawing/2014/chart" uri="{C3380CC4-5D6E-409C-BE32-E72D297353CC}">
              <c16:uniqueId val="{00000009-642C-4C29-979C-FC1921177E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9089</c:v>
                </c:pt>
                <c:pt idx="5">
                  <c:v>8857</c:v>
                </c:pt>
                <c:pt idx="8">
                  <c:v>8605</c:v>
                </c:pt>
                <c:pt idx="11">
                  <c:v>8336</c:v>
                </c:pt>
                <c:pt idx="14">
                  <c:v>8479</c:v>
                </c:pt>
              </c:numCache>
            </c:numRef>
          </c:val>
          <c:extLst>
            <c:ext xmlns:c16="http://schemas.microsoft.com/office/drawing/2014/chart" uri="{C3380CC4-5D6E-409C-BE32-E72D297353CC}">
              <c16:uniqueId val="{00000000-394F-48A7-B1EA-9954B17B1E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4F-48A7-B1EA-9954B17B1E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110</c:v>
                </c:pt>
                <c:pt idx="3">
                  <c:v>73</c:v>
                </c:pt>
                <c:pt idx="6">
                  <c:v>72</c:v>
                </c:pt>
                <c:pt idx="9">
                  <c:v>72</c:v>
                </c:pt>
                <c:pt idx="12">
                  <c:v>72</c:v>
                </c:pt>
              </c:numCache>
            </c:numRef>
          </c:val>
          <c:extLst>
            <c:ext xmlns:c16="http://schemas.microsoft.com/office/drawing/2014/chart" uri="{C3380CC4-5D6E-409C-BE32-E72D297353CC}">
              <c16:uniqueId val="{00000002-394F-48A7-B1EA-9954B17B1E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206</c:v>
                </c:pt>
                <c:pt idx="3">
                  <c:v>146</c:v>
                </c:pt>
                <c:pt idx="6">
                  <c:v>130</c:v>
                </c:pt>
                <c:pt idx="9">
                  <c:v>290</c:v>
                </c:pt>
                <c:pt idx="12">
                  <c:v>571</c:v>
                </c:pt>
              </c:numCache>
            </c:numRef>
          </c:val>
          <c:extLst>
            <c:ext xmlns:c16="http://schemas.microsoft.com/office/drawing/2014/chart" uri="{C3380CC4-5D6E-409C-BE32-E72D297353CC}">
              <c16:uniqueId val="{00000003-394F-48A7-B1EA-9954B17B1E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481</c:v>
                </c:pt>
                <c:pt idx="3">
                  <c:v>466</c:v>
                </c:pt>
                <c:pt idx="6">
                  <c:v>448</c:v>
                </c:pt>
                <c:pt idx="9">
                  <c:v>372</c:v>
                </c:pt>
                <c:pt idx="12">
                  <c:v>393</c:v>
                </c:pt>
              </c:numCache>
            </c:numRef>
          </c:val>
          <c:extLst>
            <c:ext xmlns:c16="http://schemas.microsoft.com/office/drawing/2014/chart" uri="{C3380CC4-5D6E-409C-BE32-E72D297353CC}">
              <c16:uniqueId val="{00000004-394F-48A7-B1EA-9954B17B1E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F-48A7-B1EA-9954B17B1E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4F-48A7-B1EA-9954B17B1E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8895</c:v>
                </c:pt>
                <c:pt idx="3">
                  <c:v>9125</c:v>
                </c:pt>
                <c:pt idx="6">
                  <c:v>9201</c:v>
                </c:pt>
                <c:pt idx="9">
                  <c:v>9033</c:v>
                </c:pt>
                <c:pt idx="12">
                  <c:v>8914</c:v>
                </c:pt>
              </c:numCache>
            </c:numRef>
          </c:val>
          <c:extLst>
            <c:ext xmlns:c16="http://schemas.microsoft.com/office/drawing/2014/chart" uri="{C3380CC4-5D6E-409C-BE32-E72D297353CC}">
              <c16:uniqueId val="{00000007-394F-48A7-B1EA-9954B17B1E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603</c:v>
                </c:pt>
                <c:pt idx="2">
                  <c:v>#N/A</c:v>
                </c:pt>
                <c:pt idx="3">
                  <c:v>#N/A</c:v>
                </c:pt>
                <c:pt idx="4">
                  <c:v>953</c:v>
                </c:pt>
                <c:pt idx="5">
                  <c:v>#N/A</c:v>
                </c:pt>
                <c:pt idx="6">
                  <c:v>#N/A</c:v>
                </c:pt>
                <c:pt idx="7">
                  <c:v>1246</c:v>
                </c:pt>
                <c:pt idx="8">
                  <c:v>#N/A</c:v>
                </c:pt>
                <c:pt idx="9">
                  <c:v>#N/A</c:v>
                </c:pt>
                <c:pt idx="10">
                  <c:v>1431</c:v>
                </c:pt>
                <c:pt idx="11">
                  <c:v>#N/A</c:v>
                </c:pt>
                <c:pt idx="12">
                  <c:v>#N/A</c:v>
                </c:pt>
                <c:pt idx="13">
                  <c:v>1471</c:v>
                </c:pt>
                <c:pt idx="14">
                  <c:v>#N/A</c:v>
                </c:pt>
              </c:numCache>
            </c:numRef>
          </c:val>
          <c:smooth val="0"/>
          <c:extLst>
            <c:ext xmlns:c16="http://schemas.microsoft.com/office/drawing/2014/chart" uri="{C3380CC4-5D6E-409C-BE32-E72D297353CC}">
              <c16:uniqueId val="{00000008-394F-48A7-B1EA-9954B17B1E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73390</c:v>
                </c:pt>
                <c:pt idx="5">
                  <c:v>77874</c:v>
                </c:pt>
                <c:pt idx="8">
                  <c:v>77392</c:v>
                </c:pt>
                <c:pt idx="11">
                  <c:v>74638</c:v>
                </c:pt>
                <c:pt idx="14">
                  <c:v>72071</c:v>
                </c:pt>
              </c:numCache>
            </c:numRef>
          </c:val>
          <c:extLst>
            <c:ext xmlns:c16="http://schemas.microsoft.com/office/drawing/2014/chart" uri="{C3380CC4-5D6E-409C-BE32-E72D297353CC}">
              <c16:uniqueId val="{00000000-30C9-43F4-88B3-EC3F372B26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8646</c:v>
                </c:pt>
                <c:pt idx="5">
                  <c:v>8006</c:v>
                </c:pt>
                <c:pt idx="8">
                  <c:v>9508</c:v>
                </c:pt>
                <c:pt idx="11">
                  <c:v>9572</c:v>
                </c:pt>
                <c:pt idx="14">
                  <c:v>10620</c:v>
                </c:pt>
              </c:numCache>
            </c:numRef>
          </c:val>
          <c:extLst>
            <c:ext xmlns:c16="http://schemas.microsoft.com/office/drawing/2014/chart" uri="{C3380CC4-5D6E-409C-BE32-E72D297353CC}">
              <c16:uniqueId val="{00000001-30C9-43F4-88B3-EC3F372B26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29608</c:v>
                </c:pt>
                <c:pt idx="5">
                  <c:v>32118</c:v>
                </c:pt>
                <c:pt idx="8">
                  <c:v>36995</c:v>
                </c:pt>
                <c:pt idx="11">
                  <c:v>34900</c:v>
                </c:pt>
                <c:pt idx="14">
                  <c:v>36828</c:v>
                </c:pt>
              </c:numCache>
            </c:numRef>
          </c:val>
          <c:extLst>
            <c:ext xmlns:c16="http://schemas.microsoft.com/office/drawing/2014/chart" uri="{C3380CC4-5D6E-409C-BE32-E72D297353CC}">
              <c16:uniqueId val="{00000002-30C9-43F4-88B3-EC3F372B26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C9-43F4-88B3-EC3F372B26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C9-43F4-88B3-EC3F372B26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137</c:v>
                </c:pt>
                <c:pt idx="6">
                  <c:v>63</c:v>
                </c:pt>
                <c:pt idx="9">
                  <c:v>0</c:v>
                </c:pt>
                <c:pt idx="12">
                  <c:v>57</c:v>
                </c:pt>
              </c:numCache>
            </c:numRef>
          </c:val>
          <c:extLst>
            <c:ext xmlns:c16="http://schemas.microsoft.com/office/drawing/2014/chart" uri="{C3380CC4-5D6E-409C-BE32-E72D297353CC}">
              <c16:uniqueId val="{00000005-30C9-43F4-88B3-EC3F372B26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9001</c:v>
                </c:pt>
                <c:pt idx="3">
                  <c:v>9013</c:v>
                </c:pt>
                <c:pt idx="6">
                  <c:v>9112</c:v>
                </c:pt>
                <c:pt idx="9">
                  <c:v>9453</c:v>
                </c:pt>
                <c:pt idx="12">
                  <c:v>9615</c:v>
                </c:pt>
              </c:numCache>
            </c:numRef>
          </c:val>
          <c:extLst>
            <c:ext xmlns:c16="http://schemas.microsoft.com/office/drawing/2014/chart" uri="{C3380CC4-5D6E-409C-BE32-E72D297353CC}">
              <c16:uniqueId val="{00000006-30C9-43F4-88B3-EC3F372B26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10995</c:v>
                </c:pt>
                <c:pt idx="3">
                  <c:v>14220</c:v>
                </c:pt>
                <c:pt idx="6">
                  <c:v>14132</c:v>
                </c:pt>
                <c:pt idx="9">
                  <c:v>14364</c:v>
                </c:pt>
                <c:pt idx="12">
                  <c:v>14356</c:v>
                </c:pt>
              </c:numCache>
            </c:numRef>
          </c:val>
          <c:extLst>
            <c:ext xmlns:c16="http://schemas.microsoft.com/office/drawing/2014/chart" uri="{C3380CC4-5D6E-409C-BE32-E72D297353CC}">
              <c16:uniqueId val="{00000007-30C9-43F4-88B3-EC3F372B26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6853</c:v>
                </c:pt>
                <c:pt idx="3">
                  <c:v>6161</c:v>
                </c:pt>
                <c:pt idx="6">
                  <c:v>6002</c:v>
                </c:pt>
                <c:pt idx="9">
                  <c:v>5329</c:v>
                </c:pt>
                <c:pt idx="12">
                  <c:v>5720</c:v>
                </c:pt>
              </c:numCache>
            </c:numRef>
          </c:val>
          <c:extLst>
            <c:ext xmlns:c16="http://schemas.microsoft.com/office/drawing/2014/chart" uri="{C3380CC4-5D6E-409C-BE32-E72D297353CC}">
              <c16:uniqueId val="{00000008-30C9-43F4-88B3-EC3F372B26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1768</c:v>
                </c:pt>
                <c:pt idx="3">
                  <c:v>1453</c:v>
                </c:pt>
                <c:pt idx="6">
                  <c:v>1305</c:v>
                </c:pt>
                <c:pt idx="9">
                  <c:v>1189</c:v>
                </c:pt>
                <c:pt idx="12">
                  <c:v>1060</c:v>
                </c:pt>
              </c:numCache>
            </c:numRef>
          </c:val>
          <c:extLst>
            <c:ext xmlns:c16="http://schemas.microsoft.com/office/drawing/2014/chart" uri="{C3380CC4-5D6E-409C-BE32-E72D297353CC}">
              <c16:uniqueId val="{00000009-30C9-43F4-88B3-EC3F372B26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74894</c:v>
                </c:pt>
                <c:pt idx="3">
                  <c:v>75832</c:v>
                </c:pt>
                <c:pt idx="6">
                  <c:v>74680</c:v>
                </c:pt>
                <c:pt idx="9">
                  <c:v>72530</c:v>
                </c:pt>
                <c:pt idx="12">
                  <c:v>72206</c:v>
                </c:pt>
              </c:numCache>
            </c:numRef>
          </c:val>
          <c:extLst>
            <c:ext xmlns:c16="http://schemas.microsoft.com/office/drawing/2014/chart" uri="{C3380CC4-5D6E-409C-BE32-E72D297353CC}">
              <c16:uniqueId val="{0000000A-30C9-43F4-88B3-EC3F372B26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C9-43F4-88B3-EC3F372B26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15783</c:v>
                </c:pt>
                <c:pt idx="1">
                  <c:v>15978</c:v>
                </c:pt>
                <c:pt idx="2">
                  <c:v>15429</c:v>
                </c:pt>
              </c:numCache>
            </c:numRef>
          </c:val>
          <c:extLst>
            <c:ext xmlns:c16="http://schemas.microsoft.com/office/drawing/2014/chart" uri="{C3380CC4-5D6E-409C-BE32-E72D297353CC}">
              <c16:uniqueId val="{00000000-FF55-4B63-BBC3-08B6D53BCC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2481</c:v>
                </c:pt>
                <c:pt idx="1">
                  <c:v>1024</c:v>
                </c:pt>
                <c:pt idx="2">
                  <c:v>1278</c:v>
                </c:pt>
              </c:numCache>
            </c:numRef>
          </c:val>
          <c:extLst>
            <c:ext xmlns:c16="http://schemas.microsoft.com/office/drawing/2014/chart" uri="{C3380CC4-5D6E-409C-BE32-E72D297353CC}">
              <c16:uniqueId val="{00000001-FF55-4B63-BBC3-08B6D53BCC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16653</c:v>
                </c:pt>
                <c:pt idx="1">
                  <c:v>15701</c:v>
                </c:pt>
                <c:pt idx="2">
                  <c:v>14153</c:v>
                </c:pt>
              </c:numCache>
            </c:numRef>
          </c:val>
          <c:extLst>
            <c:ext xmlns:c16="http://schemas.microsoft.com/office/drawing/2014/chart" uri="{C3380CC4-5D6E-409C-BE32-E72D297353CC}">
              <c16:uniqueId val="{00000002-FF55-4B63-BBC3-08B6D53BCC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実質公債費比率の分子は、前年度と比較して</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主な要因は、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一部事務組合等の元利償還金に対する負担金等が増加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ＭＳ ゴシック" panose="020B0609070205080204" pitchFamily="49" charset="-128"/>
              <a:ea typeface="ＭＳ ゴシック" panose="020B0609070205080204" pitchFamily="49" charset="-128"/>
              <a:cs typeface="+mn-cs"/>
            </a:rPr>
            <a:t>　利子負担が大きくなるため、満期一括償還地方債を発行していない。</a:t>
          </a:r>
          <a:endParaRPr lang="ja-JP" altLang="ja-JP" sz="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地方債残高の減少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及び充当可能基金の増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により、引き続き充当可能財源等が将来負担額を上回っていることから、比率は算出されていない。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今後も、将来世代に大きな負担を残さないよう、地方債の発行を適切に抑制するとともに、交付税算入のある地方債の発行を優先する等、財政の健全化に努める。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前年度決算剰余金の確定に伴い、財政調整基金へ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億円積み立てたが、一方で、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億円、庁舎管理や小中学校施設等の整備等に充てるための公共施設総合管理基金を約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億円取り崩したこと等により、全体としては約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財政調整基金を一定程度確保しながら、その他特定目的基金については、計画的に活用していく。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・水道事業整備基金：水道施設の建設改良及びその企業債の償還に要する経費の財源に充てるもの。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芸術文化振興基金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芸術文化の振興に要する資金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・地域振興基金：過疎自立促進事業として発行した過疎対策事業債やふるさと寄附金等を約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億積み立てたものの、市民協働推進事業等、地域振興に係る事業に充てるため約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億取り崩したこと等による減少。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・公共施設総合管理基金：小・中学校施設整備事業や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地域活動拠点整備事業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等に充てるため約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億を取り崩したこと等による減少。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こと等により減少した。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災害復旧事業債の元金償還開始により、借入金元金償還額が増加していくこと等が見込まれるため、今後の公債費負担の推移及び財政調整基金の残高を考慮しながら、計画的に運用していく。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給与改定費の増や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臨時財政対策債振替相当額の減等により前年度と比較して増となった。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また、分子となる基準財政収入額は、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償却資産</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の増を上回り、単年度では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xdr:cNvCxnSpPr/>
      </xdr:nvCxnSpPr>
      <xdr:spPr>
        <a:xfrm flipV="1">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xdr:cNvCxnSpPr/>
      </xdr:nvCxnSpPr>
      <xdr:spPr>
        <a:xfrm flipV="1">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算出の分母となる経常一般財源等は、地方税や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地方消費税交付金、地方特例交付金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また、分子となる経常経費充当一般財源についても、人件費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や補助費等、物件費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等の増により前年度と比較して増となった。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これにより、経常収支比率は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131535</xdr:rowOff>
    </xdr:from>
    <xdr:to>
      <xdr:col>23</xdr:col>
      <xdr:colOff>133350</xdr:colOff>
      <xdr:row>64</xdr:row>
      <xdr:rowOff>63500</xdr:rowOff>
    </xdr:to>
    <xdr:cxnSp macro="">
      <xdr:nvCxnSpPr>
        <xdr:cNvPr id="136" name="直線コネクタ 135"/>
        <xdr:cNvCxnSpPr/>
      </xdr:nvCxnSpPr>
      <xdr:spPr>
        <a:xfrm>
          <a:off x="4114800" y="10932885"/>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97065</xdr:rowOff>
    </xdr:from>
    <xdr:to>
      <xdr:col>19</xdr:col>
      <xdr:colOff>133350</xdr:colOff>
      <xdr:row>63</xdr:row>
      <xdr:rowOff>131535</xdr:rowOff>
    </xdr:to>
    <xdr:cxnSp macro="">
      <xdr:nvCxnSpPr>
        <xdr:cNvPr id="139" name="直線コネクタ 138"/>
        <xdr:cNvCxnSpPr/>
      </xdr:nvCxnSpPr>
      <xdr:spPr>
        <a:xfrm>
          <a:off x="3225800" y="1089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41" name="テキスト ボックス 140"/>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104019</xdr:rowOff>
    </xdr:from>
    <xdr:to>
      <xdr:col>15</xdr:col>
      <xdr:colOff>82550</xdr:colOff>
      <xdr:row>63</xdr:row>
      <xdr:rowOff>97065</xdr:rowOff>
    </xdr:to>
    <xdr:cxnSp macro="">
      <xdr:nvCxnSpPr>
        <xdr:cNvPr id="142" name="直線コネクタ 141"/>
        <xdr:cNvCxnSpPr/>
      </xdr:nvCxnSpPr>
      <xdr:spPr>
        <a:xfrm>
          <a:off x="2336800" y="10048119"/>
          <a:ext cx="889000" cy="8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104019</xdr:rowOff>
    </xdr:from>
    <xdr:to>
      <xdr:col>11</xdr:col>
      <xdr:colOff>31750</xdr:colOff>
      <xdr:row>60</xdr:row>
      <xdr:rowOff>140305</xdr:rowOff>
    </xdr:to>
    <xdr:cxnSp macro="">
      <xdr:nvCxnSpPr>
        <xdr:cNvPr id="145" name="直線コネクタ 144"/>
        <xdr:cNvCxnSpPr/>
      </xdr:nvCxnSpPr>
      <xdr:spPr>
        <a:xfrm flipV="1">
          <a:off x="1447800" y="10048119"/>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47" name="テキスト ボックス 146"/>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96355</xdr:rowOff>
    </xdr:from>
    <xdr:ext cx="762000" cy="259045"/>
    <xdr:sp macro="" textlink="">
      <xdr:nvSpPr>
        <xdr:cNvPr id="149" name="テキスト ボックス 148"/>
        <xdr:cNvSpPr txBox="1"/>
      </xdr:nvSpPr>
      <xdr:spPr>
        <a:xfrm>
          <a:off x="1066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5" name="楕円 154"/>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6"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80735</xdr:rowOff>
    </xdr:from>
    <xdr:to>
      <xdr:col>19</xdr:col>
      <xdr:colOff>184150</xdr:colOff>
      <xdr:row>64</xdr:row>
      <xdr:rowOff>10885</xdr:rowOff>
    </xdr:to>
    <xdr:sp macro="" textlink="">
      <xdr:nvSpPr>
        <xdr:cNvPr id="157" name="楕円 156"/>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167112</xdr:rowOff>
    </xdr:from>
    <xdr:ext cx="736600" cy="259045"/>
    <xdr:sp macro="" textlink="">
      <xdr:nvSpPr>
        <xdr:cNvPr id="158" name="テキスト ボックス 157"/>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46265</xdr:rowOff>
    </xdr:from>
    <xdr:to>
      <xdr:col>15</xdr:col>
      <xdr:colOff>133350</xdr:colOff>
      <xdr:row>63</xdr:row>
      <xdr:rowOff>147865</xdr:rowOff>
    </xdr:to>
    <xdr:sp macro="" textlink="">
      <xdr:nvSpPr>
        <xdr:cNvPr id="159" name="楕円 158"/>
        <xdr:cNvSpPr/>
      </xdr:nvSpPr>
      <xdr:spPr>
        <a:xfrm>
          <a:off x="3175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132642</xdr:rowOff>
    </xdr:from>
    <xdr:ext cx="762000" cy="259045"/>
    <xdr:sp macro="" textlink="">
      <xdr:nvSpPr>
        <xdr:cNvPr id="160" name="テキスト ボックス 159"/>
        <xdr:cNvSpPr txBox="1"/>
      </xdr:nvSpPr>
      <xdr:spPr>
        <a:xfrm>
          <a:off x="2844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53219</xdr:rowOff>
    </xdr:from>
    <xdr:to>
      <xdr:col>11</xdr:col>
      <xdr:colOff>82550</xdr:colOff>
      <xdr:row>58</xdr:row>
      <xdr:rowOff>154819</xdr:rowOff>
    </xdr:to>
    <xdr:sp macro="" textlink="">
      <xdr:nvSpPr>
        <xdr:cNvPr id="161" name="楕円 160"/>
        <xdr:cNvSpPr/>
      </xdr:nvSpPr>
      <xdr:spPr>
        <a:xfrm>
          <a:off x="2286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164996</xdr:rowOff>
    </xdr:from>
    <xdr:ext cx="762000" cy="259045"/>
    <xdr:sp macro="" textlink="">
      <xdr:nvSpPr>
        <xdr:cNvPr id="162" name="テキスト ボックス 161"/>
        <xdr:cNvSpPr txBox="1"/>
      </xdr:nvSpPr>
      <xdr:spPr>
        <a:xfrm>
          <a:off x="1955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63" name="楕円 162"/>
        <xdr:cNvSpPr/>
      </xdr:nvSpPr>
      <xdr:spPr>
        <a:xfrm>
          <a:off x="1397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64" name="テキスト ボックス 163"/>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近隣市町から常備消防業務を受託していることが、類似団体の平均を上回っている主な要因となっている。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今後も、施設の管理及び維持補修にかかる物件費の増や、定年延長等による人件費の増が見込まれるため、公共施設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総合管理計画に基づいた効率的な運営を行うとともに、職員数の適正化を図り、より一層の経費削減に努める。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2" name="直線コネクタ 191"/>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3" name="人件費・物件費等の状況最小値テキスト"/>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4" name="直線コネクタ 193"/>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5" name="人件費・物件費等の状況最大値テキスト"/>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6" name="直線コネクタ 195"/>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114624</xdr:rowOff>
    </xdr:from>
    <xdr:to>
      <xdr:col>23</xdr:col>
      <xdr:colOff>133350</xdr:colOff>
      <xdr:row>88</xdr:row>
      <xdr:rowOff>46112</xdr:rowOff>
    </xdr:to>
    <xdr:cxnSp macro="">
      <xdr:nvCxnSpPr>
        <xdr:cNvPr id="197" name="直線コネクタ 196"/>
        <xdr:cNvCxnSpPr/>
      </xdr:nvCxnSpPr>
      <xdr:spPr>
        <a:xfrm>
          <a:off x="4114800" y="15030774"/>
          <a:ext cx="8382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8" name="人件費・物件費等の状況平均値テキスト"/>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9" name="フローチャート: 判断 198"/>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167112</xdr:rowOff>
    </xdr:from>
    <xdr:to>
      <xdr:col>19</xdr:col>
      <xdr:colOff>133350</xdr:colOff>
      <xdr:row>87</xdr:row>
      <xdr:rowOff>114624</xdr:rowOff>
    </xdr:to>
    <xdr:cxnSp macro="">
      <xdr:nvCxnSpPr>
        <xdr:cNvPr id="200" name="直線コネクタ 199"/>
        <xdr:cNvCxnSpPr/>
      </xdr:nvCxnSpPr>
      <xdr:spPr>
        <a:xfrm>
          <a:off x="3225800" y="14911812"/>
          <a:ext cx="889000" cy="1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201" name="フローチャート: 判断 200"/>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2" name="テキスト ボックス 201"/>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157153</xdr:rowOff>
    </xdr:from>
    <xdr:to>
      <xdr:col>15</xdr:col>
      <xdr:colOff>82550</xdr:colOff>
      <xdr:row>86</xdr:row>
      <xdr:rowOff>167112</xdr:rowOff>
    </xdr:to>
    <xdr:cxnSp macro="">
      <xdr:nvCxnSpPr>
        <xdr:cNvPr id="203" name="直線コネクタ 202"/>
        <xdr:cNvCxnSpPr/>
      </xdr:nvCxnSpPr>
      <xdr:spPr>
        <a:xfrm>
          <a:off x="2336800" y="14730403"/>
          <a:ext cx="889000" cy="1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4" name="フローチャート: 判断 203"/>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5" name="テキスト ボックス 204"/>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152629</xdr:rowOff>
    </xdr:from>
    <xdr:to>
      <xdr:col>11</xdr:col>
      <xdr:colOff>31750</xdr:colOff>
      <xdr:row>85</xdr:row>
      <xdr:rowOff>157153</xdr:rowOff>
    </xdr:to>
    <xdr:cxnSp macro="">
      <xdr:nvCxnSpPr>
        <xdr:cNvPr id="206" name="直線コネクタ 205"/>
        <xdr:cNvCxnSpPr/>
      </xdr:nvCxnSpPr>
      <xdr:spPr>
        <a:xfrm>
          <a:off x="1447800" y="14382979"/>
          <a:ext cx="889000" cy="34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7" name="フローチャート: 判断 206"/>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8" name="テキスト ボックス 207"/>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9" name="フローチャート: 判断 208"/>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10" name="テキスト ボックス 209"/>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166762</xdr:rowOff>
    </xdr:from>
    <xdr:to>
      <xdr:col>23</xdr:col>
      <xdr:colOff>184150</xdr:colOff>
      <xdr:row>88</xdr:row>
      <xdr:rowOff>96912</xdr:rowOff>
    </xdr:to>
    <xdr:sp macro="" textlink="">
      <xdr:nvSpPr>
        <xdr:cNvPr id="216" name="楕円 215"/>
        <xdr:cNvSpPr/>
      </xdr:nvSpPr>
      <xdr:spPr>
        <a:xfrm>
          <a:off x="4902200" y="150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138839</xdr:rowOff>
    </xdr:from>
    <xdr:ext cx="762000" cy="259045"/>
    <xdr:sp macro="" textlink="">
      <xdr:nvSpPr>
        <xdr:cNvPr id="217" name="人件費・物件費等の状況該当値テキスト"/>
        <xdr:cNvSpPr txBox="1"/>
      </xdr:nvSpPr>
      <xdr:spPr>
        <a:xfrm>
          <a:off x="5041900" y="1505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63824</xdr:rowOff>
    </xdr:from>
    <xdr:to>
      <xdr:col>19</xdr:col>
      <xdr:colOff>184150</xdr:colOff>
      <xdr:row>87</xdr:row>
      <xdr:rowOff>165424</xdr:rowOff>
    </xdr:to>
    <xdr:sp macro="" textlink="">
      <xdr:nvSpPr>
        <xdr:cNvPr id="218" name="楕円 217"/>
        <xdr:cNvSpPr/>
      </xdr:nvSpPr>
      <xdr:spPr>
        <a:xfrm>
          <a:off x="4064000" y="149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150201</xdr:rowOff>
    </xdr:from>
    <xdr:ext cx="736600" cy="259045"/>
    <xdr:sp macro="" textlink="">
      <xdr:nvSpPr>
        <xdr:cNvPr id="219" name="テキスト ボックス 218"/>
        <xdr:cNvSpPr txBox="1"/>
      </xdr:nvSpPr>
      <xdr:spPr>
        <a:xfrm>
          <a:off x="3733800" y="15066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116312</xdr:rowOff>
    </xdr:from>
    <xdr:to>
      <xdr:col>15</xdr:col>
      <xdr:colOff>133350</xdr:colOff>
      <xdr:row>87</xdr:row>
      <xdr:rowOff>46462</xdr:rowOff>
    </xdr:to>
    <xdr:sp macro="" textlink="">
      <xdr:nvSpPr>
        <xdr:cNvPr id="220" name="楕円 219"/>
        <xdr:cNvSpPr/>
      </xdr:nvSpPr>
      <xdr:spPr>
        <a:xfrm>
          <a:off x="3175000" y="148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31239</xdr:rowOff>
    </xdr:from>
    <xdr:ext cx="762000" cy="259045"/>
    <xdr:sp macro="" textlink="">
      <xdr:nvSpPr>
        <xdr:cNvPr id="221" name="テキスト ボックス 220"/>
        <xdr:cNvSpPr txBox="1"/>
      </xdr:nvSpPr>
      <xdr:spPr>
        <a:xfrm>
          <a:off x="2844800" y="1494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106353</xdr:rowOff>
    </xdr:from>
    <xdr:to>
      <xdr:col>11</xdr:col>
      <xdr:colOff>82550</xdr:colOff>
      <xdr:row>86</xdr:row>
      <xdr:rowOff>36503</xdr:rowOff>
    </xdr:to>
    <xdr:sp macro="" textlink="">
      <xdr:nvSpPr>
        <xdr:cNvPr id="222" name="楕円 221"/>
        <xdr:cNvSpPr/>
      </xdr:nvSpPr>
      <xdr:spPr>
        <a:xfrm>
          <a:off x="2286000" y="14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21280</xdr:rowOff>
    </xdr:from>
    <xdr:ext cx="762000" cy="259045"/>
    <xdr:sp macro="" textlink="">
      <xdr:nvSpPr>
        <xdr:cNvPr id="223" name="テキスト ボックス 222"/>
        <xdr:cNvSpPr txBox="1"/>
      </xdr:nvSpPr>
      <xdr:spPr>
        <a:xfrm>
          <a:off x="1955800" y="147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101829</xdr:rowOff>
    </xdr:from>
    <xdr:to>
      <xdr:col>7</xdr:col>
      <xdr:colOff>31750</xdr:colOff>
      <xdr:row>84</xdr:row>
      <xdr:rowOff>31979</xdr:rowOff>
    </xdr:to>
    <xdr:sp macro="" textlink="">
      <xdr:nvSpPr>
        <xdr:cNvPr id="224" name="楕円 223"/>
        <xdr:cNvSpPr/>
      </xdr:nvSpPr>
      <xdr:spPr>
        <a:xfrm>
          <a:off x="1397000" y="143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16756</xdr:rowOff>
    </xdr:from>
    <xdr:ext cx="762000" cy="259045"/>
    <xdr:sp macro="" textlink="">
      <xdr:nvSpPr>
        <xdr:cNvPr id="225" name="テキスト ボックス 224"/>
        <xdr:cNvSpPr txBox="1"/>
      </xdr:nvSpPr>
      <xdr:spPr>
        <a:xfrm>
          <a:off x="1066800" y="144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、依然として類似団体の平均を上回っている状況にあるため、引き続き、事務事業の見直しや職員の適正配置等、定員の適正化に努めていく。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149861</xdr:rowOff>
    </xdr:to>
    <xdr:cxnSp macro="">
      <xdr:nvCxnSpPr>
        <xdr:cNvPr id="257" name="直線コネクタ 256"/>
        <xdr:cNvCxnSpPr/>
      </xdr:nvCxnSpPr>
      <xdr:spPr>
        <a:xfrm flipV="1">
          <a:off x="16179800" y="148463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8"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149861</xdr:rowOff>
    </xdr:to>
    <xdr:cxnSp macro="">
      <xdr:nvCxnSpPr>
        <xdr:cNvPr id="260" name="直線コネクタ 259"/>
        <xdr:cNvCxnSpPr/>
      </xdr:nvCxnSpPr>
      <xdr:spPr>
        <a:xfrm>
          <a:off x="15290800" y="147980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87</xdr:row>
      <xdr:rowOff>2539</xdr:rowOff>
    </xdr:to>
    <xdr:cxnSp macro="">
      <xdr:nvCxnSpPr>
        <xdr:cNvPr id="263" name="直線コネクタ 262"/>
        <xdr:cNvCxnSpPr/>
      </xdr:nvCxnSpPr>
      <xdr:spPr>
        <a:xfrm flipV="1">
          <a:off x="14401800" y="147980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50800</xdr:rowOff>
    </xdr:to>
    <xdr:cxnSp macro="">
      <xdr:nvCxnSpPr>
        <xdr:cNvPr id="266" name="直線コネクタ 265"/>
        <xdr:cNvCxnSpPr/>
      </xdr:nvCxnSpPr>
      <xdr:spPr>
        <a:xfrm flipV="1">
          <a:off x="13512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8" name="テキスト ボックス 267"/>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70" name="テキスト ボックス 269"/>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78" name="楕円 277"/>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79" name="テキスト ボックス 278"/>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80" name="楕円 279"/>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81" name="テキスト ボックス 280"/>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82" name="楕円 281"/>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83" name="テキスト ボックス 282"/>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近隣市町からの常備消防業務の受託に伴う職員の配置もあり、類似団体の平均を上回っている状況にあるため、引き続き事務事業の見直しや職員の適正配置等、定員管理を行っていく。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170604</xdr:rowOff>
    </xdr:from>
    <xdr:to>
      <xdr:col>81</xdr:col>
      <xdr:colOff>44450</xdr:colOff>
      <xdr:row>64</xdr:row>
      <xdr:rowOff>111760</xdr:rowOff>
    </xdr:to>
    <xdr:cxnSp macro="">
      <xdr:nvCxnSpPr>
        <xdr:cNvPr id="320" name="直線コネクタ 319"/>
        <xdr:cNvCxnSpPr/>
      </xdr:nvCxnSpPr>
      <xdr:spPr>
        <a:xfrm>
          <a:off x="16179800" y="1097195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21" name="定員管理の状況平均値テキスト"/>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25823</xdr:rowOff>
    </xdr:from>
    <xdr:to>
      <xdr:col>77</xdr:col>
      <xdr:colOff>44450</xdr:colOff>
      <xdr:row>63</xdr:row>
      <xdr:rowOff>170604</xdr:rowOff>
    </xdr:to>
    <xdr:cxnSp macro="">
      <xdr:nvCxnSpPr>
        <xdr:cNvPr id="323" name="直線コネクタ 322"/>
        <xdr:cNvCxnSpPr/>
      </xdr:nvCxnSpPr>
      <xdr:spPr>
        <a:xfrm>
          <a:off x="15290800" y="1082717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5" name="テキスト ボックス 324"/>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92710</xdr:rowOff>
    </xdr:from>
    <xdr:to>
      <xdr:col>72</xdr:col>
      <xdr:colOff>203200</xdr:colOff>
      <xdr:row>63</xdr:row>
      <xdr:rowOff>25823</xdr:rowOff>
    </xdr:to>
    <xdr:cxnSp macro="">
      <xdr:nvCxnSpPr>
        <xdr:cNvPr id="326" name="直線コネクタ 325"/>
        <xdr:cNvCxnSpPr/>
      </xdr:nvCxnSpPr>
      <xdr:spPr>
        <a:xfrm>
          <a:off x="14401800" y="1072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8" name="テキスト ボックス 327"/>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84667</xdr:rowOff>
    </xdr:from>
    <xdr:to>
      <xdr:col>68</xdr:col>
      <xdr:colOff>152400</xdr:colOff>
      <xdr:row>62</xdr:row>
      <xdr:rowOff>92710</xdr:rowOff>
    </xdr:to>
    <xdr:cxnSp macro="">
      <xdr:nvCxnSpPr>
        <xdr:cNvPr id="329" name="直線コネクタ 328"/>
        <xdr:cNvCxnSpPr/>
      </xdr:nvCxnSpPr>
      <xdr:spPr>
        <a:xfrm>
          <a:off x="13512800" y="1071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31" name="テキスト ボックス 330"/>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39" name="楕円 338"/>
        <xdr:cNvSpPr/>
      </xdr:nvSpPr>
      <xdr:spPr>
        <a:xfrm>
          <a:off x="16967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33037</xdr:rowOff>
    </xdr:from>
    <xdr:ext cx="762000" cy="259045"/>
    <xdr:sp macro="" textlink="">
      <xdr:nvSpPr>
        <xdr:cNvPr id="340" name="定員管理の状況該当値テキスト"/>
        <xdr:cNvSpPr txBox="1"/>
      </xdr:nvSpPr>
      <xdr:spPr>
        <a:xfrm>
          <a:off x="17106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119804</xdr:rowOff>
    </xdr:from>
    <xdr:to>
      <xdr:col>77</xdr:col>
      <xdr:colOff>95250</xdr:colOff>
      <xdr:row>64</xdr:row>
      <xdr:rowOff>49954</xdr:rowOff>
    </xdr:to>
    <xdr:sp macro="" textlink="">
      <xdr:nvSpPr>
        <xdr:cNvPr id="341" name="楕円 340"/>
        <xdr:cNvSpPr/>
      </xdr:nvSpPr>
      <xdr:spPr>
        <a:xfrm>
          <a:off x="16129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34731</xdr:rowOff>
    </xdr:from>
    <xdr:ext cx="736600" cy="259045"/>
    <xdr:sp macro="" textlink="">
      <xdr:nvSpPr>
        <xdr:cNvPr id="342" name="テキスト ボックス 341"/>
        <xdr:cNvSpPr txBox="1"/>
      </xdr:nvSpPr>
      <xdr:spPr>
        <a:xfrm>
          <a:off x="15798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146473</xdr:rowOff>
    </xdr:from>
    <xdr:to>
      <xdr:col>73</xdr:col>
      <xdr:colOff>44450</xdr:colOff>
      <xdr:row>63</xdr:row>
      <xdr:rowOff>76623</xdr:rowOff>
    </xdr:to>
    <xdr:sp macro="" textlink="">
      <xdr:nvSpPr>
        <xdr:cNvPr id="343" name="楕円 342"/>
        <xdr:cNvSpPr/>
      </xdr:nvSpPr>
      <xdr:spPr>
        <a:xfrm>
          <a:off x="15240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44" name="テキスト ボックス 343"/>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41910</xdr:rowOff>
    </xdr:from>
    <xdr:to>
      <xdr:col>68</xdr:col>
      <xdr:colOff>203200</xdr:colOff>
      <xdr:row>62</xdr:row>
      <xdr:rowOff>143510</xdr:rowOff>
    </xdr:to>
    <xdr:sp macro="" textlink="">
      <xdr:nvSpPr>
        <xdr:cNvPr id="345" name="楕円 344"/>
        <xdr:cNvSpPr/>
      </xdr:nvSpPr>
      <xdr:spPr>
        <a:xfrm>
          <a:off x="14351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46" name="テキスト ボックス 345"/>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33867</xdr:rowOff>
    </xdr:from>
    <xdr:to>
      <xdr:col>64</xdr:col>
      <xdr:colOff>152400</xdr:colOff>
      <xdr:row>62</xdr:row>
      <xdr:rowOff>135467</xdr:rowOff>
    </xdr:to>
    <xdr:sp macro="" textlink="">
      <xdr:nvSpPr>
        <xdr:cNvPr id="347" name="楕円 346"/>
        <xdr:cNvSpPr/>
      </xdr:nvSpPr>
      <xdr:spPr>
        <a:xfrm>
          <a:off x="13462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120244</xdr:rowOff>
    </xdr:from>
    <xdr:ext cx="762000" cy="259045"/>
    <xdr:sp macro="" textlink="">
      <xdr:nvSpPr>
        <xdr:cNvPr id="348" name="テキスト ボックス 347"/>
        <xdr:cNvSpPr txBox="1"/>
      </xdr:nvSpPr>
      <xdr:spPr>
        <a:xfrm>
          <a:off x="13131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算出の分母となる標準財政規模は、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標準税収入額等の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また、分子は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一部事務組合等の元利償還金に対する負担金の増等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増を上回ったことから、単年度で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低下したものの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160565</xdr:rowOff>
    </xdr:to>
    <xdr:cxnSp macro="">
      <xdr:nvCxnSpPr>
        <xdr:cNvPr id="383" name="直線コネクタ 382"/>
        <xdr:cNvCxnSpPr/>
      </xdr:nvCxnSpPr>
      <xdr:spPr>
        <a:xfrm>
          <a:off x="16179800" y="6801152"/>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4"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114602</xdr:rowOff>
    </xdr:to>
    <xdr:cxnSp macro="">
      <xdr:nvCxnSpPr>
        <xdr:cNvPr id="386" name="直線コネクタ 385"/>
        <xdr:cNvCxnSpPr/>
      </xdr:nvCxnSpPr>
      <xdr:spPr>
        <a:xfrm>
          <a:off x="15290800" y="67322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8" name="テキスト ボックス 387"/>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45659</xdr:rowOff>
    </xdr:to>
    <xdr:cxnSp macro="">
      <xdr:nvCxnSpPr>
        <xdr:cNvPr id="389" name="直線コネクタ 388"/>
        <xdr:cNvCxnSpPr/>
      </xdr:nvCxnSpPr>
      <xdr:spPr>
        <a:xfrm>
          <a:off x="14401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1" name="テキスト ボックス 390"/>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136676</xdr:rowOff>
    </xdr:to>
    <xdr:cxnSp macro="">
      <xdr:nvCxnSpPr>
        <xdr:cNvPr id="392" name="直線コネクタ 391"/>
        <xdr:cNvCxnSpPr/>
      </xdr:nvCxnSpPr>
      <xdr:spPr>
        <a:xfrm>
          <a:off x="13512800" y="65828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4" name="テキスト ボックス 393"/>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6" name="テキスト ボックス 395"/>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2" name="楕円 401"/>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3" name="公債費負担の状況該当値テキスト"/>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4" name="楕円 403"/>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5" name="テキスト ボックス 404"/>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6" name="楕円 405"/>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7" name="テキスト ボックス 406"/>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08" name="楕円 407"/>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09" name="テキスト ボックス 408"/>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将来負担比率は、前年度に引き続き、充当可能財源等が将来負担額を上回っており、算出されていない。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複合施設整備や大屋根広場（生涯学習センター跡地）整備等の大型事業や小中学校の長寿命化改修の実施が見込まれるため、将来世代に大きな負担を残さないよう普通建設事業費の精査に取り組み、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9" name="フローチャート: 判断 448"/>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0" name="テキスト ボックス 449"/>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1" name="フローチャート: 判断 450"/>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2" name="テキスト ボックス 451"/>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職員数の増や人事院勧告への対応</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、会計年度任用職員の勤勉手当の支給開始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また、類似団体の平均を上回っている状況である。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今後も、事務事業の見直しや定員の適正化により、人件費の抑制に努める。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107950</xdr:rowOff>
    </xdr:to>
    <xdr:cxnSp macro="">
      <xdr:nvCxnSpPr>
        <xdr:cNvPr id="66" name="直線コネクタ 65"/>
        <xdr:cNvCxnSpPr/>
      </xdr:nvCxnSpPr>
      <xdr:spPr>
        <a:xfrm>
          <a:off x="3987800" y="633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19050</xdr:rowOff>
    </xdr:to>
    <xdr:cxnSp macro="">
      <xdr:nvCxnSpPr>
        <xdr:cNvPr id="69" name="直線コネクタ 68"/>
        <xdr:cNvCxnSpPr/>
      </xdr:nvCxnSpPr>
      <xdr:spPr>
        <a:xfrm flipV="1">
          <a:off x="3098800" y="633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37</xdr:row>
      <xdr:rowOff>19050</xdr:rowOff>
    </xdr:to>
    <xdr:cxnSp macro="">
      <xdr:nvCxnSpPr>
        <xdr:cNvPr id="72" name="直線コネクタ 71"/>
        <xdr:cNvCxnSpPr/>
      </xdr:nvCxnSpPr>
      <xdr:spPr>
        <a:xfrm>
          <a:off x="2209800" y="6134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133350</xdr:rowOff>
    </xdr:from>
    <xdr:to>
      <xdr:col>11</xdr:col>
      <xdr:colOff>9525</xdr:colOff>
      <xdr:row>36</xdr:row>
      <xdr:rowOff>127000</xdr:rowOff>
    </xdr:to>
    <xdr:cxnSp macro="">
      <xdr:nvCxnSpPr>
        <xdr:cNvPr id="75" name="直線コネクタ 74"/>
        <xdr:cNvCxnSpPr/>
      </xdr:nvCxnSpPr>
      <xdr:spPr>
        <a:xfrm flipV="1">
          <a:off x="1320800" y="6134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90" name="テキスト ボックス 89"/>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82550</xdr:rowOff>
    </xdr:from>
    <xdr:to>
      <xdr:col>11</xdr:col>
      <xdr:colOff>60325</xdr:colOff>
      <xdr:row>36</xdr:row>
      <xdr:rowOff>12700</xdr:rowOff>
    </xdr:to>
    <xdr:sp macro="" textlink="">
      <xdr:nvSpPr>
        <xdr:cNvPr id="91" name="楕円 90"/>
        <xdr:cNvSpPr/>
      </xdr:nvSpPr>
      <xdr:spPr>
        <a:xfrm>
          <a:off x="2159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乳幼児等予防接種に係る委託料やふるさと寄附金決済収納代行に係る委託料の増等により、経常経費充当一般財源が増加したため、物件費に係る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今後も、事業の見直しや効率的な施設管理等による物件費削減に努める。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136525</xdr:rowOff>
    </xdr:to>
    <xdr:cxnSp macro="">
      <xdr:nvCxnSpPr>
        <xdr:cNvPr id="131" name="直線コネクタ 130"/>
        <xdr:cNvCxnSpPr/>
      </xdr:nvCxnSpPr>
      <xdr:spPr>
        <a:xfrm>
          <a:off x="15671800" y="3013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107950</xdr:rowOff>
    </xdr:to>
    <xdr:cxnSp macro="">
      <xdr:nvCxnSpPr>
        <xdr:cNvPr id="134" name="直線コネクタ 133"/>
        <xdr:cNvCxnSpPr/>
      </xdr:nvCxnSpPr>
      <xdr:spPr>
        <a:xfrm flipV="1">
          <a:off x="14782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17</xdr:row>
      <xdr:rowOff>107950</xdr:rowOff>
    </xdr:to>
    <xdr:cxnSp macro="">
      <xdr:nvCxnSpPr>
        <xdr:cNvPr id="137" name="直線コネクタ 136"/>
        <xdr:cNvCxnSpPr/>
      </xdr:nvCxnSpPr>
      <xdr:spPr>
        <a:xfrm>
          <a:off x="13893800" y="2774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31750</xdr:rowOff>
    </xdr:to>
    <xdr:cxnSp macro="">
      <xdr:nvCxnSpPr>
        <xdr:cNvPr id="140" name="直線コネクタ 139"/>
        <xdr:cNvCxnSpPr/>
      </xdr:nvCxnSpPr>
      <xdr:spPr>
        <a:xfrm>
          <a:off x="13004800" y="2774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50" name="楕円 149"/>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51" name="物件費該当値テキスト"/>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52" name="楕円 151"/>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53" name="テキスト ボックス 152"/>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4" name="楕円 153"/>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5" name="テキスト ボックス 15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6" name="楕円 155"/>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57" name="テキスト ボックス 156"/>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8" name="楕円 157"/>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9" name="テキスト ボックス 158"/>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生活保護費の減や児童手当の国制度改正に伴う市負担割合の変更等により、経常経費充当一般財源が減少したため、扶助費に係る経常収支比率は減少した。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引き続き、生活保護の自立支援や高齢者へ向けた介護予防の取組み等により、扶助費の抑制に努める。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29028</xdr:rowOff>
    </xdr:to>
    <xdr:cxnSp macro="">
      <xdr:nvCxnSpPr>
        <xdr:cNvPr id="194" name="直線コネクタ 193"/>
        <xdr:cNvCxnSpPr/>
      </xdr:nvCxnSpPr>
      <xdr:spPr>
        <a:xfrm flipV="1">
          <a:off x="3987800" y="98098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29028</xdr:rowOff>
    </xdr:to>
    <xdr:cxnSp macro="">
      <xdr:nvCxnSpPr>
        <xdr:cNvPr id="197" name="直線コネクタ 196"/>
        <xdr:cNvCxnSpPr/>
      </xdr:nvCxnSpPr>
      <xdr:spPr>
        <a:xfrm>
          <a:off x="3098800" y="96792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56</xdr:row>
      <xdr:rowOff>78015</xdr:rowOff>
    </xdr:to>
    <xdr:cxnSp macro="">
      <xdr:nvCxnSpPr>
        <xdr:cNvPr id="200" name="直線コネクタ 199"/>
        <xdr:cNvCxnSpPr/>
      </xdr:nvCxnSpPr>
      <xdr:spPr>
        <a:xfrm>
          <a:off x="2209800" y="9254672"/>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203" name="直線コネクタ 202"/>
        <xdr:cNvCxnSpPr/>
      </xdr:nvCxnSpPr>
      <xdr:spPr>
        <a:xfrm flipV="1">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3" name="楕円 212"/>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2920</xdr:rowOff>
    </xdr:from>
    <xdr:ext cx="762000" cy="259045"/>
    <xdr:sp macro="" textlink="">
      <xdr:nvSpPr>
        <xdr:cNvPr id="214" name="扶助費該当値テキスト"/>
        <xdr:cNvSpPr txBox="1"/>
      </xdr:nvSpPr>
      <xdr:spPr>
        <a:xfrm>
          <a:off x="4914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5" name="楕円 214"/>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6" name="テキスト ボックス 215"/>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7" name="楕円 216"/>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8" name="テキスト ボックス 21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9" name="楕円 21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0" name="テキスト ボックス 21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21" name="楕円 220"/>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22" name="テキスト ボックス 221"/>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その他に含まれる主な経費は、特別会計に対する繰出金や維持補修費等である。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被保険者数増の影響に伴う後期高齢者医療広域連合負担金の増等に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よる繰出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の増等により、その他に係る経常収支比率は増加した。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類似団体平均との比較では、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上回る結果となった。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今後も引き続き、効率的な維持修繕と適正な繰出金支出に努める。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69850</xdr:rowOff>
    </xdr:to>
    <xdr:cxnSp macro="">
      <xdr:nvCxnSpPr>
        <xdr:cNvPr id="253" name="直線コネクタ 252"/>
        <xdr:cNvCxnSpPr/>
      </xdr:nvCxnSpPr>
      <xdr:spPr>
        <a:xfrm>
          <a:off x="15671800" y="1016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46990</xdr:rowOff>
    </xdr:to>
    <xdr:cxnSp macro="">
      <xdr:nvCxnSpPr>
        <xdr:cNvPr id="256" name="直線コネクタ 255"/>
        <xdr:cNvCxnSpPr/>
      </xdr:nvCxnSpPr>
      <xdr:spPr>
        <a:xfrm>
          <a:off x="14782800" y="10048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104140</xdr:rowOff>
    </xdr:to>
    <xdr:cxnSp macro="">
      <xdr:nvCxnSpPr>
        <xdr:cNvPr id="259" name="直線コネクタ 258"/>
        <xdr:cNvCxnSpPr/>
      </xdr:nvCxnSpPr>
      <xdr:spPr>
        <a:xfrm>
          <a:off x="13893800" y="988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62" name="直線コネクタ 261"/>
        <xdr:cNvCxnSpPr/>
      </xdr:nvCxnSpPr>
      <xdr:spPr>
        <a:xfrm flipV="1">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74" name="楕円 273"/>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75" name="テキスト ボックス 274"/>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6" name="楕円 275"/>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165117</xdr:rowOff>
    </xdr:from>
    <xdr:ext cx="762000" cy="259045"/>
    <xdr:sp macro="" textlink="">
      <xdr:nvSpPr>
        <xdr:cNvPr id="277" name="テキスト ボックス 276"/>
        <xdr:cNvSpPr txBox="1"/>
      </xdr:nvSpPr>
      <xdr:spPr>
        <a:xfrm>
          <a:off x="14401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9" name="テキスト ボックス 278"/>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0" name="楕円 279"/>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81" name="テキスト ボックス 280"/>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一般廃棄物処理施設の建設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に係る公債費の元金償還開始に伴う、広島中央環境衛生組合負担金の増等により、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経常経費充当一般財源が増加したため、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今後も引き続き、各団体への補助金の見直し等に努める。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34</xdr:row>
      <xdr:rowOff>148772</xdr:rowOff>
    </xdr:to>
    <xdr:cxnSp macro="">
      <xdr:nvCxnSpPr>
        <xdr:cNvPr id="316" name="直線コネクタ 315"/>
        <xdr:cNvCxnSpPr/>
      </xdr:nvCxnSpPr>
      <xdr:spPr>
        <a:xfrm>
          <a:off x="15671800" y="5880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39914</xdr:rowOff>
    </xdr:from>
    <xdr:to>
      <xdr:col>78</xdr:col>
      <xdr:colOff>69850</xdr:colOff>
      <xdr:row>34</xdr:row>
      <xdr:rowOff>50800</xdr:rowOff>
    </xdr:to>
    <xdr:cxnSp macro="">
      <xdr:nvCxnSpPr>
        <xdr:cNvPr id="319" name="直線コネクタ 318"/>
        <xdr:cNvCxnSpPr/>
      </xdr:nvCxnSpPr>
      <xdr:spPr>
        <a:xfrm>
          <a:off x="14782800" y="5869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34</xdr:row>
      <xdr:rowOff>72572</xdr:rowOff>
    </xdr:to>
    <xdr:cxnSp macro="">
      <xdr:nvCxnSpPr>
        <xdr:cNvPr id="322" name="直線コネクタ 321"/>
        <xdr:cNvCxnSpPr/>
      </xdr:nvCxnSpPr>
      <xdr:spPr>
        <a:xfrm flipV="1">
          <a:off x="13893800" y="58692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159657</xdr:rowOff>
    </xdr:to>
    <xdr:cxnSp macro="">
      <xdr:nvCxnSpPr>
        <xdr:cNvPr id="325" name="直線コネクタ 324"/>
        <xdr:cNvCxnSpPr/>
      </xdr:nvCxnSpPr>
      <xdr:spPr>
        <a:xfrm flipV="1">
          <a:off x="13004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97972</xdr:rowOff>
    </xdr:from>
    <xdr:to>
      <xdr:col>82</xdr:col>
      <xdr:colOff>158750</xdr:colOff>
      <xdr:row>35</xdr:row>
      <xdr:rowOff>28122</xdr:rowOff>
    </xdr:to>
    <xdr:sp macro="" textlink="">
      <xdr:nvSpPr>
        <xdr:cNvPr id="335" name="楕円 334"/>
        <xdr:cNvSpPr/>
      </xdr:nvSpPr>
      <xdr:spPr>
        <a:xfrm>
          <a:off x="16459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114499</xdr:rowOff>
    </xdr:from>
    <xdr:ext cx="762000" cy="259045"/>
    <xdr:sp macro="" textlink="">
      <xdr:nvSpPr>
        <xdr:cNvPr id="336" name="補助費等該当値テキスト"/>
        <xdr:cNvSpPr txBox="1"/>
      </xdr:nvSpPr>
      <xdr:spPr>
        <a:xfrm>
          <a:off x="16598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37" name="楕円 336"/>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38" name="テキスト ボックス 337"/>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160564</xdr:rowOff>
    </xdr:from>
    <xdr:to>
      <xdr:col>74</xdr:col>
      <xdr:colOff>31750</xdr:colOff>
      <xdr:row>34</xdr:row>
      <xdr:rowOff>90714</xdr:rowOff>
    </xdr:to>
    <xdr:sp macro="" textlink="">
      <xdr:nvSpPr>
        <xdr:cNvPr id="339" name="楕円 338"/>
        <xdr:cNvSpPr/>
      </xdr:nvSpPr>
      <xdr:spPr>
        <a:xfrm>
          <a:off x="14732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100891</xdr:rowOff>
    </xdr:from>
    <xdr:ext cx="762000" cy="259045"/>
    <xdr:sp macro="" textlink="">
      <xdr:nvSpPr>
        <xdr:cNvPr id="340" name="テキスト ボックス 339"/>
        <xdr:cNvSpPr txBox="1"/>
      </xdr:nvSpPr>
      <xdr:spPr>
        <a:xfrm>
          <a:off x="14401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21772</xdr:rowOff>
    </xdr:from>
    <xdr:to>
      <xdr:col>69</xdr:col>
      <xdr:colOff>142875</xdr:colOff>
      <xdr:row>34</xdr:row>
      <xdr:rowOff>123372</xdr:rowOff>
    </xdr:to>
    <xdr:sp macro="" textlink="">
      <xdr:nvSpPr>
        <xdr:cNvPr id="341" name="楕円 340"/>
        <xdr:cNvSpPr/>
      </xdr:nvSpPr>
      <xdr:spPr>
        <a:xfrm>
          <a:off x="13843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133549</xdr:rowOff>
    </xdr:from>
    <xdr:ext cx="762000" cy="259045"/>
    <xdr:sp macro="" textlink="">
      <xdr:nvSpPr>
        <xdr:cNvPr id="342" name="テキスト ボックス 341"/>
        <xdr:cNvSpPr txBox="1"/>
      </xdr:nvSpPr>
      <xdr:spPr>
        <a:xfrm>
          <a:off x="13512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108857</xdr:rowOff>
    </xdr:from>
    <xdr:to>
      <xdr:col>65</xdr:col>
      <xdr:colOff>53975</xdr:colOff>
      <xdr:row>35</xdr:row>
      <xdr:rowOff>39007</xdr:rowOff>
    </xdr:to>
    <xdr:sp macro="" textlink="">
      <xdr:nvSpPr>
        <xdr:cNvPr id="343" name="楕円 342"/>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49184</xdr:rowOff>
    </xdr:from>
    <xdr:ext cx="762000" cy="259045"/>
    <xdr:sp macro="" textlink="">
      <xdr:nvSpPr>
        <xdr:cNvPr id="344" name="テキスト ボックス 343"/>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合併特例債の一部償還完了や臨時財政対策債の償還元金の減により、公債費に係る経常収支比率は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域センター等複合施設整備や大屋根広場（生涯学習センター跡地）整備等の大型事業や小中学校の長寿命化改修の実施により、地方債の発行額が多額となる見込みであるが、将来の負担を考慮し、発行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104139</xdr:rowOff>
    </xdr:from>
    <xdr:to>
      <xdr:col>24</xdr:col>
      <xdr:colOff>25400</xdr:colOff>
      <xdr:row>81</xdr:row>
      <xdr:rowOff>1270</xdr:rowOff>
    </xdr:to>
    <xdr:cxnSp macro="">
      <xdr:nvCxnSpPr>
        <xdr:cNvPr id="376" name="直線コネクタ 375"/>
        <xdr:cNvCxnSpPr/>
      </xdr:nvCxnSpPr>
      <xdr:spPr>
        <a:xfrm flipV="1">
          <a:off x="3987800" y="13820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7" name="公債費平均値テキスト"/>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69850</xdr:rowOff>
    </xdr:to>
    <xdr:cxnSp macro="">
      <xdr:nvCxnSpPr>
        <xdr:cNvPr id="379" name="直線コネクタ 378"/>
        <xdr:cNvCxnSpPr/>
      </xdr:nvCxnSpPr>
      <xdr:spPr>
        <a:xfrm flipV="1">
          <a:off x="3098800" y="1388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1" name="テキスト ボックス 380"/>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142239</xdr:rowOff>
    </xdr:from>
    <xdr:to>
      <xdr:col>15</xdr:col>
      <xdr:colOff>98425</xdr:colOff>
      <xdr:row>81</xdr:row>
      <xdr:rowOff>69850</xdr:rowOff>
    </xdr:to>
    <xdr:cxnSp macro="">
      <xdr:nvCxnSpPr>
        <xdr:cNvPr id="382" name="直線コネクタ 381"/>
        <xdr:cNvCxnSpPr/>
      </xdr:nvCxnSpPr>
      <xdr:spPr>
        <a:xfrm>
          <a:off x="2209800" y="13858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84" name="テキスト ボックス 383"/>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31750</xdr:rowOff>
    </xdr:to>
    <xdr:cxnSp macro="">
      <xdr:nvCxnSpPr>
        <xdr:cNvPr id="385" name="直線コネクタ 384"/>
        <xdr:cNvCxnSpPr/>
      </xdr:nvCxnSpPr>
      <xdr:spPr>
        <a:xfrm flipV="1">
          <a:off x="1320800" y="13858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87" name="テキスト ボックス 386"/>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9" name="テキスト ボックス 388"/>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53339</xdr:rowOff>
    </xdr:from>
    <xdr:to>
      <xdr:col>24</xdr:col>
      <xdr:colOff>76200</xdr:colOff>
      <xdr:row>80</xdr:row>
      <xdr:rowOff>154939</xdr:rowOff>
    </xdr:to>
    <xdr:sp macro="" textlink="">
      <xdr:nvSpPr>
        <xdr:cNvPr id="395" name="楕円 394"/>
        <xdr:cNvSpPr/>
      </xdr:nvSpPr>
      <xdr:spPr>
        <a:xfrm>
          <a:off x="4775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133366</xdr:rowOff>
    </xdr:from>
    <xdr:ext cx="762000" cy="259045"/>
    <xdr:sp macro="" textlink="">
      <xdr:nvSpPr>
        <xdr:cNvPr id="396" name="公債費該当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121920</xdr:rowOff>
    </xdr:from>
    <xdr:to>
      <xdr:col>20</xdr:col>
      <xdr:colOff>38100</xdr:colOff>
      <xdr:row>81</xdr:row>
      <xdr:rowOff>52070</xdr:rowOff>
    </xdr:to>
    <xdr:sp macro="" textlink="">
      <xdr:nvSpPr>
        <xdr:cNvPr id="397" name="楕円 396"/>
        <xdr:cNvSpPr/>
      </xdr:nvSpPr>
      <xdr:spPr>
        <a:xfrm>
          <a:off x="3937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36847</xdr:rowOff>
    </xdr:from>
    <xdr:ext cx="736600" cy="259045"/>
    <xdr:sp macro="" textlink="">
      <xdr:nvSpPr>
        <xdr:cNvPr id="398" name="テキスト ボックス 397"/>
        <xdr:cNvSpPr txBox="1"/>
      </xdr:nvSpPr>
      <xdr:spPr>
        <a:xfrm>
          <a:off x="3606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9" name="楕円 398"/>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400" name="テキスト ボックス 399"/>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401" name="楕円 400"/>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402" name="テキスト ボックス 401"/>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403" name="楕円 402"/>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404" name="テキスト ボックス 403"/>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係る経常収支比率は、類似団体の平均を下回っているものの、今後は公共施設の老朽化に伴う施設維持修繕や高齢化等による社会保障費の増、物価高騰の影響等による物件費等の増により、経常経費の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78</xdr:row>
      <xdr:rowOff>5080</xdr:rowOff>
    </xdr:to>
    <xdr:cxnSp macro="">
      <xdr:nvCxnSpPr>
        <xdr:cNvPr id="437" name="直線コネクタ 436"/>
        <xdr:cNvCxnSpPr/>
      </xdr:nvCxnSpPr>
      <xdr:spPr>
        <a:xfrm>
          <a:off x="15671800" y="132410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39370</xdr:rowOff>
    </xdr:to>
    <xdr:cxnSp macro="">
      <xdr:nvCxnSpPr>
        <xdr:cNvPr id="440" name="直線コネクタ 439"/>
        <xdr:cNvCxnSpPr/>
      </xdr:nvCxnSpPr>
      <xdr:spPr>
        <a:xfrm>
          <a:off x="14782800" y="131495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2" name="テキスト ボックス 441"/>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168910</xdr:rowOff>
    </xdr:from>
    <xdr:to>
      <xdr:col>73</xdr:col>
      <xdr:colOff>180975</xdr:colOff>
      <xdr:row>76</xdr:row>
      <xdr:rowOff>119380</xdr:rowOff>
    </xdr:to>
    <xdr:cxnSp macro="">
      <xdr:nvCxnSpPr>
        <xdr:cNvPr id="443" name="直線コネクタ 442"/>
        <xdr:cNvCxnSpPr/>
      </xdr:nvCxnSpPr>
      <xdr:spPr>
        <a:xfrm>
          <a:off x="13893800" y="126847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168910</xdr:rowOff>
    </xdr:from>
    <xdr:to>
      <xdr:col>69</xdr:col>
      <xdr:colOff>92075</xdr:colOff>
      <xdr:row>75</xdr:row>
      <xdr:rowOff>16510</xdr:rowOff>
    </xdr:to>
    <xdr:cxnSp macro="">
      <xdr:nvCxnSpPr>
        <xdr:cNvPr id="446" name="直線コネクタ 445"/>
        <xdr:cNvCxnSpPr/>
      </xdr:nvCxnSpPr>
      <xdr:spPr>
        <a:xfrm flipV="1">
          <a:off x="13004800" y="126847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8" name="テキスト ボックス 447"/>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0" name="テキスト ボックス 44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6" name="楕円 455"/>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142257</xdr:rowOff>
    </xdr:from>
    <xdr:ext cx="762000" cy="259045"/>
    <xdr:sp macro="" textlink="">
      <xdr:nvSpPr>
        <xdr:cNvPr id="457" name="公債費以外該当値テキスト"/>
        <xdr:cNvSpPr txBox="1"/>
      </xdr:nvSpPr>
      <xdr:spPr>
        <a:xfrm>
          <a:off x="165989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160020</xdr:rowOff>
    </xdr:from>
    <xdr:to>
      <xdr:col>78</xdr:col>
      <xdr:colOff>120650</xdr:colOff>
      <xdr:row>77</xdr:row>
      <xdr:rowOff>90170</xdr:rowOff>
    </xdr:to>
    <xdr:sp macro="" textlink="">
      <xdr:nvSpPr>
        <xdr:cNvPr id="458" name="楕円 457"/>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59" name="テキスト ボックス 458"/>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60" name="楕円 459"/>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61" name="テキスト ボックス 460"/>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118110</xdr:rowOff>
    </xdr:from>
    <xdr:to>
      <xdr:col>69</xdr:col>
      <xdr:colOff>142875</xdr:colOff>
      <xdr:row>74</xdr:row>
      <xdr:rowOff>48260</xdr:rowOff>
    </xdr:to>
    <xdr:sp macro="" textlink="">
      <xdr:nvSpPr>
        <xdr:cNvPr id="462" name="楕円 461"/>
        <xdr:cNvSpPr/>
      </xdr:nvSpPr>
      <xdr:spPr>
        <a:xfrm>
          <a:off x="13843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58437</xdr:rowOff>
    </xdr:from>
    <xdr:ext cx="762000" cy="259045"/>
    <xdr:sp macro="" textlink="">
      <xdr:nvSpPr>
        <xdr:cNvPr id="463" name="テキスト ボックス 462"/>
        <xdr:cNvSpPr txBox="1"/>
      </xdr:nvSpPr>
      <xdr:spPr>
        <a:xfrm>
          <a:off x="13512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137160</xdr:rowOff>
    </xdr:from>
    <xdr:to>
      <xdr:col>65</xdr:col>
      <xdr:colOff>53975</xdr:colOff>
      <xdr:row>75</xdr:row>
      <xdr:rowOff>67310</xdr:rowOff>
    </xdr:to>
    <xdr:sp macro="" textlink="">
      <xdr:nvSpPr>
        <xdr:cNvPr id="464" name="楕円 463"/>
        <xdr:cNvSpPr/>
      </xdr:nvSpPr>
      <xdr:spPr>
        <a:xfrm>
          <a:off x="12954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77487</xdr:rowOff>
    </xdr:from>
    <xdr:ext cx="762000" cy="259045"/>
    <xdr:sp macro="" textlink="">
      <xdr:nvSpPr>
        <xdr:cNvPr id="465" name="テキスト ボックス 464"/>
        <xdr:cNvSpPr txBox="1"/>
      </xdr:nvSpPr>
      <xdr:spPr>
        <a:xfrm>
          <a:off x="12623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1842</xdr:rowOff>
    </xdr:from>
    <xdr:to>
      <xdr:col>29</xdr:col>
      <xdr:colOff>127000</xdr:colOff>
      <xdr:row>15</xdr:row>
      <xdr:rowOff>92520</xdr:rowOff>
    </xdr:to>
    <xdr:cxnSp macro="">
      <xdr:nvCxnSpPr>
        <xdr:cNvPr id="50" name="直線コネクタ 49"/>
        <xdr:cNvCxnSpPr/>
      </xdr:nvCxnSpPr>
      <xdr:spPr bwMode="auto">
        <a:xfrm flipV="1">
          <a:off x="5003800" y="2449767"/>
          <a:ext cx="647700" cy="26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92520</xdr:rowOff>
    </xdr:from>
    <xdr:to>
      <xdr:col>26</xdr:col>
      <xdr:colOff>50800</xdr:colOff>
      <xdr:row>16</xdr:row>
      <xdr:rowOff>52362</xdr:rowOff>
    </xdr:to>
    <xdr:cxnSp macro="">
      <xdr:nvCxnSpPr>
        <xdr:cNvPr id="53" name="直線コネクタ 52"/>
        <xdr:cNvCxnSpPr/>
      </xdr:nvCxnSpPr>
      <xdr:spPr bwMode="auto">
        <a:xfrm flipV="1">
          <a:off x="4305300" y="2711895"/>
          <a:ext cx="698500" cy="13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44209</xdr:rowOff>
    </xdr:from>
    <xdr:to>
      <xdr:col>22</xdr:col>
      <xdr:colOff>114300</xdr:colOff>
      <xdr:row>16</xdr:row>
      <xdr:rowOff>52362</xdr:rowOff>
    </xdr:to>
    <xdr:cxnSp macro="">
      <xdr:nvCxnSpPr>
        <xdr:cNvPr id="56" name="直線コネクタ 55"/>
        <xdr:cNvCxnSpPr/>
      </xdr:nvCxnSpPr>
      <xdr:spPr bwMode="auto">
        <a:xfrm>
          <a:off x="3606800" y="2835034"/>
          <a:ext cx="698500" cy="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44209</xdr:rowOff>
    </xdr:from>
    <xdr:to>
      <xdr:col>18</xdr:col>
      <xdr:colOff>177800</xdr:colOff>
      <xdr:row>16</xdr:row>
      <xdr:rowOff>102959</xdr:rowOff>
    </xdr:to>
    <xdr:cxnSp macro="">
      <xdr:nvCxnSpPr>
        <xdr:cNvPr id="59" name="直線コネクタ 58"/>
        <xdr:cNvCxnSpPr/>
      </xdr:nvCxnSpPr>
      <xdr:spPr bwMode="auto">
        <a:xfrm flipV="1">
          <a:off x="2908300" y="2835034"/>
          <a:ext cx="6985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122492</xdr:rowOff>
    </xdr:from>
    <xdr:to>
      <xdr:col>29</xdr:col>
      <xdr:colOff>177800</xdr:colOff>
      <xdr:row>14</xdr:row>
      <xdr:rowOff>52642</xdr:rowOff>
    </xdr:to>
    <xdr:sp macro="" textlink="">
      <xdr:nvSpPr>
        <xdr:cNvPr id="69" name="楕円 68"/>
        <xdr:cNvSpPr/>
      </xdr:nvSpPr>
      <xdr:spPr bwMode="auto">
        <a:xfrm>
          <a:off x="5600700" y="239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139019</xdr:rowOff>
    </xdr:from>
    <xdr:ext cx="762000" cy="259045"/>
    <xdr:sp macro="" textlink="">
      <xdr:nvSpPr>
        <xdr:cNvPr id="70" name="人口1人当たり決算額の推移該当値テキスト130"/>
        <xdr:cNvSpPr txBox="1"/>
      </xdr:nvSpPr>
      <xdr:spPr>
        <a:xfrm>
          <a:off x="5740400" y="224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41720</xdr:rowOff>
    </xdr:from>
    <xdr:to>
      <xdr:col>26</xdr:col>
      <xdr:colOff>101600</xdr:colOff>
      <xdr:row>15</xdr:row>
      <xdr:rowOff>143320</xdr:rowOff>
    </xdr:to>
    <xdr:sp macro="" textlink="">
      <xdr:nvSpPr>
        <xdr:cNvPr id="71" name="楕円 70"/>
        <xdr:cNvSpPr/>
      </xdr:nvSpPr>
      <xdr:spPr bwMode="auto">
        <a:xfrm>
          <a:off x="4953000" y="266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153497</xdr:rowOff>
    </xdr:from>
    <xdr:ext cx="736600" cy="259045"/>
    <xdr:sp macro="" textlink="">
      <xdr:nvSpPr>
        <xdr:cNvPr id="72" name="テキスト ボックス 71"/>
        <xdr:cNvSpPr txBox="1"/>
      </xdr:nvSpPr>
      <xdr:spPr>
        <a:xfrm>
          <a:off x="4622800" y="242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1562</xdr:rowOff>
    </xdr:from>
    <xdr:to>
      <xdr:col>22</xdr:col>
      <xdr:colOff>165100</xdr:colOff>
      <xdr:row>16</xdr:row>
      <xdr:rowOff>103162</xdr:rowOff>
    </xdr:to>
    <xdr:sp macro="" textlink="">
      <xdr:nvSpPr>
        <xdr:cNvPr id="73" name="楕円 72"/>
        <xdr:cNvSpPr/>
      </xdr:nvSpPr>
      <xdr:spPr bwMode="auto">
        <a:xfrm>
          <a:off x="4254500" y="2792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113339</xdr:rowOff>
    </xdr:from>
    <xdr:ext cx="762000" cy="259045"/>
    <xdr:sp macro="" textlink="">
      <xdr:nvSpPr>
        <xdr:cNvPr id="74" name="テキスト ボックス 73"/>
        <xdr:cNvSpPr txBox="1"/>
      </xdr:nvSpPr>
      <xdr:spPr>
        <a:xfrm>
          <a:off x="3924300" y="256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164859</xdr:rowOff>
    </xdr:from>
    <xdr:to>
      <xdr:col>19</xdr:col>
      <xdr:colOff>38100</xdr:colOff>
      <xdr:row>16</xdr:row>
      <xdr:rowOff>95009</xdr:rowOff>
    </xdr:to>
    <xdr:sp macro="" textlink="">
      <xdr:nvSpPr>
        <xdr:cNvPr id="75" name="楕円 74"/>
        <xdr:cNvSpPr/>
      </xdr:nvSpPr>
      <xdr:spPr bwMode="auto">
        <a:xfrm>
          <a:off x="3556000" y="278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105186</xdr:rowOff>
    </xdr:from>
    <xdr:ext cx="762000" cy="259045"/>
    <xdr:sp macro="" textlink="">
      <xdr:nvSpPr>
        <xdr:cNvPr id="76" name="テキスト ボックス 75"/>
        <xdr:cNvSpPr txBox="1"/>
      </xdr:nvSpPr>
      <xdr:spPr>
        <a:xfrm>
          <a:off x="3225800" y="25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52159</xdr:rowOff>
    </xdr:from>
    <xdr:to>
      <xdr:col>15</xdr:col>
      <xdr:colOff>101600</xdr:colOff>
      <xdr:row>16</xdr:row>
      <xdr:rowOff>153759</xdr:rowOff>
    </xdr:to>
    <xdr:sp macro="" textlink="">
      <xdr:nvSpPr>
        <xdr:cNvPr id="77" name="楕円 76"/>
        <xdr:cNvSpPr/>
      </xdr:nvSpPr>
      <xdr:spPr bwMode="auto">
        <a:xfrm>
          <a:off x="2857500" y="284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163936</xdr:rowOff>
    </xdr:from>
    <xdr:ext cx="762000" cy="259045"/>
    <xdr:sp macro="" textlink="">
      <xdr:nvSpPr>
        <xdr:cNvPr id="78" name="テキスト ボックス 77"/>
        <xdr:cNvSpPr txBox="1"/>
      </xdr:nvSpPr>
      <xdr:spPr>
        <a:xfrm>
          <a:off x="2527300" y="261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3556</xdr:rowOff>
    </xdr:from>
    <xdr:to>
      <xdr:col>29</xdr:col>
      <xdr:colOff>127000</xdr:colOff>
      <xdr:row>37</xdr:row>
      <xdr:rowOff>12060</xdr:rowOff>
    </xdr:to>
    <xdr:cxnSp macro="">
      <xdr:nvCxnSpPr>
        <xdr:cNvPr id="110" name="直線コネクタ 109"/>
        <xdr:cNvCxnSpPr/>
      </xdr:nvCxnSpPr>
      <xdr:spPr bwMode="auto">
        <a:xfrm flipV="1">
          <a:off x="5003800" y="7128256"/>
          <a:ext cx="6477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12060</xdr:rowOff>
    </xdr:from>
    <xdr:to>
      <xdr:col>26</xdr:col>
      <xdr:colOff>50800</xdr:colOff>
      <xdr:row>37</xdr:row>
      <xdr:rowOff>56225</xdr:rowOff>
    </xdr:to>
    <xdr:cxnSp macro="">
      <xdr:nvCxnSpPr>
        <xdr:cNvPr id="113" name="直線コネクタ 112"/>
        <xdr:cNvCxnSpPr/>
      </xdr:nvCxnSpPr>
      <xdr:spPr bwMode="auto">
        <a:xfrm flipV="1">
          <a:off x="4305300" y="7136760"/>
          <a:ext cx="698500" cy="4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56225</xdr:rowOff>
    </xdr:from>
    <xdr:to>
      <xdr:col>22</xdr:col>
      <xdr:colOff>114300</xdr:colOff>
      <xdr:row>37</xdr:row>
      <xdr:rowOff>125263</xdr:rowOff>
    </xdr:to>
    <xdr:cxnSp macro="">
      <xdr:nvCxnSpPr>
        <xdr:cNvPr id="116" name="直線コネクタ 115"/>
        <xdr:cNvCxnSpPr/>
      </xdr:nvCxnSpPr>
      <xdr:spPr bwMode="auto">
        <a:xfrm flipV="1">
          <a:off x="3606800" y="7180925"/>
          <a:ext cx="698500" cy="69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125263</xdr:rowOff>
    </xdr:from>
    <xdr:to>
      <xdr:col>18</xdr:col>
      <xdr:colOff>177800</xdr:colOff>
      <xdr:row>37</xdr:row>
      <xdr:rowOff>209845</xdr:rowOff>
    </xdr:to>
    <xdr:cxnSp macro="">
      <xdr:nvCxnSpPr>
        <xdr:cNvPr id="119" name="直線コネクタ 118"/>
        <xdr:cNvCxnSpPr/>
      </xdr:nvCxnSpPr>
      <xdr:spPr bwMode="auto">
        <a:xfrm flipV="1">
          <a:off x="2908300" y="7249963"/>
          <a:ext cx="698500" cy="8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124206</xdr:rowOff>
    </xdr:from>
    <xdr:to>
      <xdr:col>29</xdr:col>
      <xdr:colOff>177800</xdr:colOff>
      <xdr:row>37</xdr:row>
      <xdr:rowOff>54356</xdr:rowOff>
    </xdr:to>
    <xdr:sp macro="" textlink="">
      <xdr:nvSpPr>
        <xdr:cNvPr id="129" name="楕円 128"/>
        <xdr:cNvSpPr/>
      </xdr:nvSpPr>
      <xdr:spPr bwMode="auto">
        <a:xfrm>
          <a:off x="5600700" y="707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96283</xdr:rowOff>
    </xdr:from>
    <xdr:ext cx="762000" cy="259045"/>
    <xdr:sp macro="" textlink="">
      <xdr:nvSpPr>
        <xdr:cNvPr id="130" name="人口1人当たり決算額の推移該当値テキスト445"/>
        <xdr:cNvSpPr txBox="1"/>
      </xdr:nvSpPr>
      <xdr:spPr>
        <a:xfrm>
          <a:off x="57404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132710</xdr:rowOff>
    </xdr:from>
    <xdr:to>
      <xdr:col>26</xdr:col>
      <xdr:colOff>101600</xdr:colOff>
      <xdr:row>37</xdr:row>
      <xdr:rowOff>62860</xdr:rowOff>
    </xdr:to>
    <xdr:sp macro="" textlink="">
      <xdr:nvSpPr>
        <xdr:cNvPr id="131" name="楕円 130"/>
        <xdr:cNvSpPr/>
      </xdr:nvSpPr>
      <xdr:spPr bwMode="auto">
        <a:xfrm>
          <a:off x="4953000" y="708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47637</xdr:rowOff>
    </xdr:from>
    <xdr:ext cx="736600" cy="259045"/>
    <xdr:sp macro="" textlink="">
      <xdr:nvSpPr>
        <xdr:cNvPr id="132" name="テキスト ボックス 131"/>
        <xdr:cNvSpPr txBox="1"/>
      </xdr:nvSpPr>
      <xdr:spPr>
        <a:xfrm>
          <a:off x="4622800" y="71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5425</xdr:rowOff>
    </xdr:from>
    <xdr:to>
      <xdr:col>22</xdr:col>
      <xdr:colOff>165100</xdr:colOff>
      <xdr:row>37</xdr:row>
      <xdr:rowOff>107025</xdr:rowOff>
    </xdr:to>
    <xdr:sp macro="" textlink="">
      <xdr:nvSpPr>
        <xdr:cNvPr id="133" name="楕円 132"/>
        <xdr:cNvSpPr/>
      </xdr:nvSpPr>
      <xdr:spPr bwMode="auto">
        <a:xfrm>
          <a:off x="4254500" y="71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91802</xdr:rowOff>
    </xdr:from>
    <xdr:ext cx="762000" cy="259045"/>
    <xdr:sp macro="" textlink="">
      <xdr:nvSpPr>
        <xdr:cNvPr id="134" name="テキスト ボックス 133"/>
        <xdr:cNvSpPr txBox="1"/>
      </xdr:nvSpPr>
      <xdr:spPr>
        <a:xfrm>
          <a:off x="3924300" y="721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74463</xdr:rowOff>
    </xdr:from>
    <xdr:to>
      <xdr:col>19</xdr:col>
      <xdr:colOff>38100</xdr:colOff>
      <xdr:row>37</xdr:row>
      <xdr:rowOff>176063</xdr:rowOff>
    </xdr:to>
    <xdr:sp macro="" textlink="">
      <xdr:nvSpPr>
        <xdr:cNvPr id="135" name="楕円 134"/>
        <xdr:cNvSpPr/>
      </xdr:nvSpPr>
      <xdr:spPr bwMode="auto">
        <a:xfrm>
          <a:off x="3556000" y="719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160840</xdr:rowOff>
    </xdr:from>
    <xdr:ext cx="762000" cy="259045"/>
    <xdr:sp macro="" textlink="">
      <xdr:nvSpPr>
        <xdr:cNvPr id="136" name="テキスト ボックス 135"/>
        <xdr:cNvSpPr txBox="1"/>
      </xdr:nvSpPr>
      <xdr:spPr>
        <a:xfrm>
          <a:off x="3225800" y="72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159045</xdr:rowOff>
    </xdr:from>
    <xdr:to>
      <xdr:col>15</xdr:col>
      <xdr:colOff>101600</xdr:colOff>
      <xdr:row>37</xdr:row>
      <xdr:rowOff>260645</xdr:rowOff>
    </xdr:to>
    <xdr:sp macro="" textlink="">
      <xdr:nvSpPr>
        <xdr:cNvPr id="137" name="楕円 136"/>
        <xdr:cNvSpPr/>
      </xdr:nvSpPr>
      <xdr:spPr bwMode="auto">
        <a:xfrm>
          <a:off x="2857500" y="728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245422</xdr:rowOff>
    </xdr:from>
    <xdr:ext cx="762000" cy="259045"/>
    <xdr:sp macro="" textlink="">
      <xdr:nvSpPr>
        <xdr:cNvPr id="138" name="テキスト ボックス 137"/>
        <xdr:cNvSpPr txBox="1"/>
      </xdr:nvSpPr>
      <xdr:spPr>
        <a:xfrm>
          <a:off x="2527300" y="737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133299</xdr:rowOff>
    </xdr:from>
    <xdr:to>
      <xdr:col>24</xdr:col>
      <xdr:colOff>63500</xdr:colOff>
      <xdr:row>34</xdr:row>
      <xdr:rowOff>30658</xdr:rowOff>
    </xdr:to>
    <xdr:cxnSp macro="">
      <xdr:nvCxnSpPr>
        <xdr:cNvPr id="61" name="直線コネクタ 60"/>
        <xdr:cNvCxnSpPr/>
      </xdr:nvCxnSpPr>
      <xdr:spPr>
        <a:xfrm flipV="1">
          <a:off x="3797300" y="5619699"/>
          <a:ext cx="838200" cy="2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30658</xdr:rowOff>
    </xdr:from>
    <xdr:to>
      <xdr:col>19</xdr:col>
      <xdr:colOff>177800</xdr:colOff>
      <xdr:row>35</xdr:row>
      <xdr:rowOff>16904</xdr:rowOff>
    </xdr:to>
    <xdr:cxnSp macro="">
      <xdr:nvCxnSpPr>
        <xdr:cNvPr id="64" name="直線コネクタ 63"/>
        <xdr:cNvCxnSpPr/>
      </xdr:nvCxnSpPr>
      <xdr:spPr>
        <a:xfrm flipV="1">
          <a:off x="2908300" y="5859958"/>
          <a:ext cx="889000" cy="15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15799</xdr:rowOff>
    </xdr:from>
    <xdr:to>
      <xdr:col>15</xdr:col>
      <xdr:colOff>50800</xdr:colOff>
      <xdr:row>35</xdr:row>
      <xdr:rowOff>16904</xdr:rowOff>
    </xdr:to>
    <xdr:cxnSp macro="">
      <xdr:nvCxnSpPr>
        <xdr:cNvPr id="67" name="直線コネクタ 66"/>
        <xdr:cNvCxnSpPr/>
      </xdr:nvCxnSpPr>
      <xdr:spPr>
        <a:xfrm>
          <a:off x="2019300" y="601654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15799</xdr:rowOff>
    </xdr:from>
    <xdr:to>
      <xdr:col>10</xdr:col>
      <xdr:colOff>114300</xdr:colOff>
      <xdr:row>35</xdr:row>
      <xdr:rowOff>85446</xdr:rowOff>
    </xdr:to>
    <xdr:cxnSp macro="">
      <xdr:nvCxnSpPr>
        <xdr:cNvPr id="70" name="直線コネクタ 69"/>
        <xdr:cNvCxnSpPr/>
      </xdr:nvCxnSpPr>
      <xdr:spPr>
        <a:xfrm flipV="1">
          <a:off x="1130300" y="6016549"/>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82499</xdr:rowOff>
    </xdr:from>
    <xdr:to>
      <xdr:col>24</xdr:col>
      <xdr:colOff>114300</xdr:colOff>
      <xdr:row>33</xdr:row>
      <xdr:rowOff>12649</xdr:rowOff>
    </xdr:to>
    <xdr:sp macro="" textlink="">
      <xdr:nvSpPr>
        <xdr:cNvPr id="80" name="楕円 79"/>
        <xdr:cNvSpPr/>
      </xdr:nvSpPr>
      <xdr:spPr>
        <a:xfrm>
          <a:off x="4584700" y="55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105376</xdr:rowOff>
    </xdr:from>
    <xdr:ext cx="534377" cy="259045"/>
    <xdr:sp macro="" textlink="">
      <xdr:nvSpPr>
        <xdr:cNvPr id="81" name="人件費該当値テキスト"/>
        <xdr:cNvSpPr txBox="1"/>
      </xdr:nvSpPr>
      <xdr:spPr>
        <a:xfrm>
          <a:off x="4686300" y="542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151308</xdr:rowOff>
    </xdr:from>
    <xdr:to>
      <xdr:col>20</xdr:col>
      <xdr:colOff>38100</xdr:colOff>
      <xdr:row>34</xdr:row>
      <xdr:rowOff>81458</xdr:rowOff>
    </xdr:to>
    <xdr:sp macro="" textlink="">
      <xdr:nvSpPr>
        <xdr:cNvPr id="82" name="楕円 81"/>
        <xdr:cNvSpPr/>
      </xdr:nvSpPr>
      <xdr:spPr>
        <a:xfrm>
          <a:off x="3746500" y="58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97985</xdr:rowOff>
    </xdr:from>
    <xdr:ext cx="534377" cy="259045"/>
    <xdr:sp macro="" textlink="">
      <xdr:nvSpPr>
        <xdr:cNvPr id="83" name="テキスト ボックス 82"/>
        <xdr:cNvSpPr txBox="1"/>
      </xdr:nvSpPr>
      <xdr:spPr>
        <a:xfrm>
          <a:off x="3530111" y="55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137554</xdr:rowOff>
    </xdr:from>
    <xdr:to>
      <xdr:col>15</xdr:col>
      <xdr:colOff>101600</xdr:colOff>
      <xdr:row>35</xdr:row>
      <xdr:rowOff>67704</xdr:rowOff>
    </xdr:to>
    <xdr:sp macro="" textlink="">
      <xdr:nvSpPr>
        <xdr:cNvPr id="84" name="楕円 83"/>
        <xdr:cNvSpPr/>
      </xdr:nvSpPr>
      <xdr:spPr>
        <a:xfrm>
          <a:off x="2857500" y="59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84231</xdr:rowOff>
    </xdr:from>
    <xdr:ext cx="534377" cy="259045"/>
    <xdr:sp macro="" textlink="">
      <xdr:nvSpPr>
        <xdr:cNvPr id="85" name="テキスト ボックス 84"/>
        <xdr:cNvSpPr txBox="1"/>
      </xdr:nvSpPr>
      <xdr:spPr>
        <a:xfrm>
          <a:off x="2641111" y="574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136449</xdr:rowOff>
    </xdr:from>
    <xdr:to>
      <xdr:col>10</xdr:col>
      <xdr:colOff>165100</xdr:colOff>
      <xdr:row>35</xdr:row>
      <xdr:rowOff>66599</xdr:rowOff>
    </xdr:to>
    <xdr:sp macro="" textlink="">
      <xdr:nvSpPr>
        <xdr:cNvPr id="86" name="楕円 85"/>
        <xdr:cNvSpPr/>
      </xdr:nvSpPr>
      <xdr:spPr>
        <a:xfrm>
          <a:off x="1968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83126</xdr:rowOff>
    </xdr:from>
    <xdr:ext cx="534377" cy="259045"/>
    <xdr:sp macro="" textlink="">
      <xdr:nvSpPr>
        <xdr:cNvPr id="87" name="テキスト ボックス 86"/>
        <xdr:cNvSpPr txBox="1"/>
      </xdr:nvSpPr>
      <xdr:spPr>
        <a:xfrm>
          <a:off x="1752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34646</xdr:rowOff>
    </xdr:from>
    <xdr:to>
      <xdr:col>6</xdr:col>
      <xdr:colOff>38100</xdr:colOff>
      <xdr:row>35</xdr:row>
      <xdr:rowOff>136246</xdr:rowOff>
    </xdr:to>
    <xdr:sp macro="" textlink="">
      <xdr:nvSpPr>
        <xdr:cNvPr id="88" name="楕円 87"/>
        <xdr:cNvSpPr/>
      </xdr:nvSpPr>
      <xdr:spPr>
        <a:xfrm>
          <a:off x="1079500" y="60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152773</xdr:rowOff>
    </xdr:from>
    <xdr:ext cx="534377" cy="259045"/>
    <xdr:sp macro="" textlink="">
      <xdr:nvSpPr>
        <xdr:cNvPr id="89" name="テキスト ボックス 88"/>
        <xdr:cNvSpPr txBox="1"/>
      </xdr:nvSpPr>
      <xdr:spPr>
        <a:xfrm>
          <a:off x="863111" y="58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161679</xdr:rowOff>
    </xdr:from>
    <xdr:to>
      <xdr:col>24</xdr:col>
      <xdr:colOff>63500</xdr:colOff>
      <xdr:row>55</xdr:row>
      <xdr:rowOff>38594</xdr:rowOff>
    </xdr:to>
    <xdr:cxnSp macro="">
      <xdr:nvCxnSpPr>
        <xdr:cNvPr id="121" name="直線コネクタ 120"/>
        <xdr:cNvCxnSpPr/>
      </xdr:nvCxnSpPr>
      <xdr:spPr>
        <a:xfrm>
          <a:off x="3797300" y="9419979"/>
          <a:ext cx="838200" cy="4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130654</xdr:rowOff>
    </xdr:from>
    <xdr:to>
      <xdr:col>19</xdr:col>
      <xdr:colOff>177800</xdr:colOff>
      <xdr:row>54</xdr:row>
      <xdr:rowOff>161679</xdr:rowOff>
    </xdr:to>
    <xdr:cxnSp macro="">
      <xdr:nvCxnSpPr>
        <xdr:cNvPr id="124" name="直線コネクタ 123"/>
        <xdr:cNvCxnSpPr/>
      </xdr:nvCxnSpPr>
      <xdr:spPr>
        <a:xfrm>
          <a:off x="2908300" y="938895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130654</xdr:rowOff>
    </xdr:from>
    <xdr:to>
      <xdr:col>15</xdr:col>
      <xdr:colOff>50800</xdr:colOff>
      <xdr:row>55</xdr:row>
      <xdr:rowOff>156421</xdr:rowOff>
    </xdr:to>
    <xdr:cxnSp macro="">
      <xdr:nvCxnSpPr>
        <xdr:cNvPr id="127" name="直線コネクタ 126"/>
        <xdr:cNvCxnSpPr/>
      </xdr:nvCxnSpPr>
      <xdr:spPr>
        <a:xfrm flipV="1">
          <a:off x="2019300" y="9388954"/>
          <a:ext cx="889000" cy="1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156421</xdr:rowOff>
    </xdr:from>
    <xdr:to>
      <xdr:col>10</xdr:col>
      <xdr:colOff>114300</xdr:colOff>
      <xdr:row>58</xdr:row>
      <xdr:rowOff>2018</xdr:rowOff>
    </xdr:to>
    <xdr:cxnSp macro="">
      <xdr:nvCxnSpPr>
        <xdr:cNvPr id="130" name="直線コネクタ 129"/>
        <xdr:cNvCxnSpPr/>
      </xdr:nvCxnSpPr>
      <xdr:spPr>
        <a:xfrm flipV="1">
          <a:off x="1130300" y="9586171"/>
          <a:ext cx="889000" cy="3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159244</xdr:rowOff>
    </xdr:from>
    <xdr:to>
      <xdr:col>24</xdr:col>
      <xdr:colOff>114300</xdr:colOff>
      <xdr:row>55</xdr:row>
      <xdr:rowOff>89394</xdr:rowOff>
    </xdr:to>
    <xdr:sp macro="" textlink="">
      <xdr:nvSpPr>
        <xdr:cNvPr id="140" name="楕円 139"/>
        <xdr:cNvSpPr/>
      </xdr:nvSpPr>
      <xdr:spPr>
        <a:xfrm>
          <a:off x="4584700" y="94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10671</xdr:rowOff>
    </xdr:from>
    <xdr:ext cx="534377" cy="259045"/>
    <xdr:sp macro="" textlink="">
      <xdr:nvSpPr>
        <xdr:cNvPr id="141" name="物件費該当値テキスト"/>
        <xdr:cNvSpPr txBox="1"/>
      </xdr:nvSpPr>
      <xdr:spPr>
        <a:xfrm>
          <a:off x="4686300" y="92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110879</xdr:rowOff>
    </xdr:from>
    <xdr:to>
      <xdr:col>20</xdr:col>
      <xdr:colOff>38100</xdr:colOff>
      <xdr:row>55</xdr:row>
      <xdr:rowOff>41029</xdr:rowOff>
    </xdr:to>
    <xdr:sp macro="" textlink="">
      <xdr:nvSpPr>
        <xdr:cNvPr id="142" name="楕円 141"/>
        <xdr:cNvSpPr/>
      </xdr:nvSpPr>
      <xdr:spPr>
        <a:xfrm>
          <a:off x="3746500" y="93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57556</xdr:rowOff>
    </xdr:from>
    <xdr:ext cx="534377" cy="259045"/>
    <xdr:sp macro="" textlink="">
      <xdr:nvSpPr>
        <xdr:cNvPr id="143" name="テキスト ボックス 142"/>
        <xdr:cNvSpPr txBox="1"/>
      </xdr:nvSpPr>
      <xdr:spPr>
        <a:xfrm>
          <a:off x="3530111" y="91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79854</xdr:rowOff>
    </xdr:from>
    <xdr:to>
      <xdr:col>15</xdr:col>
      <xdr:colOff>101600</xdr:colOff>
      <xdr:row>55</xdr:row>
      <xdr:rowOff>10004</xdr:rowOff>
    </xdr:to>
    <xdr:sp macro="" textlink="">
      <xdr:nvSpPr>
        <xdr:cNvPr id="144" name="楕円 143"/>
        <xdr:cNvSpPr/>
      </xdr:nvSpPr>
      <xdr:spPr>
        <a:xfrm>
          <a:off x="2857500" y="93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26531</xdr:rowOff>
    </xdr:from>
    <xdr:ext cx="534377" cy="259045"/>
    <xdr:sp macro="" textlink="">
      <xdr:nvSpPr>
        <xdr:cNvPr id="145" name="テキスト ボックス 144"/>
        <xdr:cNvSpPr txBox="1"/>
      </xdr:nvSpPr>
      <xdr:spPr>
        <a:xfrm>
          <a:off x="2641111" y="91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105621</xdr:rowOff>
    </xdr:from>
    <xdr:to>
      <xdr:col>10</xdr:col>
      <xdr:colOff>165100</xdr:colOff>
      <xdr:row>56</xdr:row>
      <xdr:rowOff>35771</xdr:rowOff>
    </xdr:to>
    <xdr:sp macro="" textlink="">
      <xdr:nvSpPr>
        <xdr:cNvPr id="146" name="楕円 145"/>
        <xdr:cNvSpPr/>
      </xdr:nvSpPr>
      <xdr:spPr>
        <a:xfrm>
          <a:off x="1968500" y="953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52298</xdr:rowOff>
    </xdr:from>
    <xdr:ext cx="534377" cy="259045"/>
    <xdr:sp macro="" textlink="">
      <xdr:nvSpPr>
        <xdr:cNvPr id="147" name="テキスト ボックス 146"/>
        <xdr:cNvSpPr txBox="1"/>
      </xdr:nvSpPr>
      <xdr:spPr>
        <a:xfrm>
          <a:off x="1752111" y="93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122668</xdr:rowOff>
    </xdr:from>
    <xdr:to>
      <xdr:col>6</xdr:col>
      <xdr:colOff>38100</xdr:colOff>
      <xdr:row>58</xdr:row>
      <xdr:rowOff>52818</xdr:rowOff>
    </xdr:to>
    <xdr:sp macro="" textlink="">
      <xdr:nvSpPr>
        <xdr:cNvPr id="148" name="楕円 147"/>
        <xdr:cNvSpPr/>
      </xdr:nvSpPr>
      <xdr:spPr>
        <a:xfrm>
          <a:off x="1079500" y="989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69345</xdr:rowOff>
    </xdr:from>
    <xdr:ext cx="534377" cy="259045"/>
    <xdr:sp macro="" textlink="">
      <xdr:nvSpPr>
        <xdr:cNvPr id="149" name="テキスト ボックス 148"/>
        <xdr:cNvSpPr txBox="1"/>
      </xdr:nvSpPr>
      <xdr:spPr>
        <a:xfrm>
          <a:off x="863111" y="9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75147</xdr:rowOff>
    </xdr:from>
    <xdr:to>
      <xdr:col>24</xdr:col>
      <xdr:colOff>62865</xdr:colOff>
      <xdr:row>78</xdr:row>
      <xdr:rowOff>127834</xdr:rowOff>
    </xdr:to>
    <xdr:cxnSp macro="">
      <xdr:nvCxnSpPr>
        <xdr:cNvPr id="175" name="直線コネクタ 174"/>
        <xdr:cNvCxnSpPr/>
      </xdr:nvCxnSpPr>
      <xdr:spPr>
        <a:xfrm flipV="1">
          <a:off x="4633595" y="12248097"/>
          <a:ext cx="1270" cy="125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131661</xdr:rowOff>
    </xdr:from>
    <xdr:ext cx="469744" cy="259045"/>
    <xdr:sp macro="" textlink="">
      <xdr:nvSpPr>
        <xdr:cNvPr id="176" name="維持補修費最小値テキスト"/>
        <xdr:cNvSpPr txBox="1"/>
      </xdr:nvSpPr>
      <xdr:spPr>
        <a:xfrm>
          <a:off x="4686300"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127834</xdr:rowOff>
    </xdr:from>
    <xdr:to>
      <xdr:col>24</xdr:col>
      <xdr:colOff>152400</xdr:colOff>
      <xdr:row>78</xdr:row>
      <xdr:rowOff>127834</xdr:rowOff>
    </xdr:to>
    <xdr:cxnSp macro="">
      <xdr:nvCxnSpPr>
        <xdr:cNvPr id="177" name="直線コネクタ 176"/>
        <xdr:cNvCxnSpPr/>
      </xdr:nvCxnSpPr>
      <xdr:spPr>
        <a:xfrm>
          <a:off x="4546600" y="1350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21824</xdr:rowOff>
    </xdr:from>
    <xdr:ext cx="534377" cy="259045"/>
    <xdr:sp macro="" textlink="">
      <xdr:nvSpPr>
        <xdr:cNvPr id="178" name="維持補修費最大値テキスト"/>
        <xdr:cNvSpPr txBox="1"/>
      </xdr:nvSpPr>
      <xdr:spPr>
        <a:xfrm>
          <a:off x="4686300" y="12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75147</xdr:rowOff>
    </xdr:from>
    <xdr:to>
      <xdr:col>24</xdr:col>
      <xdr:colOff>152400</xdr:colOff>
      <xdr:row>71</xdr:row>
      <xdr:rowOff>75147</xdr:rowOff>
    </xdr:to>
    <xdr:cxnSp macro="">
      <xdr:nvCxnSpPr>
        <xdr:cNvPr id="179" name="直線コネクタ 178"/>
        <xdr:cNvCxnSpPr/>
      </xdr:nvCxnSpPr>
      <xdr:spPr>
        <a:xfrm>
          <a:off x="4546600" y="1224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19739</xdr:rowOff>
    </xdr:from>
    <xdr:to>
      <xdr:col>24</xdr:col>
      <xdr:colOff>63500</xdr:colOff>
      <xdr:row>71</xdr:row>
      <xdr:rowOff>75147</xdr:rowOff>
    </xdr:to>
    <xdr:cxnSp macro="">
      <xdr:nvCxnSpPr>
        <xdr:cNvPr id="180" name="直線コネクタ 179"/>
        <xdr:cNvCxnSpPr/>
      </xdr:nvCxnSpPr>
      <xdr:spPr>
        <a:xfrm>
          <a:off x="3797300" y="12192689"/>
          <a:ext cx="838200" cy="5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86159</xdr:rowOff>
    </xdr:from>
    <xdr:ext cx="469744" cy="259045"/>
    <xdr:sp macro="" textlink="">
      <xdr:nvSpPr>
        <xdr:cNvPr id="181" name="維持補修費平均値テキスト"/>
        <xdr:cNvSpPr txBox="1"/>
      </xdr:nvSpPr>
      <xdr:spPr>
        <a:xfrm>
          <a:off x="4686300" y="12944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107732</xdr:rowOff>
    </xdr:from>
    <xdr:to>
      <xdr:col>24</xdr:col>
      <xdr:colOff>114300</xdr:colOff>
      <xdr:row>76</xdr:row>
      <xdr:rowOff>37883</xdr:rowOff>
    </xdr:to>
    <xdr:sp macro="" textlink="">
      <xdr:nvSpPr>
        <xdr:cNvPr id="182" name="フローチャート: 判断 181"/>
        <xdr:cNvSpPr/>
      </xdr:nvSpPr>
      <xdr:spPr>
        <a:xfrm>
          <a:off x="4584700" y="1296648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19739</xdr:rowOff>
    </xdr:from>
    <xdr:to>
      <xdr:col>19</xdr:col>
      <xdr:colOff>177800</xdr:colOff>
      <xdr:row>72</xdr:row>
      <xdr:rowOff>115534</xdr:rowOff>
    </xdr:to>
    <xdr:cxnSp macro="">
      <xdr:nvCxnSpPr>
        <xdr:cNvPr id="183" name="直線コネクタ 182"/>
        <xdr:cNvCxnSpPr/>
      </xdr:nvCxnSpPr>
      <xdr:spPr>
        <a:xfrm flipV="1">
          <a:off x="2908300" y="12192689"/>
          <a:ext cx="889000" cy="26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142349</xdr:rowOff>
    </xdr:from>
    <xdr:to>
      <xdr:col>20</xdr:col>
      <xdr:colOff>38100</xdr:colOff>
      <xdr:row>76</xdr:row>
      <xdr:rowOff>72498</xdr:rowOff>
    </xdr:to>
    <xdr:sp macro="" textlink="">
      <xdr:nvSpPr>
        <xdr:cNvPr id="184" name="フローチャート: 判断 183"/>
        <xdr:cNvSpPr/>
      </xdr:nvSpPr>
      <xdr:spPr>
        <a:xfrm>
          <a:off x="37465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63626</xdr:rowOff>
    </xdr:from>
    <xdr:ext cx="469744" cy="259045"/>
    <xdr:sp macro="" textlink="">
      <xdr:nvSpPr>
        <xdr:cNvPr id="185" name="テキスト ボックス 184"/>
        <xdr:cNvSpPr txBox="1"/>
      </xdr:nvSpPr>
      <xdr:spPr>
        <a:xfrm>
          <a:off x="3562428" y="1309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115534</xdr:rowOff>
    </xdr:from>
    <xdr:to>
      <xdr:col>15</xdr:col>
      <xdr:colOff>50800</xdr:colOff>
      <xdr:row>73</xdr:row>
      <xdr:rowOff>86360</xdr:rowOff>
    </xdr:to>
    <xdr:cxnSp macro="">
      <xdr:nvCxnSpPr>
        <xdr:cNvPr id="186" name="直線コネクタ 185"/>
        <xdr:cNvCxnSpPr/>
      </xdr:nvCxnSpPr>
      <xdr:spPr>
        <a:xfrm flipV="1">
          <a:off x="2019300" y="1245993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21191</xdr:rowOff>
    </xdr:from>
    <xdr:to>
      <xdr:col>15</xdr:col>
      <xdr:colOff>101600</xdr:colOff>
      <xdr:row>76</xdr:row>
      <xdr:rowOff>122791</xdr:rowOff>
    </xdr:to>
    <xdr:sp macro="" textlink="">
      <xdr:nvSpPr>
        <xdr:cNvPr id="187" name="フローチャート: 判断 186"/>
        <xdr:cNvSpPr/>
      </xdr:nvSpPr>
      <xdr:spPr>
        <a:xfrm>
          <a:off x="2857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113918</xdr:rowOff>
    </xdr:from>
    <xdr:ext cx="469744" cy="259045"/>
    <xdr:sp macro="" textlink="">
      <xdr:nvSpPr>
        <xdr:cNvPr id="188" name="テキスト ボックス 187"/>
        <xdr:cNvSpPr txBox="1"/>
      </xdr:nvSpPr>
      <xdr:spPr>
        <a:xfrm>
          <a:off x="2673428" y="131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86360</xdr:rowOff>
    </xdr:from>
    <xdr:to>
      <xdr:col>10</xdr:col>
      <xdr:colOff>114300</xdr:colOff>
      <xdr:row>74</xdr:row>
      <xdr:rowOff>106607</xdr:rowOff>
    </xdr:to>
    <xdr:cxnSp macro="">
      <xdr:nvCxnSpPr>
        <xdr:cNvPr id="189" name="直線コネクタ 188"/>
        <xdr:cNvCxnSpPr/>
      </xdr:nvCxnSpPr>
      <xdr:spPr>
        <a:xfrm flipV="1">
          <a:off x="1130300" y="12602210"/>
          <a:ext cx="8890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30553</xdr:rowOff>
    </xdr:from>
    <xdr:to>
      <xdr:col>10</xdr:col>
      <xdr:colOff>165100</xdr:colOff>
      <xdr:row>76</xdr:row>
      <xdr:rowOff>132153</xdr:rowOff>
    </xdr:to>
    <xdr:sp macro="" textlink="">
      <xdr:nvSpPr>
        <xdr:cNvPr id="190" name="フローチャート: 判断 189"/>
        <xdr:cNvSpPr/>
      </xdr:nvSpPr>
      <xdr:spPr>
        <a:xfrm>
          <a:off x="1968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123280</xdr:rowOff>
    </xdr:from>
    <xdr:ext cx="469744" cy="259045"/>
    <xdr:sp macro="" textlink="">
      <xdr:nvSpPr>
        <xdr:cNvPr id="191" name="テキスト ボックス 190"/>
        <xdr:cNvSpPr txBox="1"/>
      </xdr:nvSpPr>
      <xdr:spPr>
        <a:xfrm>
          <a:off x="1784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51453</xdr:rowOff>
    </xdr:from>
    <xdr:to>
      <xdr:col>6</xdr:col>
      <xdr:colOff>38100</xdr:colOff>
      <xdr:row>76</xdr:row>
      <xdr:rowOff>153053</xdr:rowOff>
    </xdr:to>
    <xdr:sp macro="" textlink="">
      <xdr:nvSpPr>
        <xdr:cNvPr id="192" name="フローチャート: 判断 191"/>
        <xdr:cNvSpPr/>
      </xdr:nvSpPr>
      <xdr:spPr>
        <a:xfrm>
          <a:off x="1079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144180</xdr:rowOff>
    </xdr:from>
    <xdr:ext cx="469744" cy="259045"/>
    <xdr:sp macro="" textlink="">
      <xdr:nvSpPr>
        <xdr:cNvPr id="193" name="テキスト ボックス 192"/>
        <xdr:cNvSpPr txBox="1"/>
      </xdr:nvSpPr>
      <xdr:spPr>
        <a:xfrm>
          <a:off x="895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24347</xdr:rowOff>
    </xdr:from>
    <xdr:to>
      <xdr:col>24</xdr:col>
      <xdr:colOff>114300</xdr:colOff>
      <xdr:row>71</xdr:row>
      <xdr:rowOff>125947</xdr:rowOff>
    </xdr:to>
    <xdr:sp macro="" textlink="">
      <xdr:nvSpPr>
        <xdr:cNvPr id="199" name="楕円 198"/>
        <xdr:cNvSpPr/>
      </xdr:nvSpPr>
      <xdr:spPr>
        <a:xfrm>
          <a:off x="4584700" y="121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148824</xdr:rowOff>
    </xdr:from>
    <xdr:ext cx="534377" cy="259045"/>
    <xdr:sp macro="" textlink="">
      <xdr:nvSpPr>
        <xdr:cNvPr id="200" name="維持補修費該当値テキスト"/>
        <xdr:cNvSpPr txBox="1"/>
      </xdr:nvSpPr>
      <xdr:spPr>
        <a:xfrm>
          <a:off x="4686300" y="1215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140389</xdr:rowOff>
    </xdr:from>
    <xdr:to>
      <xdr:col>20</xdr:col>
      <xdr:colOff>38100</xdr:colOff>
      <xdr:row>71</xdr:row>
      <xdr:rowOff>70539</xdr:rowOff>
    </xdr:to>
    <xdr:sp macro="" textlink="">
      <xdr:nvSpPr>
        <xdr:cNvPr id="201" name="楕円 200"/>
        <xdr:cNvSpPr/>
      </xdr:nvSpPr>
      <xdr:spPr>
        <a:xfrm>
          <a:off x="3746500" y="121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87066</xdr:rowOff>
    </xdr:from>
    <xdr:ext cx="534377" cy="259045"/>
    <xdr:sp macro="" textlink="">
      <xdr:nvSpPr>
        <xdr:cNvPr id="202" name="テキスト ボックス 201"/>
        <xdr:cNvSpPr txBox="1"/>
      </xdr:nvSpPr>
      <xdr:spPr>
        <a:xfrm>
          <a:off x="3530111" y="119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64734</xdr:rowOff>
    </xdr:from>
    <xdr:to>
      <xdr:col>15</xdr:col>
      <xdr:colOff>101600</xdr:colOff>
      <xdr:row>72</xdr:row>
      <xdr:rowOff>166334</xdr:rowOff>
    </xdr:to>
    <xdr:sp macro="" textlink="">
      <xdr:nvSpPr>
        <xdr:cNvPr id="203" name="楕円 202"/>
        <xdr:cNvSpPr/>
      </xdr:nvSpPr>
      <xdr:spPr>
        <a:xfrm>
          <a:off x="2857500" y="1240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11411</xdr:rowOff>
    </xdr:from>
    <xdr:ext cx="534377" cy="259045"/>
    <xdr:sp macro="" textlink="">
      <xdr:nvSpPr>
        <xdr:cNvPr id="204" name="テキスト ボックス 203"/>
        <xdr:cNvSpPr txBox="1"/>
      </xdr:nvSpPr>
      <xdr:spPr>
        <a:xfrm>
          <a:off x="2641111" y="121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35560</xdr:rowOff>
    </xdr:from>
    <xdr:to>
      <xdr:col>10</xdr:col>
      <xdr:colOff>165100</xdr:colOff>
      <xdr:row>73</xdr:row>
      <xdr:rowOff>137160</xdr:rowOff>
    </xdr:to>
    <xdr:sp macro="" textlink="">
      <xdr:nvSpPr>
        <xdr:cNvPr id="205" name="楕円 204"/>
        <xdr:cNvSpPr/>
      </xdr:nvSpPr>
      <xdr:spPr>
        <a:xfrm>
          <a:off x="1968500" y="12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153687</xdr:rowOff>
    </xdr:from>
    <xdr:ext cx="469744" cy="259045"/>
    <xdr:sp macro="" textlink="">
      <xdr:nvSpPr>
        <xdr:cNvPr id="206" name="テキスト ボックス 205"/>
        <xdr:cNvSpPr txBox="1"/>
      </xdr:nvSpPr>
      <xdr:spPr>
        <a:xfrm>
          <a:off x="1784428" y="123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55807</xdr:rowOff>
    </xdr:from>
    <xdr:to>
      <xdr:col>6</xdr:col>
      <xdr:colOff>38100</xdr:colOff>
      <xdr:row>74</xdr:row>
      <xdr:rowOff>157407</xdr:rowOff>
    </xdr:to>
    <xdr:sp macro="" textlink="">
      <xdr:nvSpPr>
        <xdr:cNvPr id="207" name="楕円 206"/>
        <xdr:cNvSpPr/>
      </xdr:nvSpPr>
      <xdr:spPr>
        <a:xfrm>
          <a:off x="1079500" y="12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2484</xdr:rowOff>
    </xdr:from>
    <xdr:ext cx="469744" cy="259045"/>
    <xdr:sp macro="" textlink="">
      <xdr:nvSpPr>
        <xdr:cNvPr id="208" name="テキスト ボックス 207"/>
        <xdr:cNvSpPr txBox="1"/>
      </xdr:nvSpPr>
      <xdr:spPr>
        <a:xfrm>
          <a:off x="895428" y="125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31" name="直線コネクタ 230"/>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2" name="扶助費最小値テキスト"/>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3" name="直線コネクタ 232"/>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4" name="扶助費最大値テキスト"/>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5" name="直線コネクタ 234"/>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121594</xdr:rowOff>
    </xdr:from>
    <xdr:to>
      <xdr:col>24</xdr:col>
      <xdr:colOff>63500</xdr:colOff>
      <xdr:row>93</xdr:row>
      <xdr:rowOff>168801</xdr:rowOff>
    </xdr:to>
    <xdr:cxnSp macro="">
      <xdr:nvCxnSpPr>
        <xdr:cNvPr id="236" name="直線コネクタ 235"/>
        <xdr:cNvCxnSpPr/>
      </xdr:nvCxnSpPr>
      <xdr:spPr>
        <a:xfrm flipV="1">
          <a:off x="3797300" y="15894994"/>
          <a:ext cx="838200" cy="2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7" name="扶助費平均値テキスト"/>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8" name="フローチャート: 判断 237"/>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168801</xdr:rowOff>
    </xdr:from>
    <xdr:to>
      <xdr:col>19</xdr:col>
      <xdr:colOff>177800</xdr:colOff>
      <xdr:row>95</xdr:row>
      <xdr:rowOff>58662</xdr:rowOff>
    </xdr:to>
    <xdr:cxnSp macro="">
      <xdr:nvCxnSpPr>
        <xdr:cNvPr id="239" name="直線コネクタ 238"/>
        <xdr:cNvCxnSpPr/>
      </xdr:nvCxnSpPr>
      <xdr:spPr>
        <a:xfrm flipV="1">
          <a:off x="2908300" y="16113651"/>
          <a:ext cx="889000" cy="23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40" name="フローチャート: 判断 239"/>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41" name="テキスト ボックス 240"/>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71120</xdr:rowOff>
    </xdr:from>
    <xdr:to>
      <xdr:col>15</xdr:col>
      <xdr:colOff>50800</xdr:colOff>
      <xdr:row>95</xdr:row>
      <xdr:rowOff>58662</xdr:rowOff>
    </xdr:to>
    <xdr:cxnSp macro="">
      <xdr:nvCxnSpPr>
        <xdr:cNvPr id="242" name="直線コネクタ 241"/>
        <xdr:cNvCxnSpPr/>
      </xdr:nvCxnSpPr>
      <xdr:spPr>
        <a:xfrm>
          <a:off x="2019300" y="16015970"/>
          <a:ext cx="889000" cy="3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3" name="フローチャート: 判断 242"/>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4" name="テキスト ボックス 243"/>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71120</xdr:rowOff>
    </xdr:from>
    <xdr:to>
      <xdr:col>10</xdr:col>
      <xdr:colOff>114300</xdr:colOff>
      <xdr:row>96</xdr:row>
      <xdr:rowOff>166424</xdr:rowOff>
    </xdr:to>
    <xdr:cxnSp macro="">
      <xdr:nvCxnSpPr>
        <xdr:cNvPr id="245" name="直線コネクタ 244"/>
        <xdr:cNvCxnSpPr/>
      </xdr:nvCxnSpPr>
      <xdr:spPr>
        <a:xfrm flipV="1">
          <a:off x="1130300" y="16015970"/>
          <a:ext cx="889000" cy="60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6" name="フローチャート: 判断 245"/>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7" name="テキスト ボックス 246"/>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8" name="フローチャート: 判断 247"/>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9" name="テキスト ボックス 248"/>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70794</xdr:rowOff>
    </xdr:from>
    <xdr:to>
      <xdr:col>24</xdr:col>
      <xdr:colOff>114300</xdr:colOff>
      <xdr:row>93</xdr:row>
      <xdr:rowOff>944</xdr:rowOff>
    </xdr:to>
    <xdr:sp macro="" textlink="">
      <xdr:nvSpPr>
        <xdr:cNvPr id="255" name="楕円 254"/>
        <xdr:cNvSpPr/>
      </xdr:nvSpPr>
      <xdr:spPr>
        <a:xfrm>
          <a:off x="4584700" y="15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93671</xdr:rowOff>
    </xdr:from>
    <xdr:ext cx="599010" cy="259045"/>
    <xdr:sp macro="" textlink="">
      <xdr:nvSpPr>
        <xdr:cNvPr id="256" name="扶助費該当値テキスト"/>
        <xdr:cNvSpPr txBox="1"/>
      </xdr:nvSpPr>
      <xdr:spPr>
        <a:xfrm>
          <a:off x="4686300" y="156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118001</xdr:rowOff>
    </xdr:from>
    <xdr:to>
      <xdr:col>20</xdr:col>
      <xdr:colOff>38100</xdr:colOff>
      <xdr:row>94</xdr:row>
      <xdr:rowOff>48151</xdr:rowOff>
    </xdr:to>
    <xdr:sp macro="" textlink="">
      <xdr:nvSpPr>
        <xdr:cNvPr id="257" name="楕円 256"/>
        <xdr:cNvSpPr/>
      </xdr:nvSpPr>
      <xdr:spPr>
        <a:xfrm>
          <a:off x="3746500" y="160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64678</xdr:rowOff>
    </xdr:from>
    <xdr:ext cx="599010" cy="259045"/>
    <xdr:sp macro="" textlink="">
      <xdr:nvSpPr>
        <xdr:cNvPr id="258" name="テキスト ボックス 257"/>
        <xdr:cNvSpPr txBox="1"/>
      </xdr:nvSpPr>
      <xdr:spPr>
        <a:xfrm>
          <a:off x="3497795" y="158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7862</xdr:rowOff>
    </xdr:from>
    <xdr:to>
      <xdr:col>15</xdr:col>
      <xdr:colOff>101600</xdr:colOff>
      <xdr:row>95</xdr:row>
      <xdr:rowOff>109462</xdr:rowOff>
    </xdr:to>
    <xdr:sp macro="" textlink="">
      <xdr:nvSpPr>
        <xdr:cNvPr id="259" name="楕円 258"/>
        <xdr:cNvSpPr/>
      </xdr:nvSpPr>
      <xdr:spPr>
        <a:xfrm>
          <a:off x="2857500" y="162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125989</xdr:rowOff>
    </xdr:from>
    <xdr:ext cx="599010" cy="259045"/>
    <xdr:sp macro="" textlink="">
      <xdr:nvSpPr>
        <xdr:cNvPr id="260" name="テキスト ボックス 259"/>
        <xdr:cNvSpPr txBox="1"/>
      </xdr:nvSpPr>
      <xdr:spPr>
        <a:xfrm>
          <a:off x="2608795" y="1607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20320</xdr:rowOff>
    </xdr:from>
    <xdr:to>
      <xdr:col>10</xdr:col>
      <xdr:colOff>165100</xdr:colOff>
      <xdr:row>93</xdr:row>
      <xdr:rowOff>121920</xdr:rowOff>
    </xdr:to>
    <xdr:sp macro="" textlink="">
      <xdr:nvSpPr>
        <xdr:cNvPr id="261" name="楕円 260"/>
        <xdr:cNvSpPr/>
      </xdr:nvSpPr>
      <xdr:spPr>
        <a:xfrm>
          <a:off x="1968500" y="159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138447</xdr:rowOff>
    </xdr:from>
    <xdr:ext cx="599010" cy="259045"/>
    <xdr:sp macro="" textlink="">
      <xdr:nvSpPr>
        <xdr:cNvPr id="262" name="テキスト ボックス 261"/>
        <xdr:cNvSpPr txBox="1"/>
      </xdr:nvSpPr>
      <xdr:spPr>
        <a:xfrm>
          <a:off x="1719795" y="1574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115624</xdr:rowOff>
    </xdr:from>
    <xdr:to>
      <xdr:col>6</xdr:col>
      <xdr:colOff>38100</xdr:colOff>
      <xdr:row>97</xdr:row>
      <xdr:rowOff>45774</xdr:rowOff>
    </xdr:to>
    <xdr:sp macro="" textlink="">
      <xdr:nvSpPr>
        <xdr:cNvPr id="263" name="楕円 262"/>
        <xdr:cNvSpPr/>
      </xdr:nvSpPr>
      <xdr:spPr>
        <a:xfrm>
          <a:off x="1079500" y="165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62301</xdr:rowOff>
    </xdr:from>
    <xdr:ext cx="534377" cy="259045"/>
    <xdr:sp macro="" textlink="">
      <xdr:nvSpPr>
        <xdr:cNvPr id="264" name="テキスト ボックス 263"/>
        <xdr:cNvSpPr txBox="1"/>
      </xdr:nvSpPr>
      <xdr:spPr>
        <a:xfrm>
          <a:off x="863111" y="163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9" name="直線コネクタ 288"/>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90" name="補助費等最小値テキスト"/>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91" name="直線コネクタ 290"/>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2" name="補助費等最大値テキスト"/>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3" name="直線コネクタ 292"/>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2007</xdr:rowOff>
    </xdr:from>
    <xdr:to>
      <xdr:col>55</xdr:col>
      <xdr:colOff>0</xdr:colOff>
      <xdr:row>38</xdr:row>
      <xdr:rowOff>30125</xdr:rowOff>
    </xdr:to>
    <xdr:cxnSp macro="">
      <xdr:nvCxnSpPr>
        <xdr:cNvPr id="294" name="直線コネクタ 293"/>
        <xdr:cNvCxnSpPr/>
      </xdr:nvCxnSpPr>
      <xdr:spPr>
        <a:xfrm>
          <a:off x="9639300" y="6517107"/>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5" name="補助費等平均値テキスト"/>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6" name="フローチャート: 判断 295"/>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2007</xdr:rowOff>
    </xdr:from>
    <xdr:to>
      <xdr:col>50</xdr:col>
      <xdr:colOff>114300</xdr:colOff>
      <xdr:row>38</xdr:row>
      <xdr:rowOff>44729</xdr:rowOff>
    </xdr:to>
    <xdr:cxnSp macro="">
      <xdr:nvCxnSpPr>
        <xdr:cNvPr id="297" name="直線コネクタ 296"/>
        <xdr:cNvCxnSpPr/>
      </xdr:nvCxnSpPr>
      <xdr:spPr>
        <a:xfrm flipV="1">
          <a:off x="8750300" y="6517107"/>
          <a:ext cx="889000" cy="4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8" name="フローチャート: 判断 297"/>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9" name="テキスト ボックス 298"/>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41313</xdr:rowOff>
    </xdr:from>
    <xdr:to>
      <xdr:col>45</xdr:col>
      <xdr:colOff>177800</xdr:colOff>
      <xdr:row>38</xdr:row>
      <xdr:rowOff>44729</xdr:rowOff>
    </xdr:to>
    <xdr:cxnSp macro="">
      <xdr:nvCxnSpPr>
        <xdr:cNvPr id="300" name="直線コネクタ 299"/>
        <xdr:cNvCxnSpPr/>
      </xdr:nvCxnSpPr>
      <xdr:spPr>
        <a:xfrm>
          <a:off x="7861300" y="6556413"/>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301" name="フローチャート: 判断 300"/>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2" name="テキスト ボックス 301"/>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14834</xdr:rowOff>
    </xdr:from>
    <xdr:to>
      <xdr:col>41</xdr:col>
      <xdr:colOff>50800</xdr:colOff>
      <xdr:row>38</xdr:row>
      <xdr:rowOff>41313</xdr:rowOff>
    </xdr:to>
    <xdr:cxnSp macro="">
      <xdr:nvCxnSpPr>
        <xdr:cNvPr id="303" name="直線コネクタ 302"/>
        <xdr:cNvCxnSpPr/>
      </xdr:nvCxnSpPr>
      <xdr:spPr>
        <a:xfrm>
          <a:off x="6972300" y="5329784"/>
          <a:ext cx="8890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4" name="フローチャート: 判断 303"/>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5" name="テキスト ボックス 304"/>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6" name="フローチャート: 判断 305"/>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7" name="テキスト ボックス 306"/>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150775</xdr:rowOff>
    </xdr:from>
    <xdr:to>
      <xdr:col>55</xdr:col>
      <xdr:colOff>50800</xdr:colOff>
      <xdr:row>38</xdr:row>
      <xdr:rowOff>80925</xdr:rowOff>
    </xdr:to>
    <xdr:sp macro="" textlink="">
      <xdr:nvSpPr>
        <xdr:cNvPr id="313" name="楕円 312"/>
        <xdr:cNvSpPr/>
      </xdr:nvSpPr>
      <xdr:spPr>
        <a:xfrm>
          <a:off x="10426700" y="64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129202</xdr:rowOff>
    </xdr:from>
    <xdr:ext cx="534377" cy="259045"/>
    <xdr:sp macro="" textlink="">
      <xdr:nvSpPr>
        <xdr:cNvPr id="314" name="補助費等該当値テキスト"/>
        <xdr:cNvSpPr txBox="1"/>
      </xdr:nvSpPr>
      <xdr:spPr>
        <a:xfrm>
          <a:off x="10528300" y="64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122656</xdr:rowOff>
    </xdr:from>
    <xdr:to>
      <xdr:col>50</xdr:col>
      <xdr:colOff>165100</xdr:colOff>
      <xdr:row>38</xdr:row>
      <xdr:rowOff>52806</xdr:rowOff>
    </xdr:to>
    <xdr:sp macro="" textlink="">
      <xdr:nvSpPr>
        <xdr:cNvPr id="315" name="楕円 314"/>
        <xdr:cNvSpPr/>
      </xdr:nvSpPr>
      <xdr:spPr>
        <a:xfrm>
          <a:off x="9588500" y="64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43934</xdr:rowOff>
    </xdr:from>
    <xdr:ext cx="534377" cy="259045"/>
    <xdr:sp macro="" textlink="">
      <xdr:nvSpPr>
        <xdr:cNvPr id="316" name="テキスト ボックス 315"/>
        <xdr:cNvSpPr txBox="1"/>
      </xdr:nvSpPr>
      <xdr:spPr>
        <a:xfrm>
          <a:off x="9372111" y="65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165379</xdr:rowOff>
    </xdr:from>
    <xdr:to>
      <xdr:col>46</xdr:col>
      <xdr:colOff>38100</xdr:colOff>
      <xdr:row>38</xdr:row>
      <xdr:rowOff>95529</xdr:rowOff>
    </xdr:to>
    <xdr:sp macro="" textlink="">
      <xdr:nvSpPr>
        <xdr:cNvPr id="317" name="楕円 316"/>
        <xdr:cNvSpPr/>
      </xdr:nvSpPr>
      <xdr:spPr>
        <a:xfrm>
          <a:off x="8699500" y="65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86656</xdr:rowOff>
    </xdr:from>
    <xdr:ext cx="534377" cy="259045"/>
    <xdr:sp macro="" textlink="">
      <xdr:nvSpPr>
        <xdr:cNvPr id="318" name="テキスト ボックス 317"/>
        <xdr:cNvSpPr txBox="1"/>
      </xdr:nvSpPr>
      <xdr:spPr>
        <a:xfrm>
          <a:off x="8483111" y="66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161963</xdr:rowOff>
    </xdr:from>
    <xdr:to>
      <xdr:col>41</xdr:col>
      <xdr:colOff>101600</xdr:colOff>
      <xdr:row>38</xdr:row>
      <xdr:rowOff>92113</xdr:rowOff>
    </xdr:to>
    <xdr:sp macro="" textlink="">
      <xdr:nvSpPr>
        <xdr:cNvPr id="319" name="楕円 318"/>
        <xdr:cNvSpPr/>
      </xdr:nvSpPr>
      <xdr:spPr>
        <a:xfrm>
          <a:off x="78105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83240</xdr:rowOff>
    </xdr:from>
    <xdr:ext cx="534377" cy="259045"/>
    <xdr:sp macro="" textlink="">
      <xdr:nvSpPr>
        <xdr:cNvPr id="320" name="テキスト ボックス 319"/>
        <xdr:cNvSpPr txBox="1"/>
      </xdr:nvSpPr>
      <xdr:spPr>
        <a:xfrm>
          <a:off x="7594111" y="6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135484</xdr:rowOff>
    </xdr:from>
    <xdr:to>
      <xdr:col>36</xdr:col>
      <xdr:colOff>165100</xdr:colOff>
      <xdr:row>31</xdr:row>
      <xdr:rowOff>65634</xdr:rowOff>
    </xdr:to>
    <xdr:sp macro="" textlink="">
      <xdr:nvSpPr>
        <xdr:cNvPr id="321" name="楕円 320"/>
        <xdr:cNvSpPr/>
      </xdr:nvSpPr>
      <xdr:spPr>
        <a:xfrm>
          <a:off x="6921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56761</xdr:rowOff>
    </xdr:from>
    <xdr:ext cx="599010" cy="259045"/>
    <xdr:sp macro="" textlink="">
      <xdr:nvSpPr>
        <xdr:cNvPr id="322" name="テキスト ボックス 321"/>
        <xdr:cNvSpPr txBox="1"/>
      </xdr:nvSpPr>
      <xdr:spPr>
        <a:xfrm>
          <a:off x="6672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7" name="直線コネクタ 346"/>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8" name="普通建設事業費最小値テキスト"/>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9" name="直線コネクタ 348"/>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50" name="普通建設事業費最大値テキスト"/>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51" name="直線コネクタ 350"/>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146062</xdr:rowOff>
    </xdr:from>
    <xdr:to>
      <xdr:col>55</xdr:col>
      <xdr:colOff>0</xdr:colOff>
      <xdr:row>54</xdr:row>
      <xdr:rowOff>30391</xdr:rowOff>
    </xdr:to>
    <xdr:cxnSp macro="">
      <xdr:nvCxnSpPr>
        <xdr:cNvPr id="352" name="直線コネクタ 351"/>
        <xdr:cNvCxnSpPr/>
      </xdr:nvCxnSpPr>
      <xdr:spPr>
        <a:xfrm flipV="1">
          <a:off x="9639300" y="9061462"/>
          <a:ext cx="838200" cy="2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107122</xdr:rowOff>
    </xdr:from>
    <xdr:ext cx="534377" cy="259045"/>
    <xdr:sp macro="" textlink="">
      <xdr:nvSpPr>
        <xdr:cNvPr id="353" name="普通建設事業費平均値テキスト"/>
        <xdr:cNvSpPr txBox="1"/>
      </xdr:nvSpPr>
      <xdr:spPr>
        <a:xfrm>
          <a:off x="10528300" y="93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4" name="フローチャート: 判断 353"/>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165894</xdr:rowOff>
    </xdr:from>
    <xdr:to>
      <xdr:col>50</xdr:col>
      <xdr:colOff>114300</xdr:colOff>
      <xdr:row>54</xdr:row>
      <xdr:rowOff>30391</xdr:rowOff>
    </xdr:to>
    <xdr:cxnSp macro="">
      <xdr:nvCxnSpPr>
        <xdr:cNvPr id="355" name="直線コネクタ 354"/>
        <xdr:cNvCxnSpPr/>
      </xdr:nvCxnSpPr>
      <xdr:spPr>
        <a:xfrm>
          <a:off x="8750300" y="9252744"/>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6" name="フローチャート: 判断 355"/>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7" name="テキスト ボックス 356"/>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165894</xdr:rowOff>
    </xdr:from>
    <xdr:to>
      <xdr:col>45</xdr:col>
      <xdr:colOff>177800</xdr:colOff>
      <xdr:row>56</xdr:row>
      <xdr:rowOff>6179</xdr:rowOff>
    </xdr:to>
    <xdr:cxnSp macro="">
      <xdr:nvCxnSpPr>
        <xdr:cNvPr id="358" name="直線コネクタ 357"/>
        <xdr:cNvCxnSpPr/>
      </xdr:nvCxnSpPr>
      <xdr:spPr>
        <a:xfrm flipV="1">
          <a:off x="7861300" y="9252744"/>
          <a:ext cx="889000" cy="3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9" name="フローチャート: 判断 358"/>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60" name="テキスト ボックス 359"/>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139967</xdr:rowOff>
    </xdr:from>
    <xdr:to>
      <xdr:col>41</xdr:col>
      <xdr:colOff>50800</xdr:colOff>
      <xdr:row>56</xdr:row>
      <xdr:rowOff>6179</xdr:rowOff>
    </xdr:to>
    <xdr:cxnSp macro="">
      <xdr:nvCxnSpPr>
        <xdr:cNvPr id="361" name="直線コネクタ 360"/>
        <xdr:cNvCxnSpPr/>
      </xdr:nvCxnSpPr>
      <xdr:spPr>
        <a:xfrm>
          <a:off x="6972300" y="9398267"/>
          <a:ext cx="889000" cy="20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2" name="フローチャート: 判断 361"/>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3" name="テキスト ボックス 362"/>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4" name="フローチャート: 判断 363"/>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5" name="テキスト ボックス 364"/>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95262</xdr:rowOff>
    </xdr:from>
    <xdr:to>
      <xdr:col>55</xdr:col>
      <xdr:colOff>50800</xdr:colOff>
      <xdr:row>53</xdr:row>
      <xdr:rowOff>25412</xdr:rowOff>
    </xdr:to>
    <xdr:sp macro="" textlink="">
      <xdr:nvSpPr>
        <xdr:cNvPr id="371" name="楕円 370"/>
        <xdr:cNvSpPr/>
      </xdr:nvSpPr>
      <xdr:spPr>
        <a:xfrm>
          <a:off x="10426700" y="90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118139</xdr:rowOff>
    </xdr:from>
    <xdr:ext cx="534377" cy="259045"/>
    <xdr:sp macro="" textlink="">
      <xdr:nvSpPr>
        <xdr:cNvPr id="372" name="普通建設事業費該当値テキスト"/>
        <xdr:cNvSpPr txBox="1"/>
      </xdr:nvSpPr>
      <xdr:spPr>
        <a:xfrm>
          <a:off x="10528300" y="88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151041</xdr:rowOff>
    </xdr:from>
    <xdr:to>
      <xdr:col>50</xdr:col>
      <xdr:colOff>165100</xdr:colOff>
      <xdr:row>54</xdr:row>
      <xdr:rowOff>81191</xdr:rowOff>
    </xdr:to>
    <xdr:sp macro="" textlink="">
      <xdr:nvSpPr>
        <xdr:cNvPr id="373" name="楕円 372"/>
        <xdr:cNvSpPr/>
      </xdr:nvSpPr>
      <xdr:spPr>
        <a:xfrm>
          <a:off x="9588500" y="92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97718</xdr:rowOff>
    </xdr:from>
    <xdr:ext cx="534377" cy="259045"/>
    <xdr:sp macro="" textlink="">
      <xdr:nvSpPr>
        <xdr:cNvPr id="374" name="テキスト ボックス 373"/>
        <xdr:cNvSpPr txBox="1"/>
      </xdr:nvSpPr>
      <xdr:spPr>
        <a:xfrm>
          <a:off x="9372111" y="90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115094</xdr:rowOff>
    </xdr:from>
    <xdr:to>
      <xdr:col>46</xdr:col>
      <xdr:colOff>38100</xdr:colOff>
      <xdr:row>54</xdr:row>
      <xdr:rowOff>45244</xdr:rowOff>
    </xdr:to>
    <xdr:sp macro="" textlink="">
      <xdr:nvSpPr>
        <xdr:cNvPr id="375" name="楕円 374"/>
        <xdr:cNvSpPr/>
      </xdr:nvSpPr>
      <xdr:spPr>
        <a:xfrm>
          <a:off x="8699500" y="92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61771</xdr:rowOff>
    </xdr:from>
    <xdr:ext cx="534377" cy="259045"/>
    <xdr:sp macro="" textlink="">
      <xdr:nvSpPr>
        <xdr:cNvPr id="376" name="テキスト ボックス 375"/>
        <xdr:cNvSpPr txBox="1"/>
      </xdr:nvSpPr>
      <xdr:spPr>
        <a:xfrm>
          <a:off x="8483111" y="89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126829</xdr:rowOff>
    </xdr:from>
    <xdr:to>
      <xdr:col>41</xdr:col>
      <xdr:colOff>101600</xdr:colOff>
      <xdr:row>56</xdr:row>
      <xdr:rowOff>56979</xdr:rowOff>
    </xdr:to>
    <xdr:sp macro="" textlink="">
      <xdr:nvSpPr>
        <xdr:cNvPr id="377" name="楕円 376"/>
        <xdr:cNvSpPr/>
      </xdr:nvSpPr>
      <xdr:spPr>
        <a:xfrm>
          <a:off x="7810500" y="95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48106</xdr:rowOff>
    </xdr:from>
    <xdr:ext cx="534377" cy="259045"/>
    <xdr:sp macro="" textlink="">
      <xdr:nvSpPr>
        <xdr:cNvPr id="378" name="テキスト ボックス 377"/>
        <xdr:cNvSpPr txBox="1"/>
      </xdr:nvSpPr>
      <xdr:spPr>
        <a:xfrm>
          <a:off x="7594111" y="96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89167</xdr:rowOff>
    </xdr:from>
    <xdr:to>
      <xdr:col>36</xdr:col>
      <xdr:colOff>165100</xdr:colOff>
      <xdr:row>55</xdr:row>
      <xdr:rowOff>19317</xdr:rowOff>
    </xdr:to>
    <xdr:sp macro="" textlink="">
      <xdr:nvSpPr>
        <xdr:cNvPr id="379" name="楕円 378"/>
        <xdr:cNvSpPr/>
      </xdr:nvSpPr>
      <xdr:spPr>
        <a:xfrm>
          <a:off x="6921500" y="934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10444</xdr:rowOff>
    </xdr:from>
    <xdr:ext cx="534377" cy="259045"/>
    <xdr:sp macro="" textlink="">
      <xdr:nvSpPr>
        <xdr:cNvPr id="380" name="テキスト ボックス 379"/>
        <xdr:cNvSpPr txBox="1"/>
      </xdr:nvSpPr>
      <xdr:spPr>
        <a:xfrm>
          <a:off x="6705111" y="9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4" name="直線コネクタ 403"/>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5" name="普通建設事業費 （ うち新規整備　）最小値テキスト"/>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6" name="直線コネクタ 405"/>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7" name="普通建設事業費 （ うち新規整備　）最大値テキスト"/>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8" name="直線コネクタ 407"/>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159626</xdr:rowOff>
    </xdr:from>
    <xdr:to>
      <xdr:col>55</xdr:col>
      <xdr:colOff>0</xdr:colOff>
      <xdr:row>74</xdr:row>
      <xdr:rowOff>16484</xdr:rowOff>
    </xdr:to>
    <xdr:cxnSp macro="">
      <xdr:nvCxnSpPr>
        <xdr:cNvPr id="409" name="直線コネクタ 408"/>
        <xdr:cNvCxnSpPr/>
      </xdr:nvCxnSpPr>
      <xdr:spPr>
        <a:xfrm flipV="1">
          <a:off x="9639300" y="12332576"/>
          <a:ext cx="838200" cy="3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72508</xdr:rowOff>
    </xdr:from>
    <xdr:ext cx="534377" cy="259045"/>
    <xdr:sp macro="" textlink="">
      <xdr:nvSpPr>
        <xdr:cNvPr id="410" name="普通建設事業費 （ うち新規整備　）平均値テキスト"/>
        <xdr:cNvSpPr txBox="1"/>
      </xdr:nvSpPr>
      <xdr:spPr>
        <a:xfrm>
          <a:off x="10528300" y="1310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11" name="フローチャート: 判断 410"/>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5931</xdr:rowOff>
    </xdr:from>
    <xdr:to>
      <xdr:col>50</xdr:col>
      <xdr:colOff>114300</xdr:colOff>
      <xdr:row>74</xdr:row>
      <xdr:rowOff>16484</xdr:rowOff>
    </xdr:to>
    <xdr:cxnSp macro="">
      <xdr:nvCxnSpPr>
        <xdr:cNvPr id="412" name="直線コネクタ 411"/>
        <xdr:cNvCxnSpPr/>
      </xdr:nvCxnSpPr>
      <xdr:spPr>
        <a:xfrm>
          <a:off x="8750300" y="12693231"/>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3" name="フローチャート: 判断 412"/>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4" name="テキスト ボックス 413"/>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5931</xdr:rowOff>
    </xdr:from>
    <xdr:to>
      <xdr:col>45</xdr:col>
      <xdr:colOff>177800</xdr:colOff>
      <xdr:row>74</xdr:row>
      <xdr:rowOff>159817</xdr:rowOff>
    </xdr:to>
    <xdr:cxnSp macro="">
      <xdr:nvCxnSpPr>
        <xdr:cNvPr id="415" name="直線コネクタ 414"/>
        <xdr:cNvCxnSpPr/>
      </xdr:nvCxnSpPr>
      <xdr:spPr>
        <a:xfrm flipV="1">
          <a:off x="7861300" y="12693231"/>
          <a:ext cx="889000" cy="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6" name="フローチャート: 判断 415"/>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7" name="テキスト ボックス 416"/>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159817</xdr:rowOff>
    </xdr:from>
    <xdr:to>
      <xdr:col>41</xdr:col>
      <xdr:colOff>50800</xdr:colOff>
      <xdr:row>76</xdr:row>
      <xdr:rowOff>25172</xdr:rowOff>
    </xdr:to>
    <xdr:cxnSp macro="">
      <xdr:nvCxnSpPr>
        <xdr:cNvPr id="418" name="直線コネクタ 417"/>
        <xdr:cNvCxnSpPr/>
      </xdr:nvCxnSpPr>
      <xdr:spPr>
        <a:xfrm flipV="1">
          <a:off x="6972300" y="12847117"/>
          <a:ext cx="889000" cy="20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9" name="フローチャート: 判断 418"/>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125734</xdr:rowOff>
    </xdr:from>
    <xdr:ext cx="534377" cy="259045"/>
    <xdr:sp macro="" textlink="">
      <xdr:nvSpPr>
        <xdr:cNvPr id="420" name="テキスト ボックス 419"/>
        <xdr:cNvSpPr txBox="1"/>
      </xdr:nvSpPr>
      <xdr:spPr>
        <a:xfrm>
          <a:off x="7594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1" name="フローチャート: 判断 420"/>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2" name="テキスト ボックス 421"/>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108826</xdr:rowOff>
    </xdr:from>
    <xdr:to>
      <xdr:col>55</xdr:col>
      <xdr:colOff>50800</xdr:colOff>
      <xdr:row>72</xdr:row>
      <xdr:rowOff>38976</xdr:rowOff>
    </xdr:to>
    <xdr:sp macro="" textlink="">
      <xdr:nvSpPr>
        <xdr:cNvPr id="428" name="楕円 427"/>
        <xdr:cNvSpPr/>
      </xdr:nvSpPr>
      <xdr:spPr>
        <a:xfrm>
          <a:off x="10426700" y="122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131703</xdr:rowOff>
    </xdr:from>
    <xdr:ext cx="534377" cy="259045"/>
    <xdr:sp macro="" textlink="">
      <xdr:nvSpPr>
        <xdr:cNvPr id="429" name="普通建設事業費 （ うち新規整備　）該当値テキスト"/>
        <xdr:cNvSpPr txBox="1"/>
      </xdr:nvSpPr>
      <xdr:spPr>
        <a:xfrm>
          <a:off x="10528300" y="121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137134</xdr:rowOff>
    </xdr:from>
    <xdr:to>
      <xdr:col>50</xdr:col>
      <xdr:colOff>165100</xdr:colOff>
      <xdr:row>74</xdr:row>
      <xdr:rowOff>67284</xdr:rowOff>
    </xdr:to>
    <xdr:sp macro="" textlink="">
      <xdr:nvSpPr>
        <xdr:cNvPr id="430" name="楕円 429"/>
        <xdr:cNvSpPr/>
      </xdr:nvSpPr>
      <xdr:spPr>
        <a:xfrm>
          <a:off x="9588500" y="12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83811</xdr:rowOff>
    </xdr:from>
    <xdr:ext cx="534377" cy="259045"/>
    <xdr:sp macro="" textlink="">
      <xdr:nvSpPr>
        <xdr:cNvPr id="431" name="テキスト ボックス 430"/>
        <xdr:cNvSpPr txBox="1"/>
      </xdr:nvSpPr>
      <xdr:spPr>
        <a:xfrm>
          <a:off x="9372111" y="12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126581</xdr:rowOff>
    </xdr:from>
    <xdr:to>
      <xdr:col>46</xdr:col>
      <xdr:colOff>38100</xdr:colOff>
      <xdr:row>74</xdr:row>
      <xdr:rowOff>56731</xdr:rowOff>
    </xdr:to>
    <xdr:sp macro="" textlink="">
      <xdr:nvSpPr>
        <xdr:cNvPr id="432" name="楕円 431"/>
        <xdr:cNvSpPr/>
      </xdr:nvSpPr>
      <xdr:spPr>
        <a:xfrm>
          <a:off x="8699500" y="126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73258</xdr:rowOff>
    </xdr:from>
    <xdr:ext cx="534377" cy="259045"/>
    <xdr:sp macro="" textlink="">
      <xdr:nvSpPr>
        <xdr:cNvPr id="433" name="テキスト ボックス 432"/>
        <xdr:cNvSpPr txBox="1"/>
      </xdr:nvSpPr>
      <xdr:spPr>
        <a:xfrm>
          <a:off x="8483111" y="1241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109017</xdr:rowOff>
    </xdr:from>
    <xdr:to>
      <xdr:col>41</xdr:col>
      <xdr:colOff>101600</xdr:colOff>
      <xdr:row>75</xdr:row>
      <xdr:rowOff>39167</xdr:rowOff>
    </xdr:to>
    <xdr:sp macro="" textlink="">
      <xdr:nvSpPr>
        <xdr:cNvPr id="434" name="楕円 433"/>
        <xdr:cNvSpPr/>
      </xdr:nvSpPr>
      <xdr:spPr>
        <a:xfrm>
          <a:off x="7810500" y="1279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55694</xdr:rowOff>
    </xdr:from>
    <xdr:ext cx="534377" cy="259045"/>
    <xdr:sp macro="" textlink="">
      <xdr:nvSpPr>
        <xdr:cNvPr id="435" name="テキスト ボックス 434"/>
        <xdr:cNvSpPr txBox="1"/>
      </xdr:nvSpPr>
      <xdr:spPr>
        <a:xfrm>
          <a:off x="7594111" y="1257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145821</xdr:rowOff>
    </xdr:from>
    <xdr:to>
      <xdr:col>36</xdr:col>
      <xdr:colOff>165100</xdr:colOff>
      <xdr:row>76</xdr:row>
      <xdr:rowOff>75971</xdr:rowOff>
    </xdr:to>
    <xdr:sp macro="" textlink="">
      <xdr:nvSpPr>
        <xdr:cNvPr id="436" name="楕円 435"/>
        <xdr:cNvSpPr/>
      </xdr:nvSpPr>
      <xdr:spPr>
        <a:xfrm>
          <a:off x="69215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67099</xdr:rowOff>
    </xdr:from>
    <xdr:ext cx="534377" cy="259045"/>
    <xdr:sp macro="" textlink="">
      <xdr:nvSpPr>
        <xdr:cNvPr id="437" name="テキスト ボックス 436"/>
        <xdr:cNvSpPr txBox="1"/>
      </xdr:nvSpPr>
      <xdr:spPr>
        <a:xfrm>
          <a:off x="6705111" y="130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0" name="テキスト ボックス 45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4" name="直線コネクタ 463"/>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5" name="普通建設事業費 （ うち更新整備　）最小値テキスト"/>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6" name="直線コネクタ 465"/>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7" name="普通建設事業費 （ うち更新整備　）最大値テキスト"/>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8" name="直線コネクタ 467"/>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117232</xdr:rowOff>
    </xdr:from>
    <xdr:to>
      <xdr:col>55</xdr:col>
      <xdr:colOff>0</xdr:colOff>
      <xdr:row>96</xdr:row>
      <xdr:rowOff>143162</xdr:rowOff>
    </xdr:to>
    <xdr:cxnSp macro="">
      <xdr:nvCxnSpPr>
        <xdr:cNvPr id="469" name="直線コネクタ 468"/>
        <xdr:cNvCxnSpPr/>
      </xdr:nvCxnSpPr>
      <xdr:spPr>
        <a:xfrm flipV="1">
          <a:off x="9639300" y="16576432"/>
          <a:ext cx="8382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70" name="普通建設事業費 （ うち更新整備　）平均値テキスト"/>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1" name="フローチャート: 判断 470"/>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143162</xdr:rowOff>
    </xdr:from>
    <xdr:to>
      <xdr:col>50</xdr:col>
      <xdr:colOff>114300</xdr:colOff>
      <xdr:row>98</xdr:row>
      <xdr:rowOff>45549</xdr:rowOff>
    </xdr:to>
    <xdr:cxnSp macro="">
      <xdr:nvCxnSpPr>
        <xdr:cNvPr id="472" name="直線コネクタ 471"/>
        <xdr:cNvCxnSpPr/>
      </xdr:nvCxnSpPr>
      <xdr:spPr>
        <a:xfrm flipV="1">
          <a:off x="8750300" y="16602362"/>
          <a:ext cx="889000" cy="24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3" name="フローチャート: 判断 472"/>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4" name="テキスト ボックス 473"/>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45549</xdr:rowOff>
    </xdr:from>
    <xdr:to>
      <xdr:col>45</xdr:col>
      <xdr:colOff>177800</xdr:colOff>
      <xdr:row>99</xdr:row>
      <xdr:rowOff>54628</xdr:rowOff>
    </xdr:to>
    <xdr:cxnSp macro="">
      <xdr:nvCxnSpPr>
        <xdr:cNvPr id="475" name="直線コネクタ 474"/>
        <xdr:cNvCxnSpPr/>
      </xdr:nvCxnSpPr>
      <xdr:spPr>
        <a:xfrm flipV="1">
          <a:off x="7861300" y="16847649"/>
          <a:ext cx="889000" cy="18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6" name="フローチャート: 判断 475"/>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7" name="テキスト ボックス 476"/>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24126</xdr:rowOff>
    </xdr:from>
    <xdr:to>
      <xdr:col>41</xdr:col>
      <xdr:colOff>50800</xdr:colOff>
      <xdr:row>99</xdr:row>
      <xdr:rowOff>54628</xdr:rowOff>
    </xdr:to>
    <xdr:cxnSp macro="">
      <xdr:nvCxnSpPr>
        <xdr:cNvPr id="478" name="直線コネクタ 477"/>
        <xdr:cNvCxnSpPr/>
      </xdr:nvCxnSpPr>
      <xdr:spPr>
        <a:xfrm>
          <a:off x="6972300" y="16483326"/>
          <a:ext cx="889000" cy="54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9" name="フローチャート: 判断 478"/>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80" name="テキスト ボックス 479"/>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1" name="フローチャート: 判断 480"/>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2" name="テキスト ボックス 481"/>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66432</xdr:rowOff>
    </xdr:from>
    <xdr:to>
      <xdr:col>55</xdr:col>
      <xdr:colOff>50800</xdr:colOff>
      <xdr:row>96</xdr:row>
      <xdr:rowOff>168032</xdr:rowOff>
    </xdr:to>
    <xdr:sp macro="" textlink="">
      <xdr:nvSpPr>
        <xdr:cNvPr id="488" name="楕円 487"/>
        <xdr:cNvSpPr/>
      </xdr:nvSpPr>
      <xdr:spPr>
        <a:xfrm>
          <a:off x="10426700" y="165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44859</xdr:rowOff>
    </xdr:from>
    <xdr:ext cx="534377" cy="259045"/>
    <xdr:sp macro="" textlink="">
      <xdr:nvSpPr>
        <xdr:cNvPr id="489" name="普通建設事業費 （ うち更新整備　）該当値テキスト"/>
        <xdr:cNvSpPr txBox="1"/>
      </xdr:nvSpPr>
      <xdr:spPr>
        <a:xfrm>
          <a:off x="10528300" y="165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92362</xdr:rowOff>
    </xdr:from>
    <xdr:to>
      <xdr:col>50</xdr:col>
      <xdr:colOff>165100</xdr:colOff>
      <xdr:row>97</xdr:row>
      <xdr:rowOff>22512</xdr:rowOff>
    </xdr:to>
    <xdr:sp macro="" textlink="">
      <xdr:nvSpPr>
        <xdr:cNvPr id="490" name="楕円 489"/>
        <xdr:cNvSpPr/>
      </xdr:nvSpPr>
      <xdr:spPr>
        <a:xfrm>
          <a:off x="9588500" y="165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39039</xdr:rowOff>
    </xdr:from>
    <xdr:ext cx="534377" cy="259045"/>
    <xdr:sp macro="" textlink="">
      <xdr:nvSpPr>
        <xdr:cNvPr id="491" name="テキスト ボックス 490"/>
        <xdr:cNvSpPr txBox="1"/>
      </xdr:nvSpPr>
      <xdr:spPr>
        <a:xfrm>
          <a:off x="9372111" y="1632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166199</xdr:rowOff>
    </xdr:from>
    <xdr:to>
      <xdr:col>46</xdr:col>
      <xdr:colOff>38100</xdr:colOff>
      <xdr:row>98</xdr:row>
      <xdr:rowOff>96349</xdr:rowOff>
    </xdr:to>
    <xdr:sp macro="" textlink="">
      <xdr:nvSpPr>
        <xdr:cNvPr id="492" name="楕円 491"/>
        <xdr:cNvSpPr/>
      </xdr:nvSpPr>
      <xdr:spPr>
        <a:xfrm>
          <a:off x="8699500" y="167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87476</xdr:rowOff>
    </xdr:from>
    <xdr:ext cx="534377" cy="259045"/>
    <xdr:sp macro="" textlink="">
      <xdr:nvSpPr>
        <xdr:cNvPr id="493" name="テキスト ボックス 492"/>
        <xdr:cNvSpPr txBox="1"/>
      </xdr:nvSpPr>
      <xdr:spPr>
        <a:xfrm>
          <a:off x="8483111" y="168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3828</xdr:rowOff>
    </xdr:from>
    <xdr:to>
      <xdr:col>41</xdr:col>
      <xdr:colOff>101600</xdr:colOff>
      <xdr:row>99</xdr:row>
      <xdr:rowOff>105428</xdr:rowOff>
    </xdr:to>
    <xdr:sp macro="" textlink="">
      <xdr:nvSpPr>
        <xdr:cNvPr id="494" name="楕円 493"/>
        <xdr:cNvSpPr/>
      </xdr:nvSpPr>
      <xdr:spPr>
        <a:xfrm>
          <a:off x="7810500" y="169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96555</xdr:rowOff>
    </xdr:from>
    <xdr:ext cx="534377" cy="259045"/>
    <xdr:sp macro="" textlink="">
      <xdr:nvSpPr>
        <xdr:cNvPr id="495" name="テキスト ボックス 494"/>
        <xdr:cNvSpPr txBox="1"/>
      </xdr:nvSpPr>
      <xdr:spPr>
        <a:xfrm>
          <a:off x="7594111" y="1707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144776</xdr:rowOff>
    </xdr:from>
    <xdr:to>
      <xdr:col>36</xdr:col>
      <xdr:colOff>165100</xdr:colOff>
      <xdr:row>96</xdr:row>
      <xdr:rowOff>74926</xdr:rowOff>
    </xdr:to>
    <xdr:sp macro="" textlink="">
      <xdr:nvSpPr>
        <xdr:cNvPr id="496" name="楕円 495"/>
        <xdr:cNvSpPr/>
      </xdr:nvSpPr>
      <xdr:spPr>
        <a:xfrm>
          <a:off x="6921500" y="164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91453</xdr:rowOff>
    </xdr:from>
    <xdr:ext cx="534377" cy="259045"/>
    <xdr:sp macro="" textlink="">
      <xdr:nvSpPr>
        <xdr:cNvPr id="497" name="テキスト ボックス 496"/>
        <xdr:cNvSpPr txBox="1"/>
      </xdr:nvSpPr>
      <xdr:spPr>
        <a:xfrm>
          <a:off x="6705111" y="162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22771</xdr:rowOff>
    </xdr:from>
    <xdr:to>
      <xdr:col>85</xdr:col>
      <xdr:colOff>126364</xdr:colOff>
      <xdr:row>39</xdr:row>
      <xdr:rowOff>44450</xdr:rowOff>
    </xdr:to>
    <xdr:cxnSp macro="">
      <xdr:nvCxnSpPr>
        <xdr:cNvPr id="521" name="直線コネクタ 520"/>
        <xdr:cNvCxnSpPr/>
      </xdr:nvCxnSpPr>
      <xdr:spPr>
        <a:xfrm flipV="1">
          <a:off x="16317595" y="6194971"/>
          <a:ext cx="1269" cy="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140898</xdr:rowOff>
    </xdr:from>
    <xdr:ext cx="534377" cy="259045"/>
    <xdr:sp macro="" textlink="">
      <xdr:nvSpPr>
        <xdr:cNvPr id="524" name="災害復旧事業費最大値テキスト"/>
        <xdr:cNvSpPr txBox="1"/>
      </xdr:nvSpPr>
      <xdr:spPr>
        <a:xfrm>
          <a:off x="16370300" y="597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22771</xdr:rowOff>
    </xdr:from>
    <xdr:to>
      <xdr:col>86</xdr:col>
      <xdr:colOff>25400</xdr:colOff>
      <xdr:row>36</xdr:row>
      <xdr:rowOff>22771</xdr:rowOff>
    </xdr:to>
    <xdr:cxnSp macro="">
      <xdr:nvCxnSpPr>
        <xdr:cNvPr id="525" name="直線コネクタ 524"/>
        <xdr:cNvCxnSpPr/>
      </xdr:nvCxnSpPr>
      <xdr:spPr>
        <a:xfrm>
          <a:off x="16230600" y="619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156578</xdr:rowOff>
    </xdr:from>
    <xdr:to>
      <xdr:col>85</xdr:col>
      <xdr:colOff>127000</xdr:colOff>
      <xdr:row>37</xdr:row>
      <xdr:rowOff>93180</xdr:rowOff>
    </xdr:to>
    <xdr:cxnSp macro="">
      <xdr:nvCxnSpPr>
        <xdr:cNvPr id="526" name="直線コネクタ 525"/>
        <xdr:cNvCxnSpPr/>
      </xdr:nvCxnSpPr>
      <xdr:spPr>
        <a:xfrm>
          <a:off x="15481300" y="6157328"/>
          <a:ext cx="838200" cy="2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36885</xdr:rowOff>
    </xdr:from>
    <xdr:ext cx="469744" cy="259045"/>
    <xdr:sp macro="" textlink="">
      <xdr:nvSpPr>
        <xdr:cNvPr id="527" name="災害復旧事業費平均値テキスト"/>
        <xdr:cNvSpPr txBox="1"/>
      </xdr:nvSpPr>
      <xdr:spPr>
        <a:xfrm>
          <a:off x="16370300" y="6551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58458</xdr:rowOff>
    </xdr:from>
    <xdr:to>
      <xdr:col>85</xdr:col>
      <xdr:colOff>177800</xdr:colOff>
      <xdr:row>38</xdr:row>
      <xdr:rowOff>160058</xdr:rowOff>
    </xdr:to>
    <xdr:sp macro="" textlink="">
      <xdr:nvSpPr>
        <xdr:cNvPr id="528" name="フローチャート: 判断 527"/>
        <xdr:cNvSpPr/>
      </xdr:nvSpPr>
      <xdr:spPr>
        <a:xfrm>
          <a:off x="16268700" y="657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28105</xdr:rowOff>
    </xdr:from>
    <xdr:to>
      <xdr:col>81</xdr:col>
      <xdr:colOff>50800</xdr:colOff>
      <xdr:row>35</xdr:row>
      <xdr:rowOff>156578</xdr:rowOff>
    </xdr:to>
    <xdr:cxnSp macro="">
      <xdr:nvCxnSpPr>
        <xdr:cNvPr id="529" name="直線コネクタ 528"/>
        <xdr:cNvCxnSpPr/>
      </xdr:nvCxnSpPr>
      <xdr:spPr>
        <a:xfrm>
          <a:off x="14592300" y="5514505"/>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43942</xdr:rowOff>
    </xdr:from>
    <xdr:to>
      <xdr:col>81</xdr:col>
      <xdr:colOff>101600</xdr:colOff>
      <xdr:row>38</xdr:row>
      <xdr:rowOff>145542</xdr:rowOff>
    </xdr:to>
    <xdr:sp macro="" textlink="">
      <xdr:nvSpPr>
        <xdr:cNvPr id="530" name="フローチャート: 判断 529"/>
        <xdr:cNvSpPr/>
      </xdr:nvSpPr>
      <xdr:spPr>
        <a:xfrm>
          <a:off x="15430500" y="65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136669</xdr:rowOff>
    </xdr:from>
    <xdr:ext cx="469744" cy="259045"/>
    <xdr:sp macro="" textlink="">
      <xdr:nvSpPr>
        <xdr:cNvPr id="531" name="テキスト ボックス 530"/>
        <xdr:cNvSpPr txBox="1"/>
      </xdr:nvSpPr>
      <xdr:spPr>
        <a:xfrm>
          <a:off x="15246428"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42659</xdr:rowOff>
    </xdr:from>
    <xdr:to>
      <xdr:col>76</xdr:col>
      <xdr:colOff>114300</xdr:colOff>
      <xdr:row>32</xdr:row>
      <xdr:rowOff>28105</xdr:rowOff>
    </xdr:to>
    <xdr:cxnSp macro="">
      <xdr:nvCxnSpPr>
        <xdr:cNvPr id="532" name="直線コネクタ 531"/>
        <xdr:cNvCxnSpPr/>
      </xdr:nvCxnSpPr>
      <xdr:spPr>
        <a:xfrm>
          <a:off x="13703300" y="5357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34722</xdr:rowOff>
    </xdr:from>
    <xdr:to>
      <xdr:col>76</xdr:col>
      <xdr:colOff>165100</xdr:colOff>
      <xdr:row>38</xdr:row>
      <xdr:rowOff>136322</xdr:rowOff>
    </xdr:to>
    <xdr:sp macro="" textlink="">
      <xdr:nvSpPr>
        <xdr:cNvPr id="533" name="フローチャート: 判断 532"/>
        <xdr:cNvSpPr/>
      </xdr:nvSpPr>
      <xdr:spPr>
        <a:xfrm>
          <a:off x="14541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127449</xdr:rowOff>
    </xdr:from>
    <xdr:ext cx="469744" cy="259045"/>
    <xdr:sp macro="" textlink="">
      <xdr:nvSpPr>
        <xdr:cNvPr id="534" name="テキスト ボックス 533"/>
        <xdr:cNvSpPr txBox="1"/>
      </xdr:nvSpPr>
      <xdr:spPr>
        <a:xfrm>
          <a:off x="14357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42659</xdr:rowOff>
    </xdr:from>
    <xdr:to>
      <xdr:col>71</xdr:col>
      <xdr:colOff>177800</xdr:colOff>
      <xdr:row>32</xdr:row>
      <xdr:rowOff>72682</xdr:rowOff>
    </xdr:to>
    <xdr:cxnSp macro="">
      <xdr:nvCxnSpPr>
        <xdr:cNvPr id="535" name="直線コネクタ 534"/>
        <xdr:cNvCxnSpPr/>
      </xdr:nvCxnSpPr>
      <xdr:spPr>
        <a:xfrm flipV="1">
          <a:off x="12814300" y="5357609"/>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17920</xdr:rowOff>
    </xdr:from>
    <xdr:to>
      <xdr:col>72</xdr:col>
      <xdr:colOff>38100</xdr:colOff>
      <xdr:row>38</xdr:row>
      <xdr:rowOff>119520</xdr:rowOff>
    </xdr:to>
    <xdr:sp macro="" textlink="">
      <xdr:nvSpPr>
        <xdr:cNvPr id="536" name="フローチャート: 判断 535"/>
        <xdr:cNvSpPr/>
      </xdr:nvSpPr>
      <xdr:spPr>
        <a:xfrm>
          <a:off x="136525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110647</xdr:rowOff>
    </xdr:from>
    <xdr:ext cx="469744" cy="259045"/>
    <xdr:sp macro="" textlink="">
      <xdr:nvSpPr>
        <xdr:cNvPr id="537" name="テキスト ボックス 536"/>
        <xdr:cNvSpPr txBox="1"/>
      </xdr:nvSpPr>
      <xdr:spPr>
        <a:xfrm>
          <a:off x="13468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159576</xdr:rowOff>
    </xdr:from>
    <xdr:to>
      <xdr:col>67</xdr:col>
      <xdr:colOff>101600</xdr:colOff>
      <xdr:row>38</xdr:row>
      <xdr:rowOff>89726</xdr:rowOff>
    </xdr:to>
    <xdr:sp macro="" textlink="">
      <xdr:nvSpPr>
        <xdr:cNvPr id="538" name="フローチャート: 判断 537"/>
        <xdr:cNvSpPr/>
      </xdr:nvSpPr>
      <xdr:spPr>
        <a:xfrm>
          <a:off x="12763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80853</xdr:rowOff>
    </xdr:from>
    <xdr:ext cx="469744" cy="259045"/>
    <xdr:sp macro="" textlink="">
      <xdr:nvSpPr>
        <xdr:cNvPr id="539" name="テキスト ボックス 538"/>
        <xdr:cNvSpPr txBox="1"/>
      </xdr:nvSpPr>
      <xdr:spPr>
        <a:xfrm>
          <a:off x="12579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42380</xdr:rowOff>
    </xdr:from>
    <xdr:to>
      <xdr:col>85</xdr:col>
      <xdr:colOff>177800</xdr:colOff>
      <xdr:row>37</xdr:row>
      <xdr:rowOff>143980</xdr:rowOff>
    </xdr:to>
    <xdr:sp macro="" textlink="">
      <xdr:nvSpPr>
        <xdr:cNvPr id="545" name="楕円 544"/>
        <xdr:cNvSpPr/>
      </xdr:nvSpPr>
      <xdr:spPr>
        <a:xfrm>
          <a:off x="16268700" y="63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65257</xdr:rowOff>
    </xdr:from>
    <xdr:ext cx="469744" cy="259045"/>
    <xdr:sp macro="" textlink="">
      <xdr:nvSpPr>
        <xdr:cNvPr id="546" name="災害復旧事業費該当値テキスト"/>
        <xdr:cNvSpPr txBox="1"/>
      </xdr:nvSpPr>
      <xdr:spPr>
        <a:xfrm>
          <a:off x="16370300" y="623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105778</xdr:rowOff>
    </xdr:from>
    <xdr:to>
      <xdr:col>81</xdr:col>
      <xdr:colOff>101600</xdr:colOff>
      <xdr:row>36</xdr:row>
      <xdr:rowOff>35928</xdr:rowOff>
    </xdr:to>
    <xdr:sp macro="" textlink="">
      <xdr:nvSpPr>
        <xdr:cNvPr id="547" name="楕円 546"/>
        <xdr:cNvSpPr/>
      </xdr:nvSpPr>
      <xdr:spPr>
        <a:xfrm>
          <a:off x="15430500" y="61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52455</xdr:rowOff>
    </xdr:from>
    <xdr:ext cx="534377" cy="259045"/>
    <xdr:sp macro="" textlink="">
      <xdr:nvSpPr>
        <xdr:cNvPr id="548" name="テキスト ボックス 547"/>
        <xdr:cNvSpPr txBox="1"/>
      </xdr:nvSpPr>
      <xdr:spPr>
        <a:xfrm>
          <a:off x="15214111" y="58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148755</xdr:rowOff>
    </xdr:from>
    <xdr:to>
      <xdr:col>76</xdr:col>
      <xdr:colOff>165100</xdr:colOff>
      <xdr:row>32</xdr:row>
      <xdr:rowOff>78905</xdr:rowOff>
    </xdr:to>
    <xdr:sp macro="" textlink="">
      <xdr:nvSpPr>
        <xdr:cNvPr id="549" name="楕円 548"/>
        <xdr:cNvSpPr/>
      </xdr:nvSpPr>
      <xdr:spPr>
        <a:xfrm>
          <a:off x="14541500" y="5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95432</xdr:rowOff>
    </xdr:from>
    <xdr:ext cx="534377" cy="259045"/>
    <xdr:sp macro="" textlink="">
      <xdr:nvSpPr>
        <xdr:cNvPr id="550" name="テキスト ボックス 549"/>
        <xdr:cNvSpPr txBox="1"/>
      </xdr:nvSpPr>
      <xdr:spPr>
        <a:xfrm>
          <a:off x="14325111" y="52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163309</xdr:rowOff>
    </xdr:from>
    <xdr:to>
      <xdr:col>72</xdr:col>
      <xdr:colOff>38100</xdr:colOff>
      <xdr:row>31</xdr:row>
      <xdr:rowOff>93459</xdr:rowOff>
    </xdr:to>
    <xdr:sp macro="" textlink="">
      <xdr:nvSpPr>
        <xdr:cNvPr id="551" name="楕円 550"/>
        <xdr:cNvSpPr/>
      </xdr:nvSpPr>
      <xdr:spPr>
        <a:xfrm>
          <a:off x="13652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109986</xdr:rowOff>
    </xdr:from>
    <xdr:ext cx="534377" cy="259045"/>
    <xdr:sp macro="" textlink="">
      <xdr:nvSpPr>
        <xdr:cNvPr id="552" name="テキスト ボックス 551"/>
        <xdr:cNvSpPr txBox="1"/>
      </xdr:nvSpPr>
      <xdr:spPr>
        <a:xfrm>
          <a:off x="13436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21882</xdr:rowOff>
    </xdr:from>
    <xdr:to>
      <xdr:col>67</xdr:col>
      <xdr:colOff>101600</xdr:colOff>
      <xdr:row>32</xdr:row>
      <xdr:rowOff>123482</xdr:rowOff>
    </xdr:to>
    <xdr:sp macro="" textlink="">
      <xdr:nvSpPr>
        <xdr:cNvPr id="553" name="楕円 552"/>
        <xdr:cNvSpPr/>
      </xdr:nvSpPr>
      <xdr:spPr>
        <a:xfrm>
          <a:off x="12763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140009</xdr:rowOff>
    </xdr:from>
    <xdr:ext cx="534377" cy="259045"/>
    <xdr:sp macro="" textlink="">
      <xdr:nvSpPr>
        <xdr:cNvPr id="554" name="テキスト ボックス 553"/>
        <xdr:cNvSpPr txBox="1"/>
      </xdr:nvSpPr>
      <xdr:spPr>
        <a:xfrm>
          <a:off x="12547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52329</xdr:rowOff>
    </xdr:from>
    <xdr:to>
      <xdr:col>85</xdr:col>
      <xdr:colOff>127000</xdr:colOff>
      <xdr:row>72</xdr:row>
      <xdr:rowOff>101433</xdr:rowOff>
    </xdr:to>
    <xdr:cxnSp macro="">
      <xdr:nvCxnSpPr>
        <xdr:cNvPr id="630" name="直線コネクタ 629"/>
        <xdr:cNvCxnSpPr/>
      </xdr:nvCxnSpPr>
      <xdr:spPr>
        <a:xfrm>
          <a:off x="15481300" y="12396729"/>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1" name="公債費平均値テキスト"/>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52329</xdr:rowOff>
    </xdr:from>
    <xdr:to>
      <xdr:col>81</xdr:col>
      <xdr:colOff>50800</xdr:colOff>
      <xdr:row>72</xdr:row>
      <xdr:rowOff>67188</xdr:rowOff>
    </xdr:to>
    <xdr:cxnSp macro="">
      <xdr:nvCxnSpPr>
        <xdr:cNvPr id="633" name="直線コネクタ 632"/>
        <xdr:cNvCxnSpPr/>
      </xdr:nvCxnSpPr>
      <xdr:spPr>
        <a:xfrm flipV="1">
          <a:off x="14592300" y="1239672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5" name="テキスト ボックス 634"/>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67188</xdr:rowOff>
    </xdr:from>
    <xdr:to>
      <xdr:col>76</xdr:col>
      <xdr:colOff>114300</xdr:colOff>
      <xdr:row>72</xdr:row>
      <xdr:rowOff>70548</xdr:rowOff>
    </xdr:to>
    <xdr:cxnSp macro="">
      <xdr:nvCxnSpPr>
        <xdr:cNvPr id="636" name="直線コネクタ 635"/>
        <xdr:cNvCxnSpPr/>
      </xdr:nvCxnSpPr>
      <xdr:spPr>
        <a:xfrm flipV="1">
          <a:off x="13703300" y="1241158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8" name="テキスト ボックス 637"/>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70548</xdr:rowOff>
    </xdr:from>
    <xdr:to>
      <xdr:col>71</xdr:col>
      <xdr:colOff>177800</xdr:colOff>
      <xdr:row>72</xdr:row>
      <xdr:rowOff>96563</xdr:rowOff>
    </xdr:to>
    <xdr:cxnSp macro="">
      <xdr:nvCxnSpPr>
        <xdr:cNvPr id="639" name="直線コネクタ 638"/>
        <xdr:cNvCxnSpPr/>
      </xdr:nvCxnSpPr>
      <xdr:spPr>
        <a:xfrm flipV="1">
          <a:off x="12814300" y="12414948"/>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1" name="テキスト ボックス 640"/>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3" name="テキスト ボックス 642"/>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50633</xdr:rowOff>
    </xdr:from>
    <xdr:to>
      <xdr:col>85</xdr:col>
      <xdr:colOff>177800</xdr:colOff>
      <xdr:row>72</xdr:row>
      <xdr:rowOff>152233</xdr:rowOff>
    </xdr:to>
    <xdr:sp macro="" textlink="">
      <xdr:nvSpPr>
        <xdr:cNvPr id="649" name="楕円 648"/>
        <xdr:cNvSpPr/>
      </xdr:nvSpPr>
      <xdr:spPr>
        <a:xfrm>
          <a:off x="16268700" y="123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73510</xdr:rowOff>
    </xdr:from>
    <xdr:ext cx="534377" cy="259045"/>
    <xdr:sp macro="" textlink="">
      <xdr:nvSpPr>
        <xdr:cNvPr id="650" name="公債費該当値テキスト"/>
        <xdr:cNvSpPr txBox="1"/>
      </xdr:nvSpPr>
      <xdr:spPr>
        <a:xfrm>
          <a:off x="16370300" y="1224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1529</xdr:rowOff>
    </xdr:from>
    <xdr:to>
      <xdr:col>81</xdr:col>
      <xdr:colOff>101600</xdr:colOff>
      <xdr:row>72</xdr:row>
      <xdr:rowOff>103129</xdr:rowOff>
    </xdr:to>
    <xdr:sp macro="" textlink="">
      <xdr:nvSpPr>
        <xdr:cNvPr id="651" name="楕円 650"/>
        <xdr:cNvSpPr/>
      </xdr:nvSpPr>
      <xdr:spPr>
        <a:xfrm>
          <a:off x="15430500" y="123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119656</xdr:rowOff>
    </xdr:from>
    <xdr:ext cx="534377" cy="259045"/>
    <xdr:sp macro="" textlink="">
      <xdr:nvSpPr>
        <xdr:cNvPr id="652" name="テキスト ボックス 651"/>
        <xdr:cNvSpPr txBox="1"/>
      </xdr:nvSpPr>
      <xdr:spPr>
        <a:xfrm>
          <a:off x="15214111" y="1212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16388</xdr:rowOff>
    </xdr:from>
    <xdr:to>
      <xdr:col>76</xdr:col>
      <xdr:colOff>165100</xdr:colOff>
      <xdr:row>72</xdr:row>
      <xdr:rowOff>117988</xdr:rowOff>
    </xdr:to>
    <xdr:sp macro="" textlink="">
      <xdr:nvSpPr>
        <xdr:cNvPr id="653" name="楕円 652"/>
        <xdr:cNvSpPr/>
      </xdr:nvSpPr>
      <xdr:spPr>
        <a:xfrm>
          <a:off x="14541500" y="123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134515</xdr:rowOff>
    </xdr:from>
    <xdr:ext cx="534377" cy="259045"/>
    <xdr:sp macro="" textlink="">
      <xdr:nvSpPr>
        <xdr:cNvPr id="654" name="テキスト ボックス 653"/>
        <xdr:cNvSpPr txBox="1"/>
      </xdr:nvSpPr>
      <xdr:spPr>
        <a:xfrm>
          <a:off x="14325111" y="1213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19748</xdr:rowOff>
    </xdr:from>
    <xdr:to>
      <xdr:col>72</xdr:col>
      <xdr:colOff>38100</xdr:colOff>
      <xdr:row>72</xdr:row>
      <xdr:rowOff>121348</xdr:rowOff>
    </xdr:to>
    <xdr:sp macro="" textlink="">
      <xdr:nvSpPr>
        <xdr:cNvPr id="655" name="楕円 654"/>
        <xdr:cNvSpPr/>
      </xdr:nvSpPr>
      <xdr:spPr>
        <a:xfrm>
          <a:off x="13652500" y="123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137875</xdr:rowOff>
    </xdr:from>
    <xdr:ext cx="534377" cy="259045"/>
    <xdr:sp macro="" textlink="">
      <xdr:nvSpPr>
        <xdr:cNvPr id="656" name="テキスト ボックス 655"/>
        <xdr:cNvSpPr txBox="1"/>
      </xdr:nvSpPr>
      <xdr:spPr>
        <a:xfrm>
          <a:off x="13436111" y="121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45763</xdr:rowOff>
    </xdr:from>
    <xdr:to>
      <xdr:col>67</xdr:col>
      <xdr:colOff>101600</xdr:colOff>
      <xdr:row>72</xdr:row>
      <xdr:rowOff>147363</xdr:rowOff>
    </xdr:to>
    <xdr:sp macro="" textlink="">
      <xdr:nvSpPr>
        <xdr:cNvPr id="657" name="楕円 656"/>
        <xdr:cNvSpPr/>
      </xdr:nvSpPr>
      <xdr:spPr>
        <a:xfrm>
          <a:off x="12763500" y="123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163890</xdr:rowOff>
    </xdr:from>
    <xdr:ext cx="534377" cy="259045"/>
    <xdr:sp macro="" textlink="">
      <xdr:nvSpPr>
        <xdr:cNvPr id="658" name="テキスト ボックス 657"/>
        <xdr:cNvSpPr txBox="1"/>
      </xdr:nvSpPr>
      <xdr:spPr>
        <a:xfrm>
          <a:off x="12547111" y="121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133452</xdr:rowOff>
    </xdr:from>
    <xdr:to>
      <xdr:col>85</xdr:col>
      <xdr:colOff>127000</xdr:colOff>
      <xdr:row>98</xdr:row>
      <xdr:rowOff>45289</xdr:rowOff>
    </xdr:to>
    <xdr:cxnSp macro="">
      <xdr:nvCxnSpPr>
        <xdr:cNvPr id="687" name="直線コネクタ 686"/>
        <xdr:cNvCxnSpPr/>
      </xdr:nvCxnSpPr>
      <xdr:spPr>
        <a:xfrm flipV="1">
          <a:off x="15481300" y="16764102"/>
          <a:ext cx="8382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8" name="積立金平均値テキスト"/>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118859</xdr:rowOff>
    </xdr:from>
    <xdr:to>
      <xdr:col>81</xdr:col>
      <xdr:colOff>50800</xdr:colOff>
      <xdr:row>98</xdr:row>
      <xdr:rowOff>45289</xdr:rowOff>
    </xdr:to>
    <xdr:cxnSp macro="">
      <xdr:nvCxnSpPr>
        <xdr:cNvPr id="690" name="直線コネクタ 689"/>
        <xdr:cNvCxnSpPr/>
      </xdr:nvCxnSpPr>
      <xdr:spPr>
        <a:xfrm>
          <a:off x="14592300" y="15720809"/>
          <a:ext cx="889000" cy="112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80002</xdr:rowOff>
    </xdr:from>
    <xdr:ext cx="534377" cy="259045"/>
    <xdr:sp macro="" textlink="">
      <xdr:nvSpPr>
        <xdr:cNvPr id="692" name="テキスト ボックス 691"/>
        <xdr:cNvSpPr txBox="1"/>
      </xdr:nvSpPr>
      <xdr:spPr>
        <a:xfrm>
          <a:off x="15214111" y="161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118859</xdr:rowOff>
    </xdr:from>
    <xdr:to>
      <xdr:col>76</xdr:col>
      <xdr:colOff>114300</xdr:colOff>
      <xdr:row>96</xdr:row>
      <xdr:rowOff>7569</xdr:rowOff>
    </xdr:to>
    <xdr:cxnSp macro="">
      <xdr:nvCxnSpPr>
        <xdr:cNvPr id="693" name="直線コネクタ 692"/>
        <xdr:cNvCxnSpPr/>
      </xdr:nvCxnSpPr>
      <xdr:spPr>
        <a:xfrm flipV="1">
          <a:off x="13703300" y="15720809"/>
          <a:ext cx="889000" cy="7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95" name="テキスト ボックス 694"/>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7569</xdr:rowOff>
    </xdr:from>
    <xdr:to>
      <xdr:col>71</xdr:col>
      <xdr:colOff>177800</xdr:colOff>
      <xdr:row>96</xdr:row>
      <xdr:rowOff>51727</xdr:rowOff>
    </xdr:to>
    <xdr:cxnSp macro="">
      <xdr:nvCxnSpPr>
        <xdr:cNvPr id="696" name="直線コネクタ 695"/>
        <xdr:cNvCxnSpPr/>
      </xdr:nvCxnSpPr>
      <xdr:spPr>
        <a:xfrm flipV="1">
          <a:off x="12814300" y="16466769"/>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8" name="テキスト ボックス 697"/>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0" name="テキスト ボックス 699"/>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82652</xdr:rowOff>
    </xdr:from>
    <xdr:to>
      <xdr:col>85</xdr:col>
      <xdr:colOff>177800</xdr:colOff>
      <xdr:row>98</xdr:row>
      <xdr:rowOff>12802</xdr:rowOff>
    </xdr:to>
    <xdr:sp macro="" textlink="">
      <xdr:nvSpPr>
        <xdr:cNvPr id="706" name="楕円 705"/>
        <xdr:cNvSpPr/>
      </xdr:nvSpPr>
      <xdr:spPr>
        <a:xfrm>
          <a:off x="16268700" y="167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169029</xdr:rowOff>
    </xdr:from>
    <xdr:ext cx="469744" cy="259045"/>
    <xdr:sp macro="" textlink="">
      <xdr:nvSpPr>
        <xdr:cNvPr id="707" name="積立金該当値テキスト"/>
        <xdr:cNvSpPr txBox="1"/>
      </xdr:nvSpPr>
      <xdr:spPr>
        <a:xfrm>
          <a:off x="16370300" y="1662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165939</xdr:rowOff>
    </xdr:from>
    <xdr:to>
      <xdr:col>81</xdr:col>
      <xdr:colOff>101600</xdr:colOff>
      <xdr:row>98</xdr:row>
      <xdr:rowOff>96089</xdr:rowOff>
    </xdr:to>
    <xdr:sp macro="" textlink="">
      <xdr:nvSpPr>
        <xdr:cNvPr id="708" name="楕円 707"/>
        <xdr:cNvSpPr/>
      </xdr:nvSpPr>
      <xdr:spPr>
        <a:xfrm>
          <a:off x="154305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87216</xdr:rowOff>
    </xdr:from>
    <xdr:ext cx="469744" cy="259045"/>
    <xdr:sp macro="" textlink="">
      <xdr:nvSpPr>
        <xdr:cNvPr id="709" name="テキスト ボックス 708"/>
        <xdr:cNvSpPr txBox="1"/>
      </xdr:nvSpPr>
      <xdr:spPr>
        <a:xfrm>
          <a:off x="15246428" y="1688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68059</xdr:rowOff>
    </xdr:from>
    <xdr:to>
      <xdr:col>76</xdr:col>
      <xdr:colOff>165100</xdr:colOff>
      <xdr:row>91</xdr:row>
      <xdr:rowOff>169659</xdr:rowOff>
    </xdr:to>
    <xdr:sp macro="" textlink="">
      <xdr:nvSpPr>
        <xdr:cNvPr id="710" name="楕円 709"/>
        <xdr:cNvSpPr/>
      </xdr:nvSpPr>
      <xdr:spPr>
        <a:xfrm>
          <a:off x="14541500" y="15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14736</xdr:rowOff>
    </xdr:from>
    <xdr:ext cx="534377" cy="259045"/>
    <xdr:sp macro="" textlink="">
      <xdr:nvSpPr>
        <xdr:cNvPr id="711" name="テキスト ボックス 710"/>
        <xdr:cNvSpPr txBox="1"/>
      </xdr:nvSpPr>
      <xdr:spPr>
        <a:xfrm>
          <a:off x="14325111" y="15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128219</xdr:rowOff>
    </xdr:from>
    <xdr:to>
      <xdr:col>72</xdr:col>
      <xdr:colOff>38100</xdr:colOff>
      <xdr:row>96</xdr:row>
      <xdr:rowOff>58369</xdr:rowOff>
    </xdr:to>
    <xdr:sp macro="" textlink="">
      <xdr:nvSpPr>
        <xdr:cNvPr id="712" name="楕円 711"/>
        <xdr:cNvSpPr/>
      </xdr:nvSpPr>
      <xdr:spPr>
        <a:xfrm>
          <a:off x="13652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49496</xdr:rowOff>
    </xdr:from>
    <xdr:ext cx="534377" cy="259045"/>
    <xdr:sp macro="" textlink="">
      <xdr:nvSpPr>
        <xdr:cNvPr id="713" name="テキスト ボックス 712"/>
        <xdr:cNvSpPr txBox="1"/>
      </xdr:nvSpPr>
      <xdr:spPr>
        <a:xfrm>
          <a:off x="13436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xdr:rowOff>
    </xdr:from>
    <xdr:to>
      <xdr:col>67</xdr:col>
      <xdr:colOff>101600</xdr:colOff>
      <xdr:row>96</xdr:row>
      <xdr:rowOff>102527</xdr:rowOff>
    </xdr:to>
    <xdr:sp macro="" textlink="">
      <xdr:nvSpPr>
        <xdr:cNvPr id="714" name="楕円 713"/>
        <xdr:cNvSpPr/>
      </xdr:nvSpPr>
      <xdr:spPr>
        <a:xfrm>
          <a:off x="12763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119054</xdr:rowOff>
    </xdr:from>
    <xdr:ext cx="534377" cy="259045"/>
    <xdr:sp macro="" textlink="">
      <xdr:nvSpPr>
        <xdr:cNvPr id="715" name="テキスト ボックス 714"/>
        <xdr:cNvSpPr txBox="1"/>
      </xdr:nvSpPr>
      <xdr:spPr>
        <a:xfrm>
          <a:off x="12547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4699</xdr:rowOff>
    </xdr:from>
    <xdr:to>
      <xdr:col>116</xdr:col>
      <xdr:colOff>63500</xdr:colOff>
      <xdr:row>38</xdr:row>
      <xdr:rowOff>110871</xdr:rowOff>
    </xdr:to>
    <xdr:cxnSp macro="">
      <xdr:nvCxnSpPr>
        <xdr:cNvPr id="744" name="直線コネクタ 743"/>
        <xdr:cNvCxnSpPr/>
      </xdr:nvCxnSpPr>
      <xdr:spPr>
        <a:xfrm flipV="1">
          <a:off x="21323300" y="6348349"/>
          <a:ext cx="838200" cy="2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5" name="投資及び出資金平均値テキスト"/>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152146</xdr:rowOff>
    </xdr:from>
    <xdr:to>
      <xdr:col>111</xdr:col>
      <xdr:colOff>177800</xdr:colOff>
      <xdr:row>38</xdr:row>
      <xdr:rowOff>110871</xdr:rowOff>
    </xdr:to>
    <xdr:cxnSp macro="">
      <xdr:nvCxnSpPr>
        <xdr:cNvPr id="747" name="直線コネクタ 746"/>
        <xdr:cNvCxnSpPr/>
      </xdr:nvCxnSpPr>
      <xdr:spPr>
        <a:xfrm>
          <a:off x="20434300" y="6495796"/>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152146</xdr:rowOff>
    </xdr:from>
    <xdr:to>
      <xdr:col>107</xdr:col>
      <xdr:colOff>50800</xdr:colOff>
      <xdr:row>38</xdr:row>
      <xdr:rowOff>10668</xdr:rowOff>
    </xdr:to>
    <xdr:cxnSp macro="">
      <xdr:nvCxnSpPr>
        <xdr:cNvPr id="750" name="直線コネクタ 749"/>
        <xdr:cNvCxnSpPr/>
      </xdr:nvCxnSpPr>
      <xdr:spPr>
        <a:xfrm flipV="1">
          <a:off x="19545300" y="6495796"/>
          <a:ext cx="8890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164719</xdr:rowOff>
    </xdr:from>
    <xdr:to>
      <xdr:col>102</xdr:col>
      <xdr:colOff>114300</xdr:colOff>
      <xdr:row>38</xdr:row>
      <xdr:rowOff>10668</xdr:rowOff>
    </xdr:to>
    <xdr:cxnSp macro="">
      <xdr:nvCxnSpPr>
        <xdr:cNvPr id="753" name="直線コネクタ 752"/>
        <xdr:cNvCxnSpPr/>
      </xdr:nvCxnSpPr>
      <xdr:spPr>
        <a:xfrm>
          <a:off x="18656300" y="6336919"/>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5" name="テキスト ボックス 754"/>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7" name="テキスト ボックス 756"/>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125349</xdr:rowOff>
    </xdr:from>
    <xdr:to>
      <xdr:col>116</xdr:col>
      <xdr:colOff>114300</xdr:colOff>
      <xdr:row>37</xdr:row>
      <xdr:rowOff>55499</xdr:rowOff>
    </xdr:to>
    <xdr:sp macro="" textlink="">
      <xdr:nvSpPr>
        <xdr:cNvPr id="763" name="楕円 762"/>
        <xdr:cNvSpPr/>
      </xdr:nvSpPr>
      <xdr:spPr>
        <a:xfrm>
          <a:off x="22110700" y="62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148226</xdr:rowOff>
    </xdr:from>
    <xdr:ext cx="469744" cy="259045"/>
    <xdr:sp macro="" textlink="">
      <xdr:nvSpPr>
        <xdr:cNvPr id="764" name="投資及び出資金該当値テキスト"/>
        <xdr:cNvSpPr txBox="1"/>
      </xdr:nvSpPr>
      <xdr:spPr>
        <a:xfrm>
          <a:off x="22212300" y="614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60071</xdr:rowOff>
    </xdr:from>
    <xdr:to>
      <xdr:col>112</xdr:col>
      <xdr:colOff>38100</xdr:colOff>
      <xdr:row>38</xdr:row>
      <xdr:rowOff>161671</xdr:rowOff>
    </xdr:to>
    <xdr:sp macro="" textlink="">
      <xdr:nvSpPr>
        <xdr:cNvPr id="765" name="楕円 764"/>
        <xdr:cNvSpPr/>
      </xdr:nvSpPr>
      <xdr:spPr>
        <a:xfrm>
          <a:off x="21272500" y="65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152798</xdr:rowOff>
    </xdr:from>
    <xdr:ext cx="378565" cy="259045"/>
    <xdr:sp macro="" textlink="">
      <xdr:nvSpPr>
        <xdr:cNvPr id="766" name="テキスト ボックス 765"/>
        <xdr:cNvSpPr txBox="1"/>
      </xdr:nvSpPr>
      <xdr:spPr>
        <a:xfrm>
          <a:off x="21134017" y="666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101346</xdr:rowOff>
    </xdr:from>
    <xdr:to>
      <xdr:col>107</xdr:col>
      <xdr:colOff>101600</xdr:colOff>
      <xdr:row>38</xdr:row>
      <xdr:rowOff>31496</xdr:rowOff>
    </xdr:to>
    <xdr:sp macro="" textlink="">
      <xdr:nvSpPr>
        <xdr:cNvPr id="767" name="楕円 766"/>
        <xdr:cNvSpPr/>
      </xdr:nvSpPr>
      <xdr:spPr>
        <a:xfrm>
          <a:off x="203835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22623</xdr:rowOff>
    </xdr:from>
    <xdr:ext cx="469744" cy="259045"/>
    <xdr:sp macro="" textlink="">
      <xdr:nvSpPr>
        <xdr:cNvPr id="768" name="テキスト ボックス 767"/>
        <xdr:cNvSpPr txBox="1"/>
      </xdr:nvSpPr>
      <xdr:spPr>
        <a:xfrm>
          <a:off x="20199428" y="65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131318</xdr:rowOff>
    </xdr:from>
    <xdr:to>
      <xdr:col>102</xdr:col>
      <xdr:colOff>165100</xdr:colOff>
      <xdr:row>38</xdr:row>
      <xdr:rowOff>61468</xdr:rowOff>
    </xdr:to>
    <xdr:sp macro="" textlink="">
      <xdr:nvSpPr>
        <xdr:cNvPr id="769" name="楕円 768"/>
        <xdr:cNvSpPr/>
      </xdr:nvSpPr>
      <xdr:spPr>
        <a:xfrm>
          <a:off x="19494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52595</xdr:rowOff>
    </xdr:from>
    <xdr:ext cx="469744" cy="259045"/>
    <xdr:sp macro="" textlink="">
      <xdr:nvSpPr>
        <xdr:cNvPr id="770" name="テキスト ボックス 769"/>
        <xdr:cNvSpPr txBox="1"/>
      </xdr:nvSpPr>
      <xdr:spPr>
        <a:xfrm>
          <a:off x="19310428" y="65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113919</xdr:rowOff>
    </xdr:from>
    <xdr:to>
      <xdr:col>98</xdr:col>
      <xdr:colOff>38100</xdr:colOff>
      <xdr:row>37</xdr:row>
      <xdr:rowOff>44069</xdr:rowOff>
    </xdr:to>
    <xdr:sp macro="" textlink="">
      <xdr:nvSpPr>
        <xdr:cNvPr id="771" name="楕円 770"/>
        <xdr:cNvSpPr/>
      </xdr:nvSpPr>
      <xdr:spPr>
        <a:xfrm>
          <a:off x="18605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60596</xdr:rowOff>
    </xdr:from>
    <xdr:ext cx="469744" cy="259045"/>
    <xdr:sp macro="" textlink="">
      <xdr:nvSpPr>
        <xdr:cNvPr id="772" name="テキスト ボックス 771"/>
        <xdr:cNvSpPr txBox="1"/>
      </xdr:nvSpPr>
      <xdr:spPr>
        <a:xfrm>
          <a:off x="18421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147777</xdr:rowOff>
    </xdr:from>
    <xdr:to>
      <xdr:col>116</xdr:col>
      <xdr:colOff>63500</xdr:colOff>
      <xdr:row>57</xdr:row>
      <xdr:rowOff>148272</xdr:rowOff>
    </xdr:to>
    <xdr:cxnSp macro="">
      <xdr:nvCxnSpPr>
        <xdr:cNvPr id="801" name="直線コネクタ 800"/>
        <xdr:cNvCxnSpPr/>
      </xdr:nvCxnSpPr>
      <xdr:spPr>
        <a:xfrm>
          <a:off x="21323300" y="992042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147548</xdr:rowOff>
    </xdr:from>
    <xdr:to>
      <xdr:col>111</xdr:col>
      <xdr:colOff>177800</xdr:colOff>
      <xdr:row>57</xdr:row>
      <xdr:rowOff>147777</xdr:rowOff>
    </xdr:to>
    <xdr:cxnSp macro="">
      <xdr:nvCxnSpPr>
        <xdr:cNvPr id="804" name="直線コネクタ 803"/>
        <xdr:cNvCxnSpPr/>
      </xdr:nvCxnSpPr>
      <xdr:spPr>
        <a:xfrm>
          <a:off x="20434300" y="992019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145910</xdr:rowOff>
    </xdr:from>
    <xdr:to>
      <xdr:col>107</xdr:col>
      <xdr:colOff>50800</xdr:colOff>
      <xdr:row>57</xdr:row>
      <xdr:rowOff>147548</xdr:rowOff>
    </xdr:to>
    <xdr:cxnSp macro="">
      <xdr:nvCxnSpPr>
        <xdr:cNvPr id="807" name="直線コネクタ 806"/>
        <xdr:cNvCxnSpPr/>
      </xdr:nvCxnSpPr>
      <xdr:spPr>
        <a:xfrm>
          <a:off x="19545300" y="991856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145910</xdr:rowOff>
    </xdr:from>
    <xdr:to>
      <xdr:col>102</xdr:col>
      <xdr:colOff>114300</xdr:colOff>
      <xdr:row>57</xdr:row>
      <xdr:rowOff>146329</xdr:rowOff>
    </xdr:to>
    <xdr:cxnSp macro="">
      <xdr:nvCxnSpPr>
        <xdr:cNvPr id="810" name="直線コネクタ 809"/>
        <xdr:cNvCxnSpPr/>
      </xdr:nvCxnSpPr>
      <xdr:spPr>
        <a:xfrm flipV="1">
          <a:off x="18656300" y="991856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97472</xdr:rowOff>
    </xdr:from>
    <xdr:to>
      <xdr:col>116</xdr:col>
      <xdr:colOff>114300</xdr:colOff>
      <xdr:row>58</xdr:row>
      <xdr:rowOff>27622</xdr:rowOff>
    </xdr:to>
    <xdr:sp macro="" textlink="">
      <xdr:nvSpPr>
        <xdr:cNvPr id="820" name="楕円 819"/>
        <xdr:cNvSpPr/>
      </xdr:nvSpPr>
      <xdr:spPr>
        <a:xfrm>
          <a:off x="221107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75899</xdr:rowOff>
    </xdr:from>
    <xdr:ext cx="469744" cy="259045"/>
    <xdr:sp macro="" textlink="">
      <xdr:nvSpPr>
        <xdr:cNvPr id="821" name="貸付金該当値テキスト"/>
        <xdr:cNvSpPr txBox="1"/>
      </xdr:nvSpPr>
      <xdr:spPr>
        <a:xfrm>
          <a:off x="22212300" y="98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96977</xdr:rowOff>
    </xdr:from>
    <xdr:to>
      <xdr:col>112</xdr:col>
      <xdr:colOff>38100</xdr:colOff>
      <xdr:row>58</xdr:row>
      <xdr:rowOff>27127</xdr:rowOff>
    </xdr:to>
    <xdr:sp macro="" textlink="">
      <xdr:nvSpPr>
        <xdr:cNvPr id="822" name="楕円 821"/>
        <xdr:cNvSpPr/>
      </xdr:nvSpPr>
      <xdr:spPr>
        <a:xfrm>
          <a:off x="21272500" y="986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18254</xdr:rowOff>
    </xdr:from>
    <xdr:ext cx="469744" cy="259045"/>
    <xdr:sp macro="" textlink="">
      <xdr:nvSpPr>
        <xdr:cNvPr id="823" name="テキスト ボックス 822"/>
        <xdr:cNvSpPr txBox="1"/>
      </xdr:nvSpPr>
      <xdr:spPr>
        <a:xfrm>
          <a:off x="21088428" y="996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96748</xdr:rowOff>
    </xdr:from>
    <xdr:to>
      <xdr:col>107</xdr:col>
      <xdr:colOff>101600</xdr:colOff>
      <xdr:row>58</xdr:row>
      <xdr:rowOff>26898</xdr:rowOff>
    </xdr:to>
    <xdr:sp macro="" textlink="">
      <xdr:nvSpPr>
        <xdr:cNvPr id="824" name="楕円 823"/>
        <xdr:cNvSpPr/>
      </xdr:nvSpPr>
      <xdr:spPr>
        <a:xfrm>
          <a:off x="203835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18025</xdr:rowOff>
    </xdr:from>
    <xdr:ext cx="469744" cy="259045"/>
    <xdr:sp macro="" textlink="">
      <xdr:nvSpPr>
        <xdr:cNvPr id="825" name="テキスト ボックス 824"/>
        <xdr:cNvSpPr txBox="1"/>
      </xdr:nvSpPr>
      <xdr:spPr>
        <a:xfrm>
          <a:off x="20199428" y="99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95110</xdr:rowOff>
    </xdr:from>
    <xdr:to>
      <xdr:col>102</xdr:col>
      <xdr:colOff>165100</xdr:colOff>
      <xdr:row>58</xdr:row>
      <xdr:rowOff>25260</xdr:rowOff>
    </xdr:to>
    <xdr:sp macro="" textlink="">
      <xdr:nvSpPr>
        <xdr:cNvPr id="826" name="楕円 825"/>
        <xdr:cNvSpPr/>
      </xdr:nvSpPr>
      <xdr:spPr>
        <a:xfrm>
          <a:off x="19494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16387</xdr:rowOff>
    </xdr:from>
    <xdr:ext cx="469744" cy="259045"/>
    <xdr:sp macro="" textlink="">
      <xdr:nvSpPr>
        <xdr:cNvPr id="827" name="テキスト ボックス 826"/>
        <xdr:cNvSpPr txBox="1"/>
      </xdr:nvSpPr>
      <xdr:spPr>
        <a:xfrm>
          <a:off x="19310428" y="996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95529</xdr:rowOff>
    </xdr:from>
    <xdr:to>
      <xdr:col>98</xdr:col>
      <xdr:colOff>38100</xdr:colOff>
      <xdr:row>58</xdr:row>
      <xdr:rowOff>25679</xdr:rowOff>
    </xdr:to>
    <xdr:sp macro="" textlink="">
      <xdr:nvSpPr>
        <xdr:cNvPr id="828" name="楕円 827"/>
        <xdr:cNvSpPr/>
      </xdr:nvSpPr>
      <xdr:spPr>
        <a:xfrm>
          <a:off x="18605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xdr:rowOff>
    </xdr:from>
    <xdr:ext cx="469744" cy="259045"/>
    <xdr:sp macro="" textlink="">
      <xdr:nvSpPr>
        <xdr:cNvPr id="829" name="テキスト ボックス 828"/>
        <xdr:cNvSpPr txBox="1"/>
      </xdr:nvSpPr>
      <xdr:spPr>
        <a:xfrm>
          <a:off x="18421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112610</xdr:rowOff>
    </xdr:from>
    <xdr:to>
      <xdr:col>116</xdr:col>
      <xdr:colOff>63500</xdr:colOff>
      <xdr:row>77</xdr:row>
      <xdr:rowOff>5817</xdr:rowOff>
    </xdr:to>
    <xdr:cxnSp macro="">
      <xdr:nvCxnSpPr>
        <xdr:cNvPr id="859" name="直線コネクタ 858"/>
        <xdr:cNvCxnSpPr/>
      </xdr:nvCxnSpPr>
      <xdr:spPr>
        <a:xfrm flipV="1">
          <a:off x="21323300" y="13142810"/>
          <a:ext cx="838200" cy="6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60" name="繰出金平均値テキスト"/>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5817</xdr:rowOff>
    </xdr:from>
    <xdr:to>
      <xdr:col>111</xdr:col>
      <xdr:colOff>177800</xdr:colOff>
      <xdr:row>77</xdr:row>
      <xdr:rowOff>51803</xdr:rowOff>
    </xdr:to>
    <xdr:cxnSp macro="">
      <xdr:nvCxnSpPr>
        <xdr:cNvPr id="862" name="直線コネクタ 861"/>
        <xdr:cNvCxnSpPr/>
      </xdr:nvCxnSpPr>
      <xdr:spPr>
        <a:xfrm flipV="1">
          <a:off x="20434300" y="13207467"/>
          <a:ext cx="889000" cy="4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64" name="テキスト ボックス 863"/>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41097</xdr:rowOff>
    </xdr:from>
    <xdr:to>
      <xdr:col>107</xdr:col>
      <xdr:colOff>50800</xdr:colOff>
      <xdr:row>77</xdr:row>
      <xdr:rowOff>51803</xdr:rowOff>
    </xdr:to>
    <xdr:cxnSp macro="">
      <xdr:nvCxnSpPr>
        <xdr:cNvPr id="865" name="直線コネクタ 864"/>
        <xdr:cNvCxnSpPr/>
      </xdr:nvCxnSpPr>
      <xdr:spPr>
        <a:xfrm>
          <a:off x="19545300" y="13242747"/>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7" name="テキスト ボックス 866"/>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31229</xdr:rowOff>
    </xdr:from>
    <xdr:to>
      <xdr:col>102</xdr:col>
      <xdr:colOff>114300</xdr:colOff>
      <xdr:row>77</xdr:row>
      <xdr:rowOff>41097</xdr:rowOff>
    </xdr:to>
    <xdr:cxnSp macro="">
      <xdr:nvCxnSpPr>
        <xdr:cNvPr id="868" name="直線コネクタ 867"/>
        <xdr:cNvCxnSpPr/>
      </xdr:nvCxnSpPr>
      <xdr:spPr>
        <a:xfrm>
          <a:off x="18656300" y="1323287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61810</xdr:rowOff>
    </xdr:from>
    <xdr:to>
      <xdr:col>116</xdr:col>
      <xdr:colOff>114300</xdr:colOff>
      <xdr:row>76</xdr:row>
      <xdr:rowOff>163410</xdr:rowOff>
    </xdr:to>
    <xdr:sp macro="" textlink="">
      <xdr:nvSpPr>
        <xdr:cNvPr id="878" name="楕円 877"/>
        <xdr:cNvSpPr/>
      </xdr:nvSpPr>
      <xdr:spPr>
        <a:xfrm>
          <a:off x="22110700" y="130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40237</xdr:rowOff>
    </xdr:from>
    <xdr:ext cx="534377" cy="259045"/>
    <xdr:sp macro="" textlink="">
      <xdr:nvSpPr>
        <xdr:cNvPr id="879" name="繰出金該当値テキスト"/>
        <xdr:cNvSpPr txBox="1"/>
      </xdr:nvSpPr>
      <xdr:spPr>
        <a:xfrm>
          <a:off x="22212300" y="130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126467</xdr:rowOff>
    </xdr:from>
    <xdr:to>
      <xdr:col>112</xdr:col>
      <xdr:colOff>38100</xdr:colOff>
      <xdr:row>77</xdr:row>
      <xdr:rowOff>56617</xdr:rowOff>
    </xdr:to>
    <xdr:sp macro="" textlink="">
      <xdr:nvSpPr>
        <xdr:cNvPr id="880" name="楕円 879"/>
        <xdr:cNvSpPr/>
      </xdr:nvSpPr>
      <xdr:spPr>
        <a:xfrm>
          <a:off x="21272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47744</xdr:rowOff>
    </xdr:from>
    <xdr:ext cx="534377" cy="259045"/>
    <xdr:sp macro="" textlink="">
      <xdr:nvSpPr>
        <xdr:cNvPr id="881" name="テキスト ボックス 880"/>
        <xdr:cNvSpPr txBox="1"/>
      </xdr:nvSpPr>
      <xdr:spPr>
        <a:xfrm>
          <a:off x="21056111" y="132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1003</xdr:rowOff>
    </xdr:from>
    <xdr:to>
      <xdr:col>107</xdr:col>
      <xdr:colOff>101600</xdr:colOff>
      <xdr:row>77</xdr:row>
      <xdr:rowOff>102603</xdr:rowOff>
    </xdr:to>
    <xdr:sp macro="" textlink="">
      <xdr:nvSpPr>
        <xdr:cNvPr id="882" name="楕円 881"/>
        <xdr:cNvSpPr/>
      </xdr:nvSpPr>
      <xdr:spPr>
        <a:xfrm>
          <a:off x="203835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93730</xdr:rowOff>
    </xdr:from>
    <xdr:ext cx="534377" cy="259045"/>
    <xdr:sp macro="" textlink="">
      <xdr:nvSpPr>
        <xdr:cNvPr id="883" name="テキスト ボックス 882"/>
        <xdr:cNvSpPr txBox="1"/>
      </xdr:nvSpPr>
      <xdr:spPr>
        <a:xfrm>
          <a:off x="20167111" y="1329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161747</xdr:rowOff>
    </xdr:from>
    <xdr:to>
      <xdr:col>102</xdr:col>
      <xdr:colOff>165100</xdr:colOff>
      <xdr:row>77</xdr:row>
      <xdr:rowOff>91897</xdr:rowOff>
    </xdr:to>
    <xdr:sp macro="" textlink="">
      <xdr:nvSpPr>
        <xdr:cNvPr id="884" name="楕円 883"/>
        <xdr:cNvSpPr/>
      </xdr:nvSpPr>
      <xdr:spPr>
        <a:xfrm>
          <a:off x="19494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83024</xdr:rowOff>
    </xdr:from>
    <xdr:ext cx="534377" cy="259045"/>
    <xdr:sp macro="" textlink="">
      <xdr:nvSpPr>
        <xdr:cNvPr id="885" name="テキスト ボックス 884"/>
        <xdr:cNvSpPr txBox="1"/>
      </xdr:nvSpPr>
      <xdr:spPr>
        <a:xfrm>
          <a:off x="19278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151879</xdr:rowOff>
    </xdr:from>
    <xdr:to>
      <xdr:col>98</xdr:col>
      <xdr:colOff>38100</xdr:colOff>
      <xdr:row>77</xdr:row>
      <xdr:rowOff>82029</xdr:rowOff>
    </xdr:to>
    <xdr:sp macro="" textlink="">
      <xdr:nvSpPr>
        <xdr:cNvPr id="886" name="楕円 885"/>
        <xdr:cNvSpPr/>
      </xdr:nvSpPr>
      <xdr:spPr>
        <a:xfrm>
          <a:off x="18605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73156</xdr:rowOff>
    </xdr:from>
    <xdr:ext cx="534377" cy="259045"/>
    <xdr:sp macro="" textlink="">
      <xdr:nvSpPr>
        <xdr:cNvPr id="887" name="テキスト ボックス 886"/>
        <xdr:cNvSpPr txBox="1"/>
      </xdr:nvSpPr>
      <xdr:spPr>
        <a:xfrm>
          <a:off x="18389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89,168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円と類似団体平均の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77,644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円を上回っているが、主な要因は近隣市町から常備消防業務を受託しているためである。今後も、事務事業の見直しや職員の適正配置により人件費の抑制に努める。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都市公園施設更新工事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の進捗等により、前年度と比較して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・扶助費は、対象施設の増に伴う私立保育所運営に対する給付費の増や、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物価高対策臨時支援</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給付金の増等により増加しており、類似団体と比較して高い水準となっている。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西高屋駅自由通路等の整備や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小学校施設の長寿命化・増築工事等の事業進捗等により、前年度と比較して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類似団体との比較では高い水準となっている。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月豪雨に伴う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災害復旧事業の進捗等により、前年度に引き続き減少しているが、類似団体との比較では高い水準となっている。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ふるさと寄附金や決算剰余金の増等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190,911
181,452
635.15
102,220,131
100,223,797
942,764
50,148,316
72,006,397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99695</xdr:rowOff>
    </xdr:from>
    <xdr:to>
      <xdr:col>24</xdr:col>
      <xdr:colOff>63500</xdr:colOff>
      <xdr:row>33</xdr:row>
      <xdr:rowOff>164465</xdr:rowOff>
    </xdr:to>
    <xdr:cxnSp macro="">
      <xdr:nvCxnSpPr>
        <xdr:cNvPr id="61" name="直線コネクタ 60"/>
        <xdr:cNvCxnSpPr/>
      </xdr:nvCxnSpPr>
      <xdr:spPr>
        <a:xfrm flipV="1">
          <a:off x="3797300" y="575754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164465</xdr:rowOff>
    </xdr:from>
    <xdr:to>
      <xdr:col>19</xdr:col>
      <xdr:colOff>177800</xdr:colOff>
      <xdr:row>34</xdr:row>
      <xdr:rowOff>132080</xdr:rowOff>
    </xdr:to>
    <xdr:cxnSp macro="">
      <xdr:nvCxnSpPr>
        <xdr:cNvPr id="64" name="直線コネクタ 63"/>
        <xdr:cNvCxnSpPr/>
      </xdr:nvCxnSpPr>
      <xdr:spPr>
        <a:xfrm flipV="1">
          <a:off x="2908300" y="58223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35</xdr:row>
      <xdr:rowOff>19685</xdr:rowOff>
    </xdr:to>
    <xdr:cxnSp macro="">
      <xdr:nvCxnSpPr>
        <xdr:cNvPr id="67" name="直線コネクタ 66"/>
        <xdr:cNvCxnSpPr/>
      </xdr:nvCxnSpPr>
      <xdr:spPr>
        <a:xfrm flipV="1">
          <a:off x="2019300" y="59613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19685</xdr:rowOff>
    </xdr:from>
    <xdr:to>
      <xdr:col>10</xdr:col>
      <xdr:colOff>114300</xdr:colOff>
      <xdr:row>35</xdr:row>
      <xdr:rowOff>29210</xdr:rowOff>
    </xdr:to>
    <xdr:cxnSp macro="">
      <xdr:nvCxnSpPr>
        <xdr:cNvPr id="70" name="直線コネクタ 69"/>
        <xdr:cNvCxnSpPr/>
      </xdr:nvCxnSpPr>
      <xdr:spPr>
        <a:xfrm flipV="1">
          <a:off x="1130300" y="6020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48895</xdr:rowOff>
    </xdr:from>
    <xdr:to>
      <xdr:col>24</xdr:col>
      <xdr:colOff>114300</xdr:colOff>
      <xdr:row>33</xdr:row>
      <xdr:rowOff>150495</xdr:rowOff>
    </xdr:to>
    <xdr:sp macro="" textlink="">
      <xdr:nvSpPr>
        <xdr:cNvPr id="80" name="楕円 79"/>
        <xdr:cNvSpPr/>
      </xdr:nvSpPr>
      <xdr:spPr>
        <a:xfrm>
          <a:off x="45847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27322</xdr:rowOff>
    </xdr:from>
    <xdr:ext cx="469744" cy="259045"/>
    <xdr:sp macro="" textlink="">
      <xdr:nvSpPr>
        <xdr:cNvPr id="81" name="議会費該当値テキスト"/>
        <xdr:cNvSpPr txBox="1"/>
      </xdr:nvSpPr>
      <xdr:spPr>
        <a:xfrm>
          <a:off x="4686300" y="56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113665</xdr:rowOff>
    </xdr:from>
    <xdr:to>
      <xdr:col>20</xdr:col>
      <xdr:colOff>38100</xdr:colOff>
      <xdr:row>34</xdr:row>
      <xdr:rowOff>43815</xdr:rowOff>
    </xdr:to>
    <xdr:sp macro="" textlink="">
      <xdr:nvSpPr>
        <xdr:cNvPr id="82" name="楕円 81"/>
        <xdr:cNvSpPr/>
      </xdr:nvSpPr>
      <xdr:spPr>
        <a:xfrm>
          <a:off x="3746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83" name="テキスト ボックス 82"/>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81280</xdr:rowOff>
    </xdr:from>
    <xdr:to>
      <xdr:col>15</xdr:col>
      <xdr:colOff>101600</xdr:colOff>
      <xdr:row>35</xdr:row>
      <xdr:rowOff>11430</xdr:rowOff>
    </xdr:to>
    <xdr:sp macro="" textlink="">
      <xdr:nvSpPr>
        <xdr:cNvPr id="84" name="楕円 83"/>
        <xdr:cNvSpPr/>
      </xdr:nvSpPr>
      <xdr:spPr>
        <a:xfrm>
          <a:off x="2857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2557</xdr:rowOff>
    </xdr:from>
    <xdr:ext cx="469744" cy="259045"/>
    <xdr:sp macro="" textlink="">
      <xdr:nvSpPr>
        <xdr:cNvPr id="85" name="テキスト ボックス 84"/>
        <xdr:cNvSpPr txBox="1"/>
      </xdr:nvSpPr>
      <xdr:spPr>
        <a:xfrm>
          <a:off x="2673428"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140335</xdr:rowOff>
    </xdr:from>
    <xdr:to>
      <xdr:col>10</xdr:col>
      <xdr:colOff>165100</xdr:colOff>
      <xdr:row>35</xdr:row>
      <xdr:rowOff>70485</xdr:rowOff>
    </xdr:to>
    <xdr:sp macro="" textlink="">
      <xdr:nvSpPr>
        <xdr:cNvPr id="86" name="楕円 85"/>
        <xdr:cNvSpPr/>
      </xdr:nvSpPr>
      <xdr:spPr>
        <a:xfrm>
          <a:off x="1968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61612</xdr:rowOff>
    </xdr:from>
    <xdr:ext cx="469744" cy="259045"/>
    <xdr:sp macro="" textlink="">
      <xdr:nvSpPr>
        <xdr:cNvPr id="87" name="テキスト ボックス 86"/>
        <xdr:cNvSpPr txBox="1"/>
      </xdr:nvSpPr>
      <xdr:spPr>
        <a:xfrm>
          <a:off x="1784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149860</xdr:rowOff>
    </xdr:from>
    <xdr:to>
      <xdr:col>6</xdr:col>
      <xdr:colOff>38100</xdr:colOff>
      <xdr:row>35</xdr:row>
      <xdr:rowOff>80010</xdr:rowOff>
    </xdr:to>
    <xdr:sp macro="" textlink="">
      <xdr:nvSpPr>
        <xdr:cNvPr id="88" name="楕円 87"/>
        <xdr:cNvSpPr/>
      </xdr:nvSpPr>
      <xdr:spPr>
        <a:xfrm>
          <a:off x="1079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71137</xdr:rowOff>
    </xdr:from>
    <xdr:ext cx="469744" cy="259045"/>
    <xdr:sp macro="" textlink="">
      <xdr:nvSpPr>
        <xdr:cNvPr id="89" name="テキスト ボックス 88"/>
        <xdr:cNvSpPr txBox="1"/>
      </xdr:nvSpPr>
      <xdr:spPr>
        <a:xfrm>
          <a:off x="895428"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55588</xdr:rowOff>
    </xdr:from>
    <xdr:to>
      <xdr:col>24</xdr:col>
      <xdr:colOff>63500</xdr:colOff>
      <xdr:row>57</xdr:row>
      <xdr:rowOff>129172</xdr:rowOff>
    </xdr:to>
    <xdr:cxnSp macro="">
      <xdr:nvCxnSpPr>
        <xdr:cNvPr id="119" name="直線コネクタ 118"/>
        <xdr:cNvCxnSpPr/>
      </xdr:nvCxnSpPr>
      <xdr:spPr>
        <a:xfrm flipV="1">
          <a:off x="3797300" y="9828238"/>
          <a:ext cx="838200" cy="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90957</xdr:rowOff>
    </xdr:from>
    <xdr:to>
      <xdr:col>19</xdr:col>
      <xdr:colOff>177800</xdr:colOff>
      <xdr:row>57</xdr:row>
      <xdr:rowOff>129172</xdr:rowOff>
    </xdr:to>
    <xdr:cxnSp macro="">
      <xdr:nvCxnSpPr>
        <xdr:cNvPr id="122" name="直線コネクタ 121"/>
        <xdr:cNvCxnSpPr/>
      </xdr:nvCxnSpPr>
      <xdr:spPr>
        <a:xfrm>
          <a:off x="2908300" y="9520707"/>
          <a:ext cx="889000" cy="38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90957</xdr:rowOff>
    </xdr:from>
    <xdr:to>
      <xdr:col>15</xdr:col>
      <xdr:colOff>50800</xdr:colOff>
      <xdr:row>56</xdr:row>
      <xdr:rowOff>156349</xdr:rowOff>
    </xdr:to>
    <xdr:cxnSp macro="">
      <xdr:nvCxnSpPr>
        <xdr:cNvPr id="125" name="直線コネクタ 124"/>
        <xdr:cNvCxnSpPr/>
      </xdr:nvCxnSpPr>
      <xdr:spPr>
        <a:xfrm flipV="1">
          <a:off x="2019300" y="9520707"/>
          <a:ext cx="889000" cy="2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126632</xdr:rowOff>
    </xdr:from>
    <xdr:to>
      <xdr:col>10</xdr:col>
      <xdr:colOff>114300</xdr:colOff>
      <xdr:row>56</xdr:row>
      <xdr:rowOff>156349</xdr:rowOff>
    </xdr:to>
    <xdr:cxnSp macro="">
      <xdr:nvCxnSpPr>
        <xdr:cNvPr id="128" name="直線コネクタ 127"/>
        <xdr:cNvCxnSpPr/>
      </xdr:nvCxnSpPr>
      <xdr:spPr>
        <a:xfrm>
          <a:off x="1130300" y="8527682"/>
          <a:ext cx="8890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143730</xdr:rowOff>
    </xdr:from>
    <xdr:ext cx="534377" cy="259045"/>
    <xdr:sp macro="" textlink="">
      <xdr:nvSpPr>
        <xdr:cNvPr id="130" name="テキスト ボックス 129"/>
        <xdr:cNvSpPr txBox="1"/>
      </xdr:nvSpPr>
      <xdr:spPr>
        <a:xfrm>
          <a:off x="1752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83748</xdr:rowOff>
    </xdr:from>
    <xdr:ext cx="599010" cy="259045"/>
    <xdr:sp macro="" textlink="">
      <xdr:nvSpPr>
        <xdr:cNvPr id="132" name="テキスト ボックス 131"/>
        <xdr:cNvSpPr txBox="1"/>
      </xdr:nvSpPr>
      <xdr:spPr>
        <a:xfrm>
          <a:off x="830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4788</xdr:rowOff>
    </xdr:from>
    <xdr:to>
      <xdr:col>24</xdr:col>
      <xdr:colOff>114300</xdr:colOff>
      <xdr:row>57</xdr:row>
      <xdr:rowOff>106388</xdr:rowOff>
    </xdr:to>
    <xdr:sp macro="" textlink="">
      <xdr:nvSpPr>
        <xdr:cNvPr id="138" name="楕円 137"/>
        <xdr:cNvSpPr/>
      </xdr:nvSpPr>
      <xdr:spPr>
        <a:xfrm>
          <a:off x="4584700" y="97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154665</xdr:rowOff>
    </xdr:from>
    <xdr:ext cx="534377" cy="259045"/>
    <xdr:sp macro="" textlink="">
      <xdr:nvSpPr>
        <xdr:cNvPr id="139" name="総務費該当値テキスト"/>
        <xdr:cNvSpPr txBox="1"/>
      </xdr:nvSpPr>
      <xdr:spPr>
        <a:xfrm>
          <a:off x="4686300" y="97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78372</xdr:rowOff>
    </xdr:from>
    <xdr:to>
      <xdr:col>20</xdr:col>
      <xdr:colOff>38100</xdr:colOff>
      <xdr:row>58</xdr:row>
      <xdr:rowOff>8522</xdr:rowOff>
    </xdr:to>
    <xdr:sp macro="" textlink="">
      <xdr:nvSpPr>
        <xdr:cNvPr id="140" name="楕円 139"/>
        <xdr:cNvSpPr/>
      </xdr:nvSpPr>
      <xdr:spPr>
        <a:xfrm>
          <a:off x="3746500" y="98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171099</xdr:rowOff>
    </xdr:from>
    <xdr:ext cx="534377" cy="259045"/>
    <xdr:sp macro="" textlink="">
      <xdr:nvSpPr>
        <xdr:cNvPr id="141" name="テキスト ボックス 140"/>
        <xdr:cNvSpPr txBox="1"/>
      </xdr:nvSpPr>
      <xdr:spPr>
        <a:xfrm>
          <a:off x="3530111" y="99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40157</xdr:rowOff>
    </xdr:from>
    <xdr:to>
      <xdr:col>15</xdr:col>
      <xdr:colOff>101600</xdr:colOff>
      <xdr:row>55</xdr:row>
      <xdr:rowOff>141757</xdr:rowOff>
    </xdr:to>
    <xdr:sp macro="" textlink="">
      <xdr:nvSpPr>
        <xdr:cNvPr id="142" name="楕円 141"/>
        <xdr:cNvSpPr/>
      </xdr:nvSpPr>
      <xdr:spPr>
        <a:xfrm>
          <a:off x="2857500" y="94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158284</xdr:rowOff>
    </xdr:from>
    <xdr:ext cx="534377" cy="259045"/>
    <xdr:sp macro="" textlink="">
      <xdr:nvSpPr>
        <xdr:cNvPr id="143" name="テキスト ボックス 142"/>
        <xdr:cNvSpPr txBox="1"/>
      </xdr:nvSpPr>
      <xdr:spPr>
        <a:xfrm>
          <a:off x="2641111" y="92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105549</xdr:rowOff>
    </xdr:from>
    <xdr:to>
      <xdr:col>10</xdr:col>
      <xdr:colOff>165100</xdr:colOff>
      <xdr:row>57</xdr:row>
      <xdr:rowOff>35699</xdr:rowOff>
    </xdr:to>
    <xdr:sp macro="" textlink="">
      <xdr:nvSpPr>
        <xdr:cNvPr id="144" name="楕円 143"/>
        <xdr:cNvSpPr/>
      </xdr:nvSpPr>
      <xdr:spPr>
        <a:xfrm>
          <a:off x="1968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52226</xdr:rowOff>
    </xdr:from>
    <xdr:ext cx="534377" cy="259045"/>
    <xdr:sp macro="" textlink="">
      <xdr:nvSpPr>
        <xdr:cNvPr id="145" name="テキスト ボックス 144"/>
        <xdr:cNvSpPr txBox="1"/>
      </xdr:nvSpPr>
      <xdr:spPr>
        <a:xfrm>
          <a:off x="1752111" y="94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75832</xdr:rowOff>
    </xdr:from>
    <xdr:to>
      <xdr:col>6</xdr:col>
      <xdr:colOff>38100</xdr:colOff>
      <xdr:row>50</xdr:row>
      <xdr:rowOff>5982</xdr:rowOff>
    </xdr:to>
    <xdr:sp macro="" textlink="">
      <xdr:nvSpPr>
        <xdr:cNvPr id="146" name="楕円 145"/>
        <xdr:cNvSpPr/>
      </xdr:nvSpPr>
      <xdr:spPr>
        <a:xfrm>
          <a:off x="1079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22509</xdr:rowOff>
    </xdr:from>
    <xdr:ext cx="599010" cy="259045"/>
    <xdr:sp macro="" textlink="">
      <xdr:nvSpPr>
        <xdr:cNvPr id="147" name="テキスト ボックス 146"/>
        <xdr:cNvSpPr txBox="1"/>
      </xdr:nvSpPr>
      <xdr:spPr>
        <a:xfrm>
          <a:off x="830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8693</xdr:rowOff>
    </xdr:from>
    <xdr:to>
      <xdr:col>24</xdr:col>
      <xdr:colOff>63500</xdr:colOff>
      <xdr:row>74</xdr:row>
      <xdr:rowOff>135985</xdr:rowOff>
    </xdr:to>
    <xdr:cxnSp macro="">
      <xdr:nvCxnSpPr>
        <xdr:cNvPr id="177" name="直線コネクタ 176"/>
        <xdr:cNvCxnSpPr/>
      </xdr:nvCxnSpPr>
      <xdr:spPr>
        <a:xfrm flipV="1">
          <a:off x="3797300" y="12524543"/>
          <a:ext cx="838200" cy="29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135985</xdr:rowOff>
    </xdr:from>
    <xdr:to>
      <xdr:col>19</xdr:col>
      <xdr:colOff>177800</xdr:colOff>
      <xdr:row>75</xdr:row>
      <xdr:rowOff>118935</xdr:rowOff>
    </xdr:to>
    <xdr:cxnSp macro="">
      <xdr:nvCxnSpPr>
        <xdr:cNvPr id="180" name="直線コネクタ 179"/>
        <xdr:cNvCxnSpPr/>
      </xdr:nvCxnSpPr>
      <xdr:spPr>
        <a:xfrm flipV="1">
          <a:off x="2908300" y="12823285"/>
          <a:ext cx="889000" cy="1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25286</xdr:rowOff>
    </xdr:from>
    <xdr:to>
      <xdr:col>15</xdr:col>
      <xdr:colOff>50800</xdr:colOff>
      <xdr:row>75</xdr:row>
      <xdr:rowOff>118935</xdr:rowOff>
    </xdr:to>
    <xdr:cxnSp macro="">
      <xdr:nvCxnSpPr>
        <xdr:cNvPr id="183" name="直線コネクタ 182"/>
        <xdr:cNvCxnSpPr/>
      </xdr:nvCxnSpPr>
      <xdr:spPr>
        <a:xfrm>
          <a:off x="2019300" y="12884036"/>
          <a:ext cx="8890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25286</xdr:rowOff>
    </xdr:from>
    <xdr:to>
      <xdr:col>10</xdr:col>
      <xdr:colOff>114300</xdr:colOff>
      <xdr:row>78</xdr:row>
      <xdr:rowOff>67044</xdr:rowOff>
    </xdr:to>
    <xdr:cxnSp macro="">
      <xdr:nvCxnSpPr>
        <xdr:cNvPr id="186" name="直線コネクタ 185"/>
        <xdr:cNvCxnSpPr/>
      </xdr:nvCxnSpPr>
      <xdr:spPr>
        <a:xfrm flipV="1">
          <a:off x="1130300" y="12884036"/>
          <a:ext cx="8890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129343</xdr:rowOff>
    </xdr:from>
    <xdr:to>
      <xdr:col>24</xdr:col>
      <xdr:colOff>114300</xdr:colOff>
      <xdr:row>73</xdr:row>
      <xdr:rowOff>59493</xdr:rowOff>
    </xdr:to>
    <xdr:sp macro="" textlink="">
      <xdr:nvSpPr>
        <xdr:cNvPr id="196" name="楕円 195"/>
        <xdr:cNvSpPr/>
      </xdr:nvSpPr>
      <xdr:spPr>
        <a:xfrm>
          <a:off x="4584700" y="124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152220</xdr:rowOff>
    </xdr:from>
    <xdr:ext cx="599010" cy="259045"/>
    <xdr:sp macro="" textlink="">
      <xdr:nvSpPr>
        <xdr:cNvPr id="197" name="民生費該当値テキスト"/>
        <xdr:cNvSpPr txBox="1"/>
      </xdr:nvSpPr>
      <xdr:spPr>
        <a:xfrm>
          <a:off x="4686300" y="1232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85185</xdr:rowOff>
    </xdr:from>
    <xdr:to>
      <xdr:col>20</xdr:col>
      <xdr:colOff>38100</xdr:colOff>
      <xdr:row>75</xdr:row>
      <xdr:rowOff>15335</xdr:rowOff>
    </xdr:to>
    <xdr:sp macro="" textlink="">
      <xdr:nvSpPr>
        <xdr:cNvPr id="198" name="楕円 197"/>
        <xdr:cNvSpPr/>
      </xdr:nvSpPr>
      <xdr:spPr>
        <a:xfrm>
          <a:off x="3746500" y="127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31862</xdr:rowOff>
    </xdr:from>
    <xdr:ext cx="599010" cy="259045"/>
    <xdr:sp macro="" textlink="">
      <xdr:nvSpPr>
        <xdr:cNvPr id="199" name="テキスト ボックス 198"/>
        <xdr:cNvSpPr txBox="1"/>
      </xdr:nvSpPr>
      <xdr:spPr>
        <a:xfrm>
          <a:off x="3497795" y="125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68135</xdr:rowOff>
    </xdr:from>
    <xdr:to>
      <xdr:col>15</xdr:col>
      <xdr:colOff>101600</xdr:colOff>
      <xdr:row>75</xdr:row>
      <xdr:rowOff>169735</xdr:rowOff>
    </xdr:to>
    <xdr:sp macro="" textlink="">
      <xdr:nvSpPr>
        <xdr:cNvPr id="200" name="楕円 199"/>
        <xdr:cNvSpPr/>
      </xdr:nvSpPr>
      <xdr:spPr>
        <a:xfrm>
          <a:off x="2857500" y="129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14812</xdr:rowOff>
    </xdr:from>
    <xdr:ext cx="599010" cy="259045"/>
    <xdr:sp macro="" textlink="">
      <xdr:nvSpPr>
        <xdr:cNvPr id="201" name="テキスト ボックス 200"/>
        <xdr:cNvSpPr txBox="1"/>
      </xdr:nvSpPr>
      <xdr:spPr>
        <a:xfrm>
          <a:off x="2608795" y="1270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145936</xdr:rowOff>
    </xdr:from>
    <xdr:to>
      <xdr:col>10</xdr:col>
      <xdr:colOff>165100</xdr:colOff>
      <xdr:row>75</xdr:row>
      <xdr:rowOff>76086</xdr:rowOff>
    </xdr:to>
    <xdr:sp macro="" textlink="">
      <xdr:nvSpPr>
        <xdr:cNvPr id="202" name="楕円 201"/>
        <xdr:cNvSpPr/>
      </xdr:nvSpPr>
      <xdr:spPr>
        <a:xfrm>
          <a:off x="19685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92613</xdr:rowOff>
    </xdr:from>
    <xdr:ext cx="599010" cy="259045"/>
    <xdr:sp macro="" textlink="">
      <xdr:nvSpPr>
        <xdr:cNvPr id="203" name="テキスト ボックス 202"/>
        <xdr:cNvSpPr txBox="1"/>
      </xdr:nvSpPr>
      <xdr:spPr>
        <a:xfrm>
          <a:off x="1719795" y="126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16244</xdr:rowOff>
    </xdr:from>
    <xdr:to>
      <xdr:col>6</xdr:col>
      <xdr:colOff>38100</xdr:colOff>
      <xdr:row>78</xdr:row>
      <xdr:rowOff>117844</xdr:rowOff>
    </xdr:to>
    <xdr:sp macro="" textlink="">
      <xdr:nvSpPr>
        <xdr:cNvPr id="204" name="楕円 203"/>
        <xdr:cNvSpPr/>
      </xdr:nvSpPr>
      <xdr:spPr>
        <a:xfrm>
          <a:off x="1079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134371</xdr:rowOff>
    </xdr:from>
    <xdr:ext cx="599010" cy="259045"/>
    <xdr:sp macro="" textlink="">
      <xdr:nvSpPr>
        <xdr:cNvPr id="205" name="テキスト ボックス 204"/>
        <xdr:cNvSpPr txBox="1"/>
      </xdr:nvSpPr>
      <xdr:spPr>
        <a:xfrm>
          <a:off x="830795" y="131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84189</xdr:rowOff>
    </xdr:from>
    <xdr:to>
      <xdr:col>24</xdr:col>
      <xdr:colOff>63500</xdr:colOff>
      <xdr:row>97</xdr:row>
      <xdr:rowOff>154863</xdr:rowOff>
    </xdr:to>
    <xdr:cxnSp macro="">
      <xdr:nvCxnSpPr>
        <xdr:cNvPr id="235" name="直線コネクタ 234"/>
        <xdr:cNvCxnSpPr/>
      </xdr:nvCxnSpPr>
      <xdr:spPr>
        <a:xfrm flipV="1">
          <a:off x="3797300" y="16543389"/>
          <a:ext cx="838200" cy="24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154863</xdr:rowOff>
    </xdr:from>
    <xdr:to>
      <xdr:col>19</xdr:col>
      <xdr:colOff>177800</xdr:colOff>
      <xdr:row>98</xdr:row>
      <xdr:rowOff>46050</xdr:rowOff>
    </xdr:to>
    <xdr:cxnSp macro="">
      <xdr:nvCxnSpPr>
        <xdr:cNvPr id="238" name="直線コネクタ 237"/>
        <xdr:cNvCxnSpPr/>
      </xdr:nvCxnSpPr>
      <xdr:spPr>
        <a:xfrm flipV="1">
          <a:off x="2908300" y="1678551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140119</xdr:rowOff>
    </xdr:from>
    <xdr:to>
      <xdr:col>15</xdr:col>
      <xdr:colOff>50800</xdr:colOff>
      <xdr:row>98</xdr:row>
      <xdr:rowOff>46050</xdr:rowOff>
    </xdr:to>
    <xdr:cxnSp macro="">
      <xdr:nvCxnSpPr>
        <xdr:cNvPr id="241" name="直線コネクタ 240"/>
        <xdr:cNvCxnSpPr/>
      </xdr:nvCxnSpPr>
      <xdr:spPr>
        <a:xfrm>
          <a:off x="2019300" y="16770769"/>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140119</xdr:rowOff>
    </xdr:from>
    <xdr:to>
      <xdr:col>10</xdr:col>
      <xdr:colOff>114300</xdr:colOff>
      <xdr:row>99</xdr:row>
      <xdr:rowOff>20562</xdr:rowOff>
    </xdr:to>
    <xdr:cxnSp macro="">
      <xdr:nvCxnSpPr>
        <xdr:cNvPr id="244" name="直線コネクタ 243"/>
        <xdr:cNvCxnSpPr/>
      </xdr:nvCxnSpPr>
      <xdr:spPr>
        <a:xfrm flipV="1">
          <a:off x="1130300" y="16770769"/>
          <a:ext cx="8890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6" name="テキスト ボックス 245"/>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33389</xdr:rowOff>
    </xdr:from>
    <xdr:to>
      <xdr:col>24</xdr:col>
      <xdr:colOff>114300</xdr:colOff>
      <xdr:row>96</xdr:row>
      <xdr:rowOff>134989</xdr:rowOff>
    </xdr:to>
    <xdr:sp macro="" textlink="">
      <xdr:nvSpPr>
        <xdr:cNvPr id="254" name="楕円 253"/>
        <xdr:cNvSpPr/>
      </xdr:nvSpPr>
      <xdr:spPr>
        <a:xfrm>
          <a:off x="4584700" y="164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56266</xdr:rowOff>
    </xdr:from>
    <xdr:ext cx="534377" cy="259045"/>
    <xdr:sp macro="" textlink="">
      <xdr:nvSpPr>
        <xdr:cNvPr id="255" name="衛生費該当値テキスト"/>
        <xdr:cNvSpPr txBox="1"/>
      </xdr:nvSpPr>
      <xdr:spPr>
        <a:xfrm>
          <a:off x="4686300" y="163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104063</xdr:rowOff>
    </xdr:from>
    <xdr:to>
      <xdr:col>20</xdr:col>
      <xdr:colOff>38100</xdr:colOff>
      <xdr:row>98</xdr:row>
      <xdr:rowOff>34213</xdr:rowOff>
    </xdr:to>
    <xdr:sp macro="" textlink="">
      <xdr:nvSpPr>
        <xdr:cNvPr id="256" name="楕円 255"/>
        <xdr:cNvSpPr/>
      </xdr:nvSpPr>
      <xdr:spPr>
        <a:xfrm>
          <a:off x="3746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25340</xdr:rowOff>
    </xdr:from>
    <xdr:ext cx="534377" cy="259045"/>
    <xdr:sp macro="" textlink="">
      <xdr:nvSpPr>
        <xdr:cNvPr id="257" name="テキスト ボックス 256"/>
        <xdr:cNvSpPr txBox="1"/>
      </xdr:nvSpPr>
      <xdr:spPr>
        <a:xfrm>
          <a:off x="3530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166700</xdr:rowOff>
    </xdr:from>
    <xdr:to>
      <xdr:col>15</xdr:col>
      <xdr:colOff>101600</xdr:colOff>
      <xdr:row>98</xdr:row>
      <xdr:rowOff>96850</xdr:rowOff>
    </xdr:to>
    <xdr:sp macro="" textlink="">
      <xdr:nvSpPr>
        <xdr:cNvPr id="258" name="楕円 257"/>
        <xdr:cNvSpPr/>
      </xdr:nvSpPr>
      <xdr:spPr>
        <a:xfrm>
          <a:off x="2857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87977</xdr:rowOff>
    </xdr:from>
    <xdr:ext cx="534377" cy="259045"/>
    <xdr:sp macro="" textlink="">
      <xdr:nvSpPr>
        <xdr:cNvPr id="259" name="テキスト ボックス 258"/>
        <xdr:cNvSpPr txBox="1"/>
      </xdr:nvSpPr>
      <xdr:spPr>
        <a:xfrm>
          <a:off x="2641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89319</xdr:rowOff>
    </xdr:from>
    <xdr:to>
      <xdr:col>10</xdr:col>
      <xdr:colOff>165100</xdr:colOff>
      <xdr:row>98</xdr:row>
      <xdr:rowOff>19469</xdr:rowOff>
    </xdr:to>
    <xdr:sp macro="" textlink="">
      <xdr:nvSpPr>
        <xdr:cNvPr id="260" name="楕円 259"/>
        <xdr:cNvSpPr/>
      </xdr:nvSpPr>
      <xdr:spPr>
        <a:xfrm>
          <a:off x="1968500" y="1671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10596</xdr:rowOff>
    </xdr:from>
    <xdr:ext cx="534377" cy="259045"/>
    <xdr:sp macro="" textlink="">
      <xdr:nvSpPr>
        <xdr:cNvPr id="261" name="テキスト ボックス 260"/>
        <xdr:cNvSpPr txBox="1"/>
      </xdr:nvSpPr>
      <xdr:spPr>
        <a:xfrm>
          <a:off x="1752111" y="1681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141212</xdr:rowOff>
    </xdr:from>
    <xdr:to>
      <xdr:col>6</xdr:col>
      <xdr:colOff>38100</xdr:colOff>
      <xdr:row>99</xdr:row>
      <xdr:rowOff>71362</xdr:rowOff>
    </xdr:to>
    <xdr:sp macro="" textlink="">
      <xdr:nvSpPr>
        <xdr:cNvPr id="262" name="楕円 261"/>
        <xdr:cNvSpPr/>
      </xdr:nvSpPr>
      <xdr:spPr>
        <a:xfrm>
          <a:off x="1079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62489</xdr:rowOff>
    </xdr:from>
    <xdr:ext cx="534377" cy="259045"/>
    <xdr:sp macro="" textlink="">
      <xdr:nvSpPr>
        <xdr:cNvPr id="263" name="テキスト ボックス 262"/>
        <xdr:cNvSpPr txBox="1"/>
      </xdr:nvSpPr>
      <xdr:spPr>
        <a:xfrm>
          <a:off x="863111" y="170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149073</xdr:rowOff>
    </xdr:from>
    <xdr:to>
      <xdr:col>55</xdr:col>
      <xdr:colOff>0</xdr:colOff>
      <xdr:row>36</xdr:row>
      <xdr:rowOff>149758</xdr:rowOff>
    </xdr:to>
    <xdr:cxnSp macro="">
      <xdr:nvCxnSpPr>
        <xdr:cNvPr id="290" name="直線コネクタ 289"/>
        <xdr:cNvCxnSpPr/>
      </xdr:nvCxnSpPr>
      <xdr:spPr>
        <a:xfrm flipV="1">
          <a:off x="9639300" y="6321273"/>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1" name="労働費平均値テキスト"/>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148158</xdr:rowOff>
    </xdr:from>
    <xdr:to>
      <xdr:col>50</xdr:col>
      <xdr:colOff>114300</xdr:colOff>
      <xdr:row>36</xdr:row>
      <xdr:rowOff>149758</xdr:rowOff>
    </xdr:to>
    <xdr:cxnSp macro="">
      <xdr:nvCxnSpPr>
        <xdr:cNvPr id="293" name="直線コネクタ 292"/>
        <xdr:cNvCxnSpPr/>
      </xdr:nvCxnSpPr>
      <xdr:spPr>
        <a:xfrm>
          <a:off x="8750300" y="632035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5" name="テキスト ボックス 294"/>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106553</xdr:rowOff>
    </xdr:from>
    <xdr:to>
      <xdr:col>45</xdr:col>
      <xdr:colOff>177800</xdr:colOff>
      <xdr:row>36</xdr:row>
      <xdr:rowOff>148158</xdr:rowOff>
    </xdr:to>
    <xdr:cxnSp macro="">
      <xdr:nvCxnSpPr>
        <xdr:cNvPr id="296" name="直線コネクタ 295"/>
        <xdr:cNvCxnSpPr/>
      </xdr:nvCxnSpPr>
      <xdr:spPr>
        <a:xfrm>
          <a:off x="7861300" y="627875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298" name="テキスト ボックス 297"/>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106553</xdr:rowOff>
    </xdr:from>
    <xdr:to>
      <xdr:col>41</xdr:col>
      <xdr:colOff>50800</xdr:colOff>
      <xdr:row>36</xdr:row>
      <xdr:rowOff>152959</xdr:rowOff>
    </xdr:to>
    <xdr:cxnSp macro="">
      <xdr:nvCxnSpPr>
        <xdr:cNvPr id="299" name="直線コネクタ 298"/>
        <xdr:cNvCxnSpPr/>
      </xdr:nvCxnSpPr>
      <xdr:spPr>
        <a:xfrm flipV="1">
          <a:off x="6972300" y="6278753"/>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17492</xdr:rowOff>
    </xdr:from>
    <xdr:ext cx="469744" cy="259045"/>
    <xdr:sp macro="" textlink="">
      <xdr:nvSpPr>
        <xdr:cNvPr id="301" name="テキスト ボックス 300"/>
        <xdr:cNvSpPr txBox="1"/>
      </xdr:nvSpPr>
      <xdr:spPr>
        <a:xfrm>
          <a:off x="7626428" y="636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98273</xdr:rowOff>
    </xdr:from>
    <xdr:to>
      <xdr:col>55</xdr:col>
      <xdr:colOff>50800</xdr:colOff>
      <xdr:row>37</xdr:row>
      <xdr:rowOff>28423</xdr:rowOff>
    </xdr:to>
    <xdr:sp macro="" textlink="">
      <xdr:nvSpPr>
        <xdr:cNvPr id="309" name="楕円 308"/>
        <xdr:cNvSpPr/>
      </xdr:nvSpPr>
      <xdr:spPr>
        <a:xfrm>
          <a:off x="10426700" y="62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121150</xdr:rowOff>
    </xdr:from>
    <xdr:ext cx="469744" cy="259045"/>
    <xdr:sp macro="" textlink="">
      <xdr:nvSpPr>
        <xdr:cNvPr id="310" name="労働費該当値テキスト"/>
        <xdr:cNvSpPr txBox="1"/>
      </xdr:nvSpPr>
      <xdr:spPr>
        <a:xfrm>
          <a:off x="10528300" y="612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98958</xdr:rowOff>
    </xdr:from>
    <xdr:to>
      <xdr:col>50</xdr:col>
      <xdr:colOff>165100</xdr:colOff>
      <xdr:row>37</xdr:row>
      <xdr:rowOff>29108</xdr:rowOff>
    </xdr:to>
    <xdr:sp macro="" textlink="">
      <xdr:nvSpPr>
        <xdr:cNvPr id="311" name="楕円 310"/>
        <xdr:cNvSpPr/>
      </xdr:nvSpPr>
      <xdr:spPr>
        <a:xfrm>
          <a:off x="9588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45635</xdr:rowOff>
    </xdr:from>
    <xdr:ext cx="469744" cy="259045"/>
    <xdr:sp macro="" textlink="">
      <xdr:nvSpPr>
        <xdr:cNvPr id="312" name="テキスト ボックス 311"/>
        <xdr:cNvSpPr txBox="1"/>
      </xdr:nvSpPr>
      <xdr:spPr>
        <a:xfrm>
          <a:off x="9404428" y="60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97358</xdr:rowOff>
    </xdr:from>
    <xdr:to>
      <xdr:col>46</xdr:col>
      <xdr:colOff>38100</xdr:colOff>
      <xdr:row>37</xdr:row>
      <xdr:rowOff>27508</xdr:rowOff>
    </xdr:to>
    <xdr:sp macro="" textlink="">
      <xdr:nvSpPr>
        <xdr:cNvPr id="313" name="楕円 312"/>
        <xdr:cNvSpPr/>
      </xdr:nvSpPr>
      <xdr:spPr>
        <a:xfrm>
          <a:off x="8699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44035</xdr:rowOff>
    </xdr:from>
    <xdr:ext cx="469744" cy="259045"/>
    <xdr:sp macro="" textlink="">
      <xdr:nvSpPr>
        <xdr:cNvPr id="314" name="テキスト ボックス 313"/>
        <xdr:cNvSpPr txBox="1"/>
      </xdr:nvSpPr>
      <xdr:spPr>
        <a:xfrm>
          <a:off x="8515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55753</xdr:rowOff>
    </xdr:from>
    <xdr:to>
      <xdr:col>41</xdr:col>
      <xdr:colOff>101600</xdr:colOff>
      <xdr:row>36</xdr:row>
      <xdr:rowOff>157353</xdr:rowOff>
    </xdr:to>
    <xdr:sp macro="" textlink="">
      <xdr:nvSpPr>
        <xdr:cNvPr id="315" name="楕円 314"/>
        <xdr:cNvSpPr/>
      </xdr:nvSpPr>
      <xdr:spPr>
        <a:xfrm>
          <a:off x="7810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2430</xdr:rowOff>
    </xdr:from>
    <xdr:ext cx="469744" cy="259045"/>
    <xdr:sp macro="" textlink="">
      <xdr:nvSpPr>
        <xdr:cNvPr id="316" name="テキスト ボックス 315"/>
        <xdr:cNvSpPr txBox="1"/>
      </xdr:nvSpPr>
      <xdr:spPr>
        <a:xfrm>
          <a:off x="7626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102159</xdr:rowOff>
    </xdr:from>
    <xdr:to>
      <xdr:col>36</xdr:col>
      <xdr:colOff>165100</xdr:colOff>
      <xdr:row>37</xdr:row>
      <xdr:rowOff>32309</xdr:rowOff>
    </xdr:to>
    <xdr:sp macro="" textlink="">
      <xdr:nvSpPr>
        <xdr:cNvPr id="317" name="楕円 316"/>
        <xdr:cNvSpPr/>
      </xdr:nvSpPr>
      <xdr:spPr>
        <a:xfrm>
          <a:off x="6921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23436</xdr:rowOff>
    </xdr:from>
    <xdr:ext cx="469744" cy="259045"/>
    <xdr:sp macro="" textlink="">
      <xdr:nvSpPr>
        <xdr:cNvPr id="318" name="テキスト ボックス 317"/>
        <xdr:cNvSpPr txBox="1"/>
      </xdr:nvSpPr>
      <xdr:spPr>
        <a:xfrm>
          <a:off x="6737428" y="63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146969</xdr:rowOff>
    </xdr:from>
    <xdr:to>
      <xdr:col>55</xdr:col>
      <xdr:colOff>0</xdr:colOff>
      <xdr:row>55</xdr:row>
      <xdr:rowOff>162057</xdr:rowOff>
    </xdr:to>
    <xdr:cxnSp macro="">
      <xdr:nvCxnSpPr>
        <xdr:cNvPr id="345" name="直線コネクタ 344"/>
        <xdr:cNvCxnSpPr/>
      </xdr:nvCxnSpPr>
      <xdr:spPr>
        <a:xfrm flipV="1">
          <a:off x="9639300" y="957671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6" name="農林水産業費平均値テキスト"/>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162057</xdr:rowOff>
    </xdr:from>
    <xdr:to>
      <xdr:col>50</xdr:col>
      <xdr:colOff>114300</xdr:colOff>
      <xdr:row>56</xdr:row>
      <xdr:rowOff>14564</xdr:rowOff>
    </xdr:to>
    <xdr:cxnSp macro="">
      <xdr:nvCxnSpPr>
        <xdr:cNvPr id="348" name="直線コネクタ 347"/>
        <xdr:cNvCxnSpPr/>
      </xdr:nvCxnSpPr>
      <xdr:spPr>
        <a:xfrm flipV="1">
          <a:off x="8750300" y="9591807"/>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0" name="テキスト ボックス 349"/>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14564</xdr:rowOff>
    </xdr:from>
    <xdr:to>
      <xdr:col>45</xdr:col>
      <xdr:colOff>177800</xdr:colOff>
      <xdr:row>56</xdr:row>
      <xdr:rowOff>84196</xdr:rowOff>
    </xdr:to>
    <xdr:cxnSp macro="">
      <xdr:nvCxnSpPr>
        <xdr:cNvPr id="351" name="直線コネクタ 350"/>
        <xdr:cNvCxnSpPr/>
      </xdr:nvCxnSpPr>
      <xdr:spPr>
        <a:xfrm flipV="1">
          <a:off x="7861300" y="9615764"/>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3" name="テキスト ボックス 352"/>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84196</xdr:rowOff>
    </xdr:from>
    <xdr:to>
      <xdr:col>41</xdr:col>
      <xdr:colOff>50800</xdr:colOff>
      <xdr:row>56</xdr:row>
      <xdr:rowOff>115651</xdr:rowOff>
    </xdr:to>
    <xdr:cxnSp macro="">
      <xdr:nvCxnSpPr>
        <xdr:cNvPr id="354" name="直線コネクタ 353"/>
        <xdr:cNvCxnSpPr/>
      </xdr:nvCxnSpPr>
      <xdr:spPr>
        <a:xfrm flipV="1">
          <a:off x="6972300" y="9685396"/>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6" name="テキスト ボックス 355"/>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58" name="テキスト ボックス 357"/>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96169</xdr:rowOff>
    </xdr:from>
    <xdr:to>
      <xdr:col>55</xdr:col>
      <xdr:colOff>50800</xdr:colOff>
      <xdr:row>56</xdr:row>
      <xdr:rowOff>26319</xdr:rowOff>
    </xdr:to>
    <xdr:sp macro="" textlink="">
      <xdr:nvSpPr>
        <xdr:cNvPr id="364" name="楕円 363"/>
        <xdr:cNvSpPr/>
      </xdr:nvSpPr>
      <xdr:spPr>
        <a:xfrm>
          <a:off x="10426700" y="9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119046</xdr:rowOff>
    </xdr:from>
    <xdr:ext cx="534377" cy="259045"/>
    <xdr:sp macro="" textlink="">
      <xdr:nvSpPr>
        <xdr:cNvPr id="365" name="農林水産業費該当値テキスト"/>
        <xdr:cNvSpPr txBox="1"/>
      </xdr:nvSpPr>
      <xdr:spPr>
        <a:xfrm>
          <a:off x="10528300" y="93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111257</xdr:rowOff>
    </xdr:from>
    <xdr:to>
      <xdr:col>50</xdr:col>
      <xdr:colOff>165100</xdr:colOff>
      <xdr:row>56</xdr:row>
      <xdr:rowOff>41407</xdr:rowOff>
    </xdr:to>
    <xdr:sp macro="" textlink="">
      <xdr:nvSpPr>
        <xdr:cNvPr id="366" name="楕円 365"/>
        <xdr:cNvSpPr/>
      </xdr:nvSpPr>
      <xdr:spPr>
        <a:xfrm>
          <a:off x="9588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57934</xdr:rowOff>
    </xdr:from>
    <xdr:ext cx="534377" cy="259045"/>
    <xdr:sp macro="" textlink="">
      <xdr:nvSpPr>
        <xdr:cNvPr id="367" name="テキスト ボックス 366"/>
        <xdr:cNvSpPr txBox="1"/>
      </xdr:nvSpPr>
      <xdr:spPr>
        <a:xfrm>
          <a:off x="9372111" y="9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135214</xdr:rowOff>
    </xdr:from>
    <xdr:to>
      <xdr:col>46</xdr:col>
      <xdr:colOff>38100</xdr:colOff>
      <xdr:row>56</xdr:row>
      <xdr:rowOff>65364</xdr:rowOff>
    </xdr:to>
    <xdr:sp macro="" textlink="">
      <xdr:nvSpPr>
        <xdr:cNvPr id="368" name="楕円 367"/>
        <xdr:cNvSpPr/>
      </xdr:nvSpPr>
      <xdr:spPr>
        <a:xfrm>
          <a:off x="86995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81891</xdr:rowOff>
    </xdr:from>
    <xdr:ext cx="534377" cy="259045"/>
    <xdr:sp macro="" textlink="">
      <xdr:nvSpPr>
        <xdr:cNvPr id="369" name="テキスト ボックス 368"/>
        <xdr:cNvSpPr txBox="1"/>
      </xdr:nvSpPr>
      <xdr:spPr>
        <a:xfrm>
          <a:off x="8483111" y="93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33396</xdr:rowOff>
    </xdr:from>
    <xdr:to>
      <xdr:col>41</xdr:col>
      <xdr:colOff>101600</xdr:colOff>
      <xdr:row>56</xdr:row>
      <xdr:rowOff>134996</xdr:rowOff>
    </xdr:to>
    <xdr:sp macro="" textlink="">
      <xdr:nvSpPr>
        <xdr:cNvPr id="370" name="楕円 369"/>
        <xdr:cNvSpPr/>
      </xdr:nvSpPr>
      <xdr:spPr>
        <a:xfrm>
          <a:off x="78105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126123</xdr:rowOff>
    </xdr:from>
    <xdr:ext cx="469744" cy="259045"/>
    <xdr:sp macro="" textlink="">
      <xdr:nvSpPr>
        <xdr:cNvPr id="371" name="テキスト ボックス 370"/>
        <xdr:cNvSpPr txBox="1"/>
      </xdr:nvSpPr>
      <xdr:spPr>
        <a:xfrm>
          <a:off x="7626428" y="97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64851</xdr:rowOff>
    </xdr:from>
    <xdr:to>
      <xdr:col>36</xdr:col>
      <xdr:colOff>165100</xdr:colOff>
      <xdr:row>56</xdr:row>
      <xdr:rowOff>166451</xdr:rowOff>
    </xdr:to>
    <xdr:sp macro="" textlink="">
      <xdr:nvSpPr>
        <xdr:cNvPr id="372" name="楕円 371"/>
        <xdr:cNvSpPr/>
      </xdr:nvSpPr>
      <xdr:spPr>
        <a:xfrm>
          <a:off x="6921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157578</xdr:rowOff>
    </xdr:from>
    <xdr:ext cx="469744" cy="259045"/>
    <xdr:sp macro="" textlink="">
      <xdr:nvSpPr>
        <xdr:cNvPr id="373" name="テキスト ボックス 372"/>
        <xdr:cNvSpPr txBox="1"/>
      </xdr:nvSpPr>
      <xdr:spPr>
        <a:xfrm>
          <a:off x="6737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124269</xdr:rowOff>
    </xdr:from>
    <xdr:to>
      <xdr:col>55</xdr:col>
      <xdr:colOff>0</xdr:colOff>
      <xdr:row>75</xdr:row>
      <xdr:rowOff>101257</xdr:rowOff>
    </xdr:to>
    <xdr:cxnSp macro="">
      <xdr:nvCxnSpPr>
        <xdr:cNvPr id="402" name="直線コネクタ 401"/>
        <xdr:cNvCxnSpPr/>
      </xdr:nvCxnSpPr>
      <xdr:spPr>
        <a:xfrm>
          <a:off x="9639300" y="12811569"/>
          <a:ext cx="8382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3" name="商工費平均値テキスト"/>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68376</xdr:rowOff>
    </xdr:from>
    <xdr:to>
      <xdr:col>50</xdr:col>
      <xdr:colOff>114300</xdr:colOff>
      <xdr:row>74</xdr:row>
      <xdr:rowOff>124269</xdr:rowOff>
    </xdr:to>
    <xdr:cxnSp macro="">
      <xdr:nvCxnSpPr>
        <xdr:cNvPr id="405" name="直線コネクタ 404"/>
        <xdr:cNvCxnSpPr/>
      </xdr:nvCxnSpPr>
      <xdr:spPr>
        <a:xfrm>
          <a:off x="8750300" y="12755676"/>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68376</xdr:rowOff>
    </xdr:from>
    <xdr:to>
      <xdr:col>45</xdr:col>
      <xdr:colOff>177800</xdr:colOff>
      <xdr:row>74</xdr:row>
      <xdr:rowOff>93904</xdr:rowOff>
    </xdr:to>
    <xdr:cxnSp macro="">
      <xdr:nvCxnSpPr>
        <xdr:cNvPr id="408" name="直線コネクタ 407"/>
        <xdr:cNvCxnSpPr/>
      </xdr:nvCxnSpPr>
      <xdr:spPr>
        <a:xfrm flipV="1">
          <a:off x="7861300" y="12755676"/>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93904</xdr:rowOff>
    </xdr:from>
    <xdr:to>
      <xdr:col>41</xdr:col>
      <xdr:colOff>50800</xdr:colOff>
      <xdr:row>74</xdr:row>
      <xdr:rowOff>114059</xdr:rowOff>
    </xdr:to>
    <xdr:cxnSp macro="">
      <xdr:nvCxnSpPr>
        <xdr:cNvPr id="411" name="直線コネクタ 410"/>
        <xdr:cNvCxnSpPr/>
      </xdr:nvCxnSpPr>
      <xdr:spPr>
        <a:xfrm flipV="1">
          <a:off x="6972300" y="12781204"/>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50457</xdr:rowOff>
    </xdr:from>
    <xdr:to>
      <xdr:col>55</xdr:col>
      <xdr:colOff>50800</xdr:colOff>
      <xdr:row>75</xdr:row>
      <xdr:rowOff>152057</xdr:rowOff>
    </xdr:to>
    <xdr:sp macro="" textlink="">
      <xdr:nvSpPr>
        <xdr:cNvPr id="421" name="楕円 420"/>
        <xdr:cNvSpPr/>
      </xdr:nvSpPr>
      <xdr:spPr>
        <a:xfrm>
          <a:off x="10426700" y="129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28884</xdr:rowOff>
    </xdr:from>
    <xdr:ext cx="534377" cy="259045"/>
    <xdr:sp macro="" textlink="">
      <xdr:nvSpPr>
        <xdr:cNvPr id="422" name="商工費該当値テキスト"/>
        <xdr:cNvSpPr txBox="1"/>
      </xdr:nvSpPr>
      <xdr:spPr>
        <a:xfrm>
          <a:off x="10528300" y="1288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73469</xdr:rowOff>
    </xdr:from>
    <xdr:to>
      <xdr:col>50</xdr:col>
      <xdr:colOff>165100</xdr:colOff>
      <xdr:row>75</xdr:row>
      <xdr:rowOff>3619</xdr:rowOff>
    </xdr:to>
    <xdr:sp macro="" textlink="">
      <xdr:nvSpPr>
        <xdr:cNvPr id="423" name="楕円 422"/>
        <xdr:cNvSpPr/>
      </xdr:nvSpPr>
      <xdr:spPr>
        <a:xfrm>
          <a:off x="9588500" y="127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20146</xdr:rowOff>
    </xdr:from>
    <xdr:ext cx="534377" cy="259045"/>
    <xdr:sp macro="" textlink="">
      <xdr:nvSpPr>
        <xdr:cNvPr id="424" name="テキスト ボックス 423"/>
        <xdr:cNvSpPr txBox="1"/>
      </xdr:nvSpPr>
      <xdr:spPr>
        <a:xfrm>
          <a:off x="9372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17576</xdr:rowOff>
    </xdr:from>
    <xdr:to>
      <xdr:col>46</xdr:col>
      <xdr:colOff>38100</xdr:colOff>
      <xdr:row>74</xdr:row>
      <xdr:rowOff>119176</xdr:rowOff>
    </xdr:to>
    <xdr:sp macro="" textlink="">
      <xdr:nvSpPr>
        <xdr:cNvPr id="425" name="楕円 424"/>
        <xdr:cNvSpPr/>
      </xdr:nvSpPr>
      <xdr:spPr>
        <a:xfrm>
          <a:off x="8699500" y="127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135703</xdr:rowOff>
    </xdr:from>
    <xdr:ext cx="534377" cy="259045"/>
    <xdr:sp macro="" textlink="">
      <xdr:nvSpPr>
        <xdr:cNvPr id="426" name="テキスト ボックス 425"/>
        <xdr:cNvSpPr txBox="1"/>
      </xdr:nvSpPr>
      <xdr:spPr>
        <a:xfrm>
          <a:off x="8483111" y="12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43104</xdr:rowOff>
    </xdr:from>
    <xdr:to>
      <xdr:col>41</xdr:col>
      <xdr:colOff>101600</xdr:colOff>
      <xdr:row>74</xdr:row>
      <xdr:rowOff>144704</xdr:rowOff>
    </xdr:to>
    <xdr:sp macro="" textlink="">
      <xdr:nvSpPr>
        <xdr:cNvPr id="427" name="楕円 426"/>
        <xdr:cNvSpPr/>
      </xdr:nvSpPr>
      <xdr:spPr>
        <a:xfrm>
          <a:off x="7810500" y="127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161231</xdr:rowOff>
    </xdr:from>
    <xdr:ext cx="534377" cy="259045"/>
    <xdr:sp macro="" textlink="">
      <xdr:nvSpPr>
        <xdr:cNvPr id="428" name="テキスト ボックス 427"/>
        <xdr:cNvSpPr txBox="1"/>
      </xdr:nvSpPr>
      <xdr:spPr>
        <a:xfrm>
          <a:off x="7594111" y="125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63259</xdr:rowOff>
    </xdr:from>
    <xdr:to>
      <xdr:col>36</xdr:col>
      <xdr:colOff>165100</xdr:colOff>
      <xdr:row>74</xdr:row>
      <xdr:rowOff>164859</xdr:rowOff>
    </xdr:to>
    <xdr:sp macro="" textlink="">
      <xdr:nvSpPr>
        <xdr:cNvPr id="429" name="楕円 428"/>
        <xdr:cNvSpPr/>
      </xdr:nvSpPr>
      <xdr:spPr>
        <a:xfrm>
          <a:off x="692150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9936</xdr:rowOff>
    </xdr:from>
    <xdr:ext cx="534377" cy="259045"/>
    <xdr:sp macro="" textlink="">
      <xdr:nvSpPr>
        <xdr:cNvPr id="430" name="テキスト ボックス 429"/>
        <xdr:cNvSpPr txBox="1"/>
      </xdr:nvSpPr>
      <xdr:spPr>
        <a:xfrm>
          <a:off x="6705111" y="125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82745</xdr:rowOff>
    </xdr:from>
    <xdr:to>
      <xdr:col>55</xdr:col>
      <xdr:colOff>0</xdr:colOff>
      <xdr:row>94</xdr:row>
      <xdr:rowOff>33466</xdr:rowOff>
    </xdr:to>
    <xdr:cxnSp macro="">
      <xdr:nvCxnSpPr>
        <xdr:cNvPr id="462" name="直線コネクタ 461"/>
        <xdr:cNvCxnSpPr/>
      </xdr:nvCxnSpPr>
      <xdr:spPr>
        <a:xfrm flipV="1">
          <a:off x="9639300" y="16027595"/>
          <a:ext cx="838200" cy="1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3" name="土木費平均値テキスト"/>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33466</xdr:rowOff>
    </xdr:from>
    <xdr:to>
      <xdr:col>50</xdr:col>
      <xdr:colOff>114300</xdr:colOff>
      <xdr:row>94</xdr:row>
      <xdr:rowOff>164388</xdr:rowOff>
    </xdr:to>
    <xdr:cxnSp macro="">
      <xdr:nvCxnSpPr>
        <xdr:cNvPr id="465" name="直線コネクタ 464"/>
        <xdr:cNvCxnSpPr/>
      </xdr:nvCxnSpPr>
      <xdr:spPr>
        <a:xfrm flipV="1">
          <a:off x="8750300" y="16149766"/>
          <a:ext cx="889000" cy="1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7" name="テキスト ボックス 466"/>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164388</xdr:rowOff>
    </xdr:from>
    <xdr:to>
      <xdr:col>45</xdr:col>
      <xdr:colOff>177800</xdr:colOff>
      <xdr:row>97</xdr:row>
      <xdr:rowOff>9103</xdr:rowOff>
    </xdr:to>
    <xdr:cxnSp macro="">
      <xdr:nvCxnSpPr>
        <xdr:cNvPr id="468" name="直線コネクタ 467"/>
        <xdr:cNvCxnSpPr/>
      </xdr:nvCxnSpPr>
      <xdr:spPr>
        <a:xfrm flipV="1">
          <a:off x="7861300" y="16280688"/>
          <a:ext cx="889000" cy="35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9103</xdr:rowOff>
    </xdr:from>
    <xdr:to>
      <xdr:col>41</xdr:col>
      <xdr:colOff>50800</xdr:colOff>
      <xdr:row>98</xdr:row>
      <xdr:rowOff>75496</xdr:rowOff>
    </xdr:to>
    <xdr:cxnSp macro="">
      <xdr:nvCxnSpPr>
        <xdr:cNvPr id="471" name="直線コネクタ 470"/>
        <xdr:cNvCxnSpPr/>
      </xdr:nvCxnSpPr>
      <xdr:spPr>
        <a:xfrm flipV="1">
          <a:off x="6972300" y="16639753"/>
          <a:ext cx="889000" cy="2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31945</xdr:rowOff>
    </xdr:from>
    <xdr:to>
      <xdr:col>55</xdr:col>
      <xdr:colOff>50800</xdr:colOff>
      <xdr:row>93</xdr:row>
      <xdr:rowOff>133545</xdr:rowOff>
    </xdr:to>
    <xdr:sp macro="" textlink="">
      <xdr:nvSpPr>
        <xdr:cNvPr id="481" name="楕円 480"/>
        <xdr:cNvSpPr/>
      </xdr:nvSpPr>
      <xdr:spPr>
        <a:xfrm>
          <a:off x="10426700" y="159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54822</xdr:rowOff>
    </xdr:from>
    <xdr:ext cx="534377" cy="259045"/>
    <xdr:sp macro="" textlink="">
      <xdr:nvSpPr>
        <xdr:cNvPr id="482" name="土木費該当値テキスト"/>
        <xdr:cNvSpPr txBox="1"/>
      </xdr:nvSpPr>
      <xdr:spPr>
        <a:xfrm>
          <a:off x="10528300" y="158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154116</xdr:rowOff>
    </xdr:from>
    <xdr:to>
      <xdr:col>50</xdr:col>
      <xdr:colOff>165100</xdr:colOff>
      <xdr:row>94</xdr:row>
      <xdr:rowOff>84266</xdr:rowOff>
    </xdr:to>
    <xdr:sp macro="" textlink="">
      <xdr:nvSpPr>
        <xdr:cNvPr id="483" name="楕円 482"/>
        <xdr:cNvSpPr/>
      </xdr:nvSpPr>
      <xdr:spPr>
        <a:xfrm>
          <a:off x="9588500" y="1609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100793</xdr:rowOff>
    </xdr:from>
    <xdr:ext cx="534377" cy="259045"/>
    <xdr:sp macro="" textlink="">
      <xdr:nvSpPr>
        <xdr:cNvPr id="484" name="テキスト ボックス 483"/>
        <xdr:cNvSpPr txBox="1"/>
      </xdr:nvSpPr>
      <xdr:spPr>
        <a:xfrm>
          <a:off x="9372111" y="1587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113588</xdr:rowOff>
    </xdr:from>
    <xdr:to>
      <xdr:col>46</xdr:col>
      <xdr:colOff>38100</xdr:colOff>
      <xdr:row>95</xdr:row>
      <xdr:rowOff>43738</xdr:rowOff>
    </xdr:to>
    <xdr:sp macro="" textlink="">
      <xdr:nvSpPr>
        <xdr:cNvPr id="485" name="楕円 484"/>
        <xdr:cNvSpPr/>
      </xdr:nvSpPr>
      <xdr:spPr>
        <a:xfrm>
          <a:off x="8699500" y="1622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60265</xdr:rowOff>
    </xdr:from>
    <xdr:ext cx="534377" cy="259045"/>
    <xdr:sp macro="" textlink="">
      <xdr:nvSpPr>
        <xdr:cNvPr id="486" name="テキスト ボックス 485"/>
        <xdr:cNvSpPr txBox="1"/>
      </xdr:nvSpPr>
      <xdr:spPr>
        <a:xfrm>
          <a:off x="8483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129753</xdr:rowOff>
    </xdr:from>
    <xdr:to>
      <xdr:col>41</xdr:col>
      <xdr:colOff>101600</xdr:colOff>
      <xdr:row>97</xdr:row>
      <xdr:rowOff>59903</xdr:rowOff>
    </xdr:to>
    <xdr:sp macro="" textlink="">
      <xdr:nvSpPr>
        <xdr:cNvPr id="487" name="楕円 486"/>
        <xdr:cNvSpPr/>
      </xdr:nvSpPr>
      <xdr:spPr>
        <a:xfrm>
          <a:off x="7810500" y="165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51030</xdr:rowOff>
    </xdr:from>
    <xdr:ext cx="534377" cy="259045"/>
    <xdr:sp macro="" textlink="">
      <xdr:nvSpPr>
        <xdr:cNvPr id="488" name="テキスト ボックス 487"/>
        <xdr:cNvSpPr txBox="1"/>
      </xdr:nvSpPr>
      <xdr:spPr>
        <a:xfrm>
          <a:off x="7594111" y="166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24696</xdr:rowOff>
    </xdr:from>
    <xdr:to>
      <xdr:col>36</xdr:col>
      <xdr:colOff>165100</xdr:colOff>
      <xdr:row>98</xdr:row>
      <xdr:rowOff>126296</xdr:rowOff>
    </xdr:to>
    <xdr:sp macro="" textlink="">
      <xdr:nvSpPr>
        <xdr:cNvPr id="489" name="楕円 488"/>
        <xdr:cNvSpPr/>
      </xdr:nvSpPr>
      <xdr:spPr>
        <a:xfrm>
          <a:off x="6921500" y="168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117423</xdr:rowOff>
    </xdr:from>
    <xdr:ext cx="534377" cy="259045"/>
    <xdr:sp macro="" textlink="">
      <xdr:nvSpPr>
        <xdr:cNvPr id="490" name="テキスト ボックス 489"/>
        <xdr:cNvSpPr txBox="1"/>
      </xdr:nvSpPr>
      <xdr:spPr>
        <a:xfrm>
          <a:off x="6705111" y="16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37630</xdr:rowOff>
    </xdr:from>
    <xdr:to>
      <xdr:col>85</xdr:col>
      <xdr:colOff>127000</xdr:colOff>
      <xdr:row>37</xdr:row>
      <xdr:rowOff>37744</xdr:rowOff>
    </xdr:to>
    <xdr:cxnSp macro="">
      <xdr:nvCxnSpPr>
        <xdr:cNvPr id="520" name="直線コネクタ 519"/>
        <xdr:cNvCxnSpPr/>
      </xdr:nvCxnSpPr>
      <xdr:spPr>
        <a:xfrm>
          <a:off x="15481300" y="6381280"/>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1" name="消防費平均値テキスト"/>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160236</xdr:rowOff>
    </xdr:from>
    <xdr:to>
      <xdr:col>81</xdr:col>
      <xdr:colOff>50800</xdr:colOff>
      <xdr:row>37</xdr:row>
      <xdr:rowOff>37630</xdr:rowOff>
    </xdr:to>
    <xdr:cxnSp macro="">
      <xdr:nvCxnSpPr>
        <xdr:cNvPr id="523" name="直線コネクタ 522"/>
        <xdr:cNvCxnSpPr/>
      </xdr:nvCxnSpPr>
      <xdr:spPr>
        <a:xfrm>
          <a:off x="14592300" y="6332436"/>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160236</xdr:rowOff>
    </xdr:from>
    <xdr:to>
      <xdr:col>76</xdr:col>
      <xdr:colOff>114300</xdr:colOff>
      <xdr:row>37</xdr:row>
      <xdr:rowOff>97142</xdr:rowOff>
    </xdr:to>
    <xdr:cxnSp macro="">
      <xdr:nvCxnSpPr>
        <xdr:cNvPr id="526" name="直線コネクタ 525"/>
        <xdr:cNvCxnSpPr/>
      </xdr:nvCxnSpPr>
      <xdr:spPr>
        <a:xfrm flipV="1">
          <a:off x="13703300" y="6332436"/>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7607</xdr:rowOff>
    </xdr:from>
    <xdr:to>
      <xdr:col>71</xdr:col>
      <xdr:colOff>177800</xdr:colOff>
      <xdr:row>37</xdr:row>
      <xdr:rowOff>97142</xdr:rowOff>
    </xdr:to>
    <xdr:cxnSp macro="">
      <xdr:nvCxnSpPr>
        <xdr:cNvPr id="529" name="直線コネクタ 528"/>
        <xdr:cNvCxnSpPr/>
      </xdr:nvCxnSpPr>
      <xdr:spPr>
        <a:xfrm>
          <a:off x="12814300" y="6351257"/>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3" name="テキスト ボックス 532"/>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158394</xdr:rowOff>
    </xdr:from>
    <xdr:to>
      <xdr:col>85</xdr:col>
      <xdr:colOff>177800</xdr:colOff>
      <xdr:row>37</xdr:row>
      <xdr:rowOff>88544</xdr:rowOff>
    </xdr:to>
    <xdr:sp macro="" textlink="">
      <xdr:nvSpPr>
        <xdr:cNvPr id="539" name="楕円 538"/>
        <xdr:cNvSpPr/>
      </xdr:nvSpPr>
      <xdr:spPr>
        <a:xfrm>
          <a:off x="16268700" y="63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9821</xdr:rowOff>
    </xdr:from>
    <xdr:ext cx="534377" cy="259045"/>
    <xdr:sp macro="" textlink="">
      <xdr:nvSpPr>
        <xdr:cNvPr id="540" name="消防費該当値テキスト"/>
        <xdr:cNvSpPr txBox="1"/>
      </xdr:nvSpPr>
      <xdr:spPr>
        <a:xfrm>
          <a:off x="16370300" y="61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158280</xdr:rowOff>
    </xdr:from>
    <xdr:to>
      <xdr:col>81</xdr:col>
      <xdr:colOff>101600</xdr:colOff>
      <xdr:row>37</xdr:row>
      <xdr:rowOff>88430</xdr:rowOff>
    </xdr:to>
    <xdr:sp macro="" textlink="">
      <xdr:nvSpPr>
        <xdr:cNvPr id="541" name="楕円 540"/>
        <xdr:cNvSpPr/>
      </xdr:nvSpPr>
      <xdr:spPr>
        <a:xfrm>
          <a:off x="15430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104957</xdr:rowOff>
    </xdr:from>
    <xdr:ext cx="534377" cy="259045"/>
    <xdr:sp macro="" textlink="">
      <xdr:nvSpPr>
        <xdr:cNvPr id="542" name="テキスト ボックス 541"/>
        <xdr:cNvSpPr txBox="1"/>
      </xdr:nvSpPr>
      <xdr:spPr>
        <a:xfrm>
          <a:off x="15214111" y="610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109436</xdr:rowOff>
    </xdr:from>
    <xdr:to>
      <xdr:col>76</xdr:col>
      <xdr:colOff>165100</xdr:colOff>
      <xdr:row>37</xdr:row>
      <xdr:rowOff>39586</xdr:rowOff>
    </xdr:to>
    <xdr:sp macro="" textlink="">
      <xdr:nvSpPr>
        <xdr:cNvPr id="543" name="楕円 542"/>
        <xdr:cNvSpPr/>
      </xdr:nvSpPr>
      <xdr:spPr>
        <a:xfrm>
          <a:off x="14541500" y="62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56113</xdr:rowOff>
    </xdr:from>
    <xdr:ext cx="534377" cy="259045"/>
    <xdr:sp macro="" textlink="">
      <xdr:nvSpPr>
        <xdr:cNvPr id="544" name="テキスト ボックス 543"/>
        <xdr:cNvSpPr txBox="1"/>
      </xdr:nvSpPr>
      <xdr:spPr>
        <a:xfrm>
          <a:off x="14325111" y="60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46342</xdr:rowOff>
    </xdr:from>
    <xdr:to>
      <xdr:col>72</xdr:col>
      <xdr:colOff>38100</xdr:colOff>
      <xdr:row>37</xdr:row>
      <xdr:rowOff>147942</xdr:rowOff>
    </xdr:to>
    <xdr:sp macro="" textlink="">
      <xdr:nvSpPr>
        <xdr:cNvPr id="545" name="楕円 544"/>
        <xdr:cNvSpPr/>
      </xdr:nvSpPr>
      <xdr:spPr>
        <a:xfrm>
          <a:off x="13652500" y="63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164469</xdr:rowOff>
    </xdr:from>
    <xdr:ext cx="534377" cy="259045"/>
    <xdr:sp macro="" textlink="">
      <xdr:nvSpPr>
        <xdr:cNvPr id="546" name="テキスト ボックス 545"/>
        <xdr:cNvSpPr txBox="1"/>
      </xdr:nvSpPr>
      <xdr:spPr>
        <a:xfrm>
          <a:off x="13436111" y="61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128257</xdr:rowOff>
    </xdr:from>
    <xdr:to>
      <xdr:col>67</xdr:col>
      <xdr:colOff>101600</xdr:colOff>
      <xdr:row>37</xdr:row>
      <xdr:rowOff>58407</xdr:rowOff>
    </xdr:to>
    <xdr:sp macro="" textlink="">
      <xdr:nvSpPr>
        <xdr:cNvPr id="547" name="楕円 546"/>
        <xdr:cNvSpPr/>
      </xdr:nvSpPr>
      <xdr:spPr>
        <a:xfrm>
          <a:off x="12763500" y="63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74934</xdr:rowOff>
    </xdr:from>
    <xdr:ext cx="534377" cy="259045"/>
    <xdr:sp macro="" textlink="">
      <xdr:nvSpPr>
        <xdr:cNvPr id="548" name="テキスト ボックス 547"/>
        <xdr:cNvSpPr txBox="1"/>
      </xdr:nvSpPr>
      <xdr:spPr>
        <a:xfrm>
          <a:off x="12547111" y="6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5" name="直線コネクタ 574"/>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6" name="教育費最小値テキスト"/>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7" name="直線コネクタ 576"/>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78" name="教育費最大値テキスト"/>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79" name="直線コネクタ 578"/>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14427</xdr:rowOff>
    </xdr:from>
    <xdr:to>
      <xdr:col>85</xdr:col>
      <xdr:colOff>127000</xdr:colOff>
      <xdr:row>55</xdr:row>
      <xdr:rowOff>67136</xdr:rowOff>
    </xdr:to>
    <xdr:cxnSp macro="">
      <xdr:nvCxnSpPr>
        <xdr:cNvPr id="580" name="直線コネクタ 579"/>
        <xdr:cNvCxnSpPr/>
      </xdr:nvCxnSpPr>
      <xdr:spPr>
        <a:xfrm flipV="1">
          <a:off x="15481300" y="9444177"/>
          <a:ext cx="8382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1" name="教育費平均値テキスト"/>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2" name="フローチャート: 判断 581"/>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67136</xdr:rowOff>
    </xdr:from>
    <xdr:to>
      <xdr:col>81</xdr:col>
      <xdr:colOff>50800</xdr:colOff>
      <xdr:row>56</xdr:row>
      <xdr:rowOff>102079</xdr:rowOff>
    </xdr:to>
    <xdr:cxnSp macro="">
      <xdr:nvCxnSpPr>
        <xdr:cNvPr id="583" name="直線コネクタ 582"/>
        <xdr:cNvCxnSpPr/>
      </xdr:nvCxnSpPr>
      <xdr:spPr>
        <a:xfrm flipV="1">
          <a:off x="14592300" y="9496886"/>
          <a:ext cx="889000" cy="20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4" name="フローチャート: 判断 583"/>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19549</xdr:rowOff>
    </xdr:from>
    <xdr:ext cx="534377" cy="259045"/>
    <xdr:sp macro="" textlink="">
      <xdr:nvSpPr>
        <xdr:cNvPr id="585" name="テキスト ボックス 584"/>
        <xdr:cNvSpPr txBox="1"/>
      </xdr:nvSpPr>
      <xdr:spPr>
        <a:xfrm>
          <a:off x="15214111" y="97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102079</xdr:rowOff>
    </xdr:from>
    <xdr:to>
      <xdr:col>76</xdr:col>
      <xdr:colOff>114300</xdr:colOff>
      <xdr:row>57</xdr:row>
      <xdr:rowOff>32356</xdr:rowOff>
    </xdr:to>
    <xdr:cxnSp macro="">
      <xdr:nvCxnSpPr>
        <xdr:cNvPr id="586" name="直線コネクタ 585"/>
        <xdr:cNvCxnSpPr/>
      </xdr:nvCxnSpPr>
      <xdr:spPr>
        <a:xfrm flipV="1">
          <a:off x="13703300" y="97032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7" name="フローチャート: 判断 586"/>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21248</xdr:rowOff>
    </xdr:from>
    <xdr:ext cx="534377" cy="259045"/>
    <xdr:sp macro="" textlink="">
      <xdr:nvSpPr>
        <xdr:cNvPr id="588" name="テキスト ボックス 587"/>
        <xdr:cNvSpPr txBox="1"/>
      </xdr:nvSpPr>
      <xdr:spPr>
        <a:xfrm>
          <a:off x="143251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2279</xdr:rowOff>
    </xdr:from>
    <xdr:to>
      <xdr:col>71</xdr:col>
      <xdr:colOff>177800</xdr:colOff>
      <xdr:row>57</xdr:row>
      <xdr:rowOff>32356</xdr:rowOff>
    </xdr:to>
    <xdr:cxnSp macro="">
      <xdr:nvCxnSpPr>
        <xdr:cNvPr id="589" name="直線コネクタ 588"/>
        <xdr:cNvCxnSpPr/>
      </xdr:nvCxnSpPr>
      <xdr:spPr>
        <a:xfrm>
          <a:off x="12814300" y="9432029"/>
          <a:ext cx="889000" cy="37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0" name="フローチャート: 判断 589"/>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1" name="テキスト ボックス 590"/>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2" name="フローチャート: 判断 591"/>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3" name="テキスト ボックス 592"/>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135077</xdr:rowOff>
    </xdr:from>
    <xdr:to>
      <xdr:col>85</xdr:col>
      <xdr:colOff>177800</xdr:colOff>
      <xdr:row>55</xdr:row>
      <xdr:rowOff>65227</xdr:rowOff>
    </xdr:to>
    <xdr:sp macro="" textlink="">
      <xdr:nvSpPr>
        <xdr:cNvPr id="599" name="楕円 598"/>
        <xdr:cNvSpPr/>
      </xdr:nvSpPr>
      <xdr:spPr>
        <a:xfrm>
          <a:off x="16268700" y="939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157954</xdr:rowOff>
    </xdr:from>
    <xdr:ext cx="534377" cy="259045"/>
    <xdr:sp macro="" textlink="">
      <xdr:nvSpPr>
        <xdr:cNvPr id="600" name="教育費該当値テキスト"/>
        <xdr:cNvSpPr txBox="1"/>
      </xdr:nvSpPr>
      <xdr:spPr>
        <a:xfrm>
          <a:off x="16370300" y="92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16336</xdr:rowOff>
    </xdr:from>
    <xdr:to>
      <xdr:col>81</xdr:col>
      <xdr:colOff>101600</xdr:colOff>
      <xdr:row>55</xdr:row>
      <xdr:rowOff>117936</xdr:rowOff>
    </xdr:to>
    <xdr:sp macro="" textlink="">
      <xdr:nvSpPr>
        <xdr:cNvPr id="601" name="楕円 600"/>
        <xdr:cNvSpPr/>
      </xdr:nvSpPr>
      <xdr:spPr>
        <a:xfrm>
          <a:off x="15430500" y="94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134463</xdr:rowOff>
    </xdr:from>
    <xdr:ext cx="534377" cy="259045"/>
    <xdr:sp macro="" textlink="">
      <xdr:nvSpPr>
        <xdr:cNvPr id="602" name="テキスト ボックス 601"/>
        <xdr:cNvSpPr txBox="1"/>
      </xdr:nvSpPr>
      <xdr:spPr>
        <a:xfrm>
          <a:off x="15214111" y="92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51279</xdr:rowOff>
    </xdr:from>
    <xdr:to>
      <xdr:col>76</xdr:col>
      <xdr:colOff>165100</xdr:colOff>
      <xdr:row>56</xdr:row>
      <xdr:rowOff>152879</xdr:rowOff>
    </xdr:to>
    <xdr:sp macro="" textlink="">
      <xdr:nvSpPr>
        <xdr:cNvPr id="603" name="楕円 602"/>
        <xdr:cNvSpPr/>
      </xdr:nvSpPr>
      <xdr:spPr>
        <a:xfrm>
          <a:off x="14541500" y="96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169406</xdr:rowOff>
    </xdr:from>
    <xdr:ext cx="534377" cy="259045"/>
    <xdr:sp macro="" textlink="">
      <xdr:nvSpPr>
        <xdr:cNvPr id="604" name="テキスト ボックス 603"/>
        <xdr:cNvSpPr txBox="1"/>
      </xdr:nvSpPr>
      <xdr:spPr>
        <a:xfrm>
          <a:off x="14325111" y="94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153006</xdr:rowOff>
    </xdr:from>
    <xdr:to>
      <xdr:col>72</xdr:col>
      <xdr:colOff>38100</xdr:colOff>
      <xdr:row>57</xdr:row>
      <xdr:rowOff>83156</xdr:rowOff>
    </xdr:to>
    <xdr:sp macro="" textlink="">
      <xdr:nvSpPr>
        <xdr:cNvPr id="605" name="楕円 604"/>
        <xdr:cNvSpPr/>
      </xdr:nvSpPr>
      <xdr:spPr>
        <a:xfrm>
          <a:off x="13652500" y="97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99683</xdr:rowOff>
    </xdr:from>
    <xdr:ext cx="534377" cy="259045"/>
    <xdr:sp macro="" textlink="">
      <xdr:nvSpPr>
        <xdr:cNvPr id="606" name="テキスト ボックス 605"/>
        <xdr:cNvSpPr txBox="1"/>
      </xdr:nvSpPr>
      <xdr:spPr>
        <a:xfrm>
          <a:off x="13436111" y="95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122929</xdr:rowOff>
    </xdr:from>
    <xdr:to>
      <xdr:col>67</xdr:col>
      <xdr:colOff>101600</xdr:colOff>
      <xdr:row>55</xdr:row>
      <xdr:rowOff>53079</xdr:rowOff>
    </xdr:to>
    <xdr:sp macro="" textlink="">
      <xdr:nvSpPr>
        <xdr:cNvPr id="607" name="楕円 606"/>
        <xdr:cNvSpPr/>
      </xdr:nvSpPr>
      <xdr:spPr>
        <a:xfrm>
          <a:off x="12763500" y="93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69606</xdr:rowOff>
    </xdr:from>
    <xdr:ext cx="534377" cy="259045"/>
    <xdr:sp macro="" textlink="">
      <xdr:nvSpPr>
        <xdr:cNvPr id="608" name="テキスト ボックス 607"/>
        <xdr:cNvSpPr txBox="1"/>
      </xdr:nvSpPr>
      <xdr:spPr>
        <a:xfrm>
          <a:off x="12547111" y="91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22771</xdr:rowOff>
    </xdr:from>
    <xdr:to>
      <xdr:col>85</xdr:col>
      <xdr:colOff>126364</xdr:colOff>
      <xdr:row>79</xdr:row>
      <xdr:rowOff>44450</xdr:rowOff>
    </xdr:to>
    <xdr:cxnSp macro="">
      <xdr:nvCxnSpPr>
        <xdr:cNvPr id="632" name="直線コネクタ 631"/>
        <xdr:cNvCxnSpPr/>
      </xdr:nvCxnSpPr>
      <xdr:spPr>
        <a:xfrm flipV="1">
          <a:off x="16317595" y="13052971"/>
          <a:ext cx="1269" cy="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140898</xdr:rowOff>
    </xdr:from>
    <xdr:ext cx="534377" cy="259045"/>
    <xdr:sp macro="" textlink="">
      <xdr:nvSpPr>
        <xdr:cNvPr id="635" name="災害復旧費最大値テキスト"/>
        <xdr:cNvSpPr txBox="1"/>
      </xdr:nvSpPr>
      <xdr:spPr>
        <a:xfrm>
          <a:off x="16370300" y="128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22771</xdr:rowOff>
    </xdr:from>
    <xdr:to>
      <xdr:col>86</xdr:col>
      <xdr:colOff>25400</xdr:colOff>
      <xdr:row>76</xdr:row>
      <xdr:rowOff>22771</xdr:rowOff>
    </xdr:to>
    <xdr:cxnSp macro="">
      <xdr:nvCxnSpPr>
        <xdr:cNvPr id="636" name="直線コネクタ 635"/>
        <xdr:cNvCxnSpPr/>
      </xdr:nvCxnSpPr>
      <xdr:spPr>
        <a:xfrm>
          <a:off x="16230600" y="130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156578</xdr:rowOff>
    </xdr:from>
    <xdr:to>
      <xdr:col>85</xdr:col>
      <xdr:colOff>127000</xdr:colOff>
      <xdr:row>77</xdr:row>
      <xdr:rowOff>93180</xdr:rowOff>
    </xdr:to>
    <xdr:cxnSp macro="">
      <xdr:nvCxnSpPr>
        <xdr:cNvPr id="637" name="直線コネクタ 636"/>
        <xdr:cNvCxnSpPr/>
      </xdr:nvCxnSpPr>
      <xdr:spPr>
        <a:xfrm>
          <a:off x="15481300" y="13015328"/>
          <a:ext cx="838200" cy="2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36885</xdr:rowOff>
    </xdr:from>
    <xdr:ext cx="469744" cy="259045"/>
    <xdr:sp macro="" textlink="">
      <xdr:nvSpPr>
        <xdr:cNvPr id="638" name="災害復旧費平均値テキスト"/>
        <xdr:cNvSpPr txBox="1"/>
      </xdr:nvSpPr>
      <xdr:spPr>
        <a:xfrm>
          <a:off x="16370300" y="13409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58458</xdr:rowOff>
    </xdr:from>
    <xdr:to>
      <xdr:col>85</xdr:col>
      <xdr:colOff>177800</xdr:colOff>
      <xdr:row>78</xdr:row>
      <xdr:rowOff>160058</xdr:rowOff>
    </xdr:to>
    <xdr:sp macro="" textlink="">
      <xdr:nvSpPr>
        <xdr:cNvPr id="639" name="フローチャート: 判断 638"/>
        <xdr:cNvSpPr/>
      </xdr:nvSpPr>
      <xdr:spPr>
        <a:xfrm>
          <a:off x="16268700" y="134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28105</xdr:rowOff>
    </xdr:from>
    <xdr:to>
      <xdr:col>81</xdr:col>
      <xdr:colOff>50800</xdr:colOff>
      <xdr:row>75</xdr:row>
      <xdr:rowOff>156578</xdr:rowOff>
    </xdr:to>
    <xdr:cxnSp macro="">
      <xdr:nvCxnSpPr>
        <xdr:cNvPr id="640" name="直線コネクタ 639"/>
        <xdr:cNvCxnSpPr/>
      </xdr:nvCxnSpPr>
      <xdr:spPr>
        <a:xfrm>
          <a:off x="14592300" y="12372505"/>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43942</xdr:rowOff>
    </xdr:from>
    <xdr:to>
      <xdr:col>81</xdr:col>
      <xdr:colOff>101600</xdr:colOff>
      <xdr:row>78</xdr:row>
      <xdr:rowOff>145542</xdr:rowOff>
    </xdr:to>
    <xdr:sp macro="" textlink="">
      <xdr:nvSpPr>
        <xdr:cNvPr id="641" name="フローチャート: 判断 640"/>
        <xdr:cNvSpPr/>
      </xdr:nvSpPr>
      <xdr:spPr>
        <a:xfrm>
          <a:off x="15430500" y="1341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136669</xdr:rowOff>
    </xdr:from>
    <xdr:ext cx="469744" cy="259045"/>
    <xdr:sp macro="" textlink="">
      <xdr:nvSpPr>
        <xdr:cNvPr id="642" name="テキスト ボックス 641"/>
        <xdr:cNvSpPr txBox="1"/>
      </xdr:nvSpPr>
      <xdr:spPr>
        <a:xfrm>
          <a:off x="15246428"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42659</xdr:rowOff>
    </xdr:from>
    <xdr:to>
      <xdr:col>76</xdr:col>
      <xdr:colOff>114300</xdr:colOff>
      <xdr:row>72</xdr:row>
      <xdr:rowOff>28105</xdr:rowOff>
    </xdr:to>
    <xdr:cxnSp macro="">
      <xdr:nvCxnSpPr>
        <xdr:cNvPr id="643" name="直線コネクタ 642"/>
        <xdr:cNvCxnSpPr/>
      </xdr:nvCxnSpPr>
      <xdr:spPr>
        <a:xfrm>
          <a:off x="13703300" y="1221560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34722</xdr:rowOff>
    </xdr:from>
    <xdr:to>
      <xdr:col>76</xdr:col>
      <xdr:colOff>165100</xdr:colOff>
      <xdr:row>78</xdr:row>
      <xdr:rowOff>136322</xdr:rowOff>
    </xdr:to>
    <xdr:sp macro="" textlink="">
      <xdr:nvSpPr>
        <xdr:cNvPr id="644" name="フローチャート: 判断 643"/>
        <xdr:cNvSpPr/>
      </xdr:nvSpPr>
      <xdr:spPr>
        <a:xfrm>
          <a:off x="14541500" y="134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127449</xdr:rowOff>
    </xdr:from>
    <xdr:ext cx="469744" cy="259045"/>
    <xdr:sp macro="" textlink="">
      <xdr:nvSpPr>
        <xdr:cNvPr id="645" name="テキスト ボックス 644"/>
        <xdr:cNvSpPr txBox="1"/>
      </xdr:nvSpPr>
      <xdr:spPr>
        <a:xfrm>
          <a:off x="14357428" y="1350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42659</xdr:rowOff>
    </xdr:from>
    <xdr:to>
      <xdr:col>71</xdr:col>
      <xdr:colOff>177800</xdr:colOff>
      <xdr:row>72</xdr:row>
      <xdr:rowOff>72339</xdr:rowOff>
    </xdr:to>
    <xdr:cxnSp macro="">
      <xdr:nvCxnSpPr>
        <xdr:cNvPr id="646" name="直線コネクタ 645"/>
        <xdr:cNvCxnSpPr/>
      </xdr:nvCxnSpPr>
      <xdr:spPr>
        <a:xfrm flipV="1">
          <a:off x="12814300" y="12215609"/>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17920</xdr:rowOff>
    </xdr:from>
    <xdr:to>
      <xdr:col>72</xdr:col>
      <xdr:colOff>38100</xdr:colOff>
      <xdr:row>78</xdr:row>
      <xdr:rowOff>119520</xdr:rowOff>
    </xdr:to>
    <xdr:sp macro="" textlink="">
      <xdr:nvSpPr>
        <xdr:cNvPr id="647" name="フローチャート: 判断 646"/>
        <xdr:cNvSpPr/>
      </xdr:nvSpPr>
      <xdr:spPr>
        <a:xfrm>
          <a:off x="136525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110647</xdr:rowOff>
    </xdr:from>
    <xdr:ext cx="469744" cy="259045"/>
    <xdr:sp macro="" textlink="">
      <xdr:nvSpPr>
        <xdr:cNvPr id="648" name="テキスト ボックス 647"/>
        <xdr:cNvSpPr txBox="1"/>
      </xdr:nvSpPr>
      <xdr:spPr>
        <a:xfrm>
          <a:off x="13468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159538</xdr:rowOff>
    </xdr:from>
    <xdr:to>
      <xdr:col>67</xdr:col>
      <xdr:colOff>101600</xdr:colOff>
      <xdr:row>78</xdr:row>
      <xdr:rowOff>89688</xdr:rowOff>
    </xdr:to>
    <xdr:sp macro="" textlink="">
      <xdr:nvSpPr>
        <xdr:cNvPr id="649" name="フローチャート: 判断 648"/>
        <xdr:cNvSpPr/>
      </xdr:nvSpPr>
      <xdr:spPr>
        <a:xfrm>
          <a:off x="12763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80815</xdr:rowOff>
    </xdr:from>
    <xdr:ext cx="469744" cy="259045"/>
    <xdr:sp macro="" textlink="">
      <xdr:nvSpPr>
        <xdr:cNvPr id="650" name="テキスト ボックス 649"/>
        <xdr:cNvSpPr txBox="1"/>
      </xdr:nvSpPr>
      <xdr:spPr>
        <a:xfrm>
          <a:off x="12579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42380</xdr:rowOff>
    </xdr:from>
    <xdr:to>
      <xdr:col>85</xdr:col>
      <xdr:colOff>177800</xdr:colOff>
      <xdr:row>77</xdr:row>
      <xdr:rowOff>143980</xdr:rowOff>
    </xdr:to>
    <xdr:sp macro="" textlink="">
      <xdr:nvSpPr>
        <xdr:cNvPr id="656" name="楕円 655"/>
        <xdr:cNvSpPr/>
      </xdr:nvSpPr>
      <xdr:spPr>
        <a:xfrm>
          <a:off x="16268700" y="13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65257</xdr:rowOff>
    </xdr:from>
    <xdr:ext cx="469744" cy="259045"/>
    <xdr:sp macro="" textlink="">
      <xdr:nvSpPr>
        <xdr:cNvPr id="657" name="災害復旧費該当値テキスト"/>
        <xdr:cNvSpPr txBox="1"/>
      </xdr:nvSpPr>
      <xdr:spPr>
        <a:xfrm>
          <a:off x="16370300" y="1309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105778</xdr:rowOff>
    </xdr:from>
    <xdr:to>
      <xdr:col>81</xdr:col>
      <xdr:colOff>101600</xdr:colOff>
      <xdr:row>76</xdr:row>
      <xdr:rowOff>35928</xdr:rowOff>
    </xdr:to>
    <xdr:sp macro="" textlink="">
      <xdr:nvSpPr>
        <xdr:cNvPr id="658" name="楕円 657"/>
        <xdr:cNvSpPr/>
      </xdr:nvSpPr>
      <xdr:spPr>
        <a:xfrm>
          <a:off x="15430500" y="129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52455</xdr:rowOff>
    </xdr:from>
    <xdr:ext cx="534377" cy="259045"/>
    <xdr:sp macro="" textlink="">
      <xdr:nvSpPr>
        <xdr:cNvPr id="659" name="テキスト ボックス 658"/>
        <xdr:cNvSpPr txBox="1"/>
      </xdr:nvSpPr>
      <xdr:spPr>
        <a:xfrm>
          <a:off x="15214111" y="127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148755</xdr:rowOff>
    </xdr:from>
    <xdr:to>
      <xdr:col>76</xdr:col>
      <xdr:colOff>165100</xdr:colOff>
      <xdr:row>72</xdr:row>
      <xdr:rowOff>78905</xdr:rowOff>
    </xdr:to>
    <xdr:sp macro="" textlink="">
      <xdr:nvSpPr>
        <xdr:cNvPr id="660" name="楕円 659"/>
        <xdr:cNvSpPr/>
      </xdr:nvSpPr>
      <xdr:spPr>
        <a:xfrm>
          <a:off x="14541500" y="123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95432</xdr:rowOff>
    </xdr:from>
    <xdr:ext cx="534377" cy="259045"/>
    <xdr:sp macro="" textlink="">
      <xdr:nvSpPr>
        <xdr:cNvPr id="661" name="テキスト ボックス 660"/>
        <xdr:cNvSpPr txBox="1"/>
      </xdr:nvSpPr>
      <xdr:spPr>
        <a:xfrm>
          <a:off x="14325111" y="120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163309</xdr:rowOff>
    </xdr:from>
    <xdr:to>
      <xdr:col>72</xdr:col>
      <xdr:colOff>38100</xdr:colOff>
      <xdr:row>71</xdr:row>
      <xdr:rowOff>93459</xdr:rowOff>
    </xdr:to>
    <xdr:sp macro="" textlink="">
      <xdr:nvSpPr>
        <xdr:cNvPr id="662" name="楕円 661"/>
        <xdr:cNvSpPr/>
      </xdr:nvSpPr>
      <xdr:spPr>
        <a:xfrm>
          <a:off x="136525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109986</xdr:rowOff>
    </xdr:from>
    <xdr:ext cx="534377" cy="259045"/>
    <xdr:sp macro="" textlink="">
      <xdr:nvSpPr>
        <xdr:cNvPr id="663" name="テキスト ボックス 662"/>
        <xdr:cNvSpPr txBox="1"/>
      </xdr:nvSpPr>
      <xdr:spPr>
        <a:xfrm>
          <a:off x="13436111" y="119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21539</xdr:rowOff>
    </xdr:from>
    <xdr:to>
      <xdr:col>67</xdr:col>
      <xdr:colOff>101600</xdr:colOff>
      <xdr:row>72</xdr:row>
      <xdr:rowOff>123139</xdr:rowOff>
    </xdr:to>
    <xdr:sp macro="" textlink="">
      <xdr:nvSpPr>
        <xdr:cNvPr id="664" name="楕円 663"/>
        <xdr:cNvSpPr/>
      </xdr:nvSpPr>
      <xdr:spPr>
        <a:xfrm>
          <a:off x="12763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139666</xdr:rowOff>
    </xdr:from>
    <xdr:ext cx="534377" cy="259045"/>
    <xdr:sp macro="" textlink="">
      <xdr:nvSpPr>
        <xdr:cNvPr id="665" name="テキスト ボックス 664"/>
        <xdr:cNvSpPr txBox="1"/>
      </xdr:nvSpPr>
      <xdr:spPr>
        <a:xfrm>
          <a:off x="12547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7" name="直線コネクタ 686"/>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88" name="公債費最小値テキスト"/>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89" name="直線コネクタ 688"/>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0" name="公債費最大値テキスト"/>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1" name="直線コネクタ 690"/>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52329</xdr:rowOff>
    </xdr:from>
    <xdr:to>
      <xdr:col>85</xdr:col>
      <xdr:colOff>127000</xdr:colOff>
      <xdr:row>92</xdr:row>
      <xdr:rowOff>101433</xdr:rowOff>
    </xdr:to>
    <xdr:cxnSp macro="">
      <xdr:nvCxnSpPr>
        <xdr:cNvPr id="692" name="直線コネクタ 691"/>
        <xdr:cNvCxnSpPr/>
      </xdr:nvCxnSpPr>
      <xdr:spPr>
        <a:xfrm>
          <a:off x="15481300" y="15825729"/>
          <a:ext cx="8382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3" name="公債費平均値テキスト"/>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4" name="フローチャート: 判断 693"/>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52329</xdr:rowOff>
    </xdr:from>
    <xdr:to>
      <xdr:col>81</xdr:col>
      <xdr:colOff>50800</xdr:colOff>
      <xdr:row>92</xdr:row>
      <xdr:rowOff>67188</xdr:rowOff>
    </xdr:to>
    <xdr:cxnSp macro="">
      <xdr:nvCxnSpPr>
        <xdr:cNvPr id="695" name="直線コネクタ 694"/>
        <xdr:cNvCxnSpPr/>
      </xdr:nvCxnSpPr>
      <xdr:spPr>
        <a:xfrm flipV="1">
          <a:off x="14592300" y="1582572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6" name="フローチャート: 判断 695"/>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697" name="テキスト ボックス 696"/>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67188</xdr:rowOff>
    </xdr:from>
    <xdr:to>
      <xdr:col>76</xdr:col>
      <xdr:colOff>114300</xdr:colOff>
      <xdr:row>92</xdr:row>
      <xdr:rowOff>70549</xdr:rowOff>
    </xdr:to>
    <xdr:cxnSp macro="">
      <xdr:nvCxnSpPr>
        <xdr:cNvPr id="698" name="直線コネクタ 697"/>
        <xdr:cNvCxnSpPr/>
      </xdr:nvCxnSpPr>
      <xdr:spPr>
        <a:xfrm flipV="1">
          <a:off x="13703300" y="15840588"/>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699" name="フローチャート: 判断 698"/>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0" name="テキスト ボックス 699"/>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70549</xdr:rowOff>
    </xdr:from>
    <xdr:to>
      <xdr:col>71</xdr:col>
      <xdr:colOff>177800</xdr:colOff>
      <xdr:row>92</xdr:row>
      <xdr:rowOff>96563</xdr:rowOff>
    </xdr:to>
    <xdr:cxnSp macro="">
      <xdr:nvCxnSpPr>
        <xdr:cNvPr id="701" name="直線コネクタ 700"/>
        <xdr:cNvCxnSpPr/>
      </xdr:nvCxnSpPr>
      <xdr:spPr>
        <a:xfrm flipV="1">
          <a:off x="12814300" y="15843949"/>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2" name="フローチャート: 判断 701"/>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3" name="テキスト ボックス 702"/>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4" name="フローチャート: 判断 703"/>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5" name="テキスト ボックス 704"/>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50633</xdr:rowOff>
    </xdr:from>
    <xdr:to>
      <xdr:col>85</xdr:col>
      <xdr:colOff>177800</xdr:colOff>
      <xdr:row>92</xdr:row>
      <xdr:rowOff>152233</xdr:rowOff>
    </xdr:to>
    <xdr:sp macro="" textlink="">
      <xdr:nvSpPr>
        <xdr:cNvPr id="711" name="楕円 710"/>
        <xdr:cNvSpPr/>
      </xdr:nvSpPr>
      <xdr:spPr>
        <a:xfrm>
          <a:off x="16268700" y="158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73510</xdr:rowOff>
    </xdr:from>
    <xdr:ext cx="534377" cy="259045"/>
    <xdr:sp macro="" textlink="">
      <xdr:nvSpPr>
        <xdr:cNvPr id="712" name="公債費該当値テキスト"/>
        <xdr:cNvSpPr txBox="1"/>
      </xdr:nvSpPr>
      <xdr:spPr>
        <a:xfrm>
          <a:off x="16370300" y="156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1529</xdr:rowOff>
    </xdr:from>
    <xdr:to>
      <xdr:col>81</xdr:col>
      <xdr:colOff>101600</xdr:colOff>
      <xdr:row>92</xdr:row>
      <xdr:rowOff>103129</xdr:rowOff>
    </xdr:to>
    <xdr:sp macro="" textlink="">
      <xdr:nvSpPr>
        <xdr:cNvPr id="713" name="楕円 712"/>
        <xdr:cNvSpPr/>
      </xdr:nvSpPr>
      <xdr:spPr>
        <a:xfrm>
          <a:off x="15430500" y="157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119656</xdr:rowOff>
    </xdr:from>
    <xdr:ext cx="534377" cy="259045"/>
    <xdr:sp macro="" textlink="">
      <xdr:nvSpPr>
        <xdr:cNvPr id="714" name="テキスト ボックス 713"/>
        <xdr:cNvSpPr txBox="1"/>
      </xdr:nvSpPr>
      <xdr:spPr>
        <a:xfrm>
          <a:off x="15214111" y="155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16388</xdr:rowOff>
    </xdr:from>
    <xdr:to>
      <xdr:col>76</xdr:col>
      <xdr:colOff>165100</xdr:colOff>
      <xdr:row>92</xdr:row>
      <xdr:rowOff>117988</xdr:rowOff>
    </xdr:to>
    <xdr:sp macro="" textlink="">
      <xdr:nvSpPr>
        <xdr:cNvPr id="715" name="楕円 714"/>
        <xdr:cNvSpPr/>
      </xdr:nvSpPr>
      <xdr:spPr>
        <a:xfrm>
          <a:off x="14541500" y="15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134515</xdr:rowOff>
    </xdr:from>
    <xdr:ext cx="534377" cy="259045"/>
    <xdr:sp macro="" textlink="">
      <xdr:nvSpPr>
        <xdr:cNvPr id="716" name="テキスト ボックス 715"/>
        <xdr:cNvSpPr txBox="1"/>
      </xdr:nvSpPr>
      <xdr:spPr>
        <a:xfrm>
          <a:off x="14325111" y="15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19749</xdr:rowOff>
    </xdr:from>
    <xdr:to>
      <xdr:col>72</xdr:col>
      <xdr:colOff>38100</xdr:colOff>
      <xdr:row>92</xdr:row>
      <xdr:rowOff>121349</xdr:rowOff>
    </xdr:to>
    <xdr:sp macro="" textlink="">
      <xdr:nvSpPr>
        <xdr:cNvPr id="717" name="楕円 716"/>
        <xdr:cNvSpPr/>
      </xdr:nvSpPr>
      <xdr:spPr>
        <a:xfrm>
          <a:off x="13652500" y="1579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137876</xdr:rowOff>
    </xdr:from>
    <xdr:ext cx="534377" cy="259045"/>
    <xdr:sp macro="" textlink="">
      <xdr:nvSpPr>
        <xdr:cNvPr id="718" name="テキスト ボックス 717"/>
        <xdr:cNvSpPr txBox="1"/>
      </xdr:nvSpPr>
      <xdr:spPr>
        <a:xfrm>
          <a:off x="13436111" y="1556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45763</xdr:rowOff>
    </xdr:from>
    <xdr:to>
      <xdr:col>67</xdr:col>
      <xdr:colOff>101600</xdr:colOff>
      <xdr:row>92</xdr:row>
      <xdr:rowOff>147363</xdr:rowOff>
    </xdr:to>
    <xdr:sp macro="" textlink="">
      <xdr:nvSpPr>
        <xdr:cNvPr id="719" name="楕円 718"/>
        <xdr:cNvSpPr/>
      </xdr:nvSpPr>
      <xdr:spPr>
        <a:xfrm>
          <a:off x="12763500" y="158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163890</xdr:rowOff>
    </xdr:from>
    <xdr:ext cx="534377" cy="259045"/>
    <xdr:sp macro="" textlink="">
      <xdr:nvSpPr>
        <xdr:cNvPr id="720" name="テキスト ボックス 719"/>
        <xdr:cNvSpPr txBox="1"/>
      </xdr:nvSpPr>
      <xdr:spPr>
        <a:xfrm>
          <a:off x="12547111" y="155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2" name="直線コネクタ 741"/>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5" name="諸支出金最大値テキスト"/>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6" name="直線コネクタ 745"/>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48" name="諸支出金平均値テキスト"/>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49" name="フローチャート: 判断 748"/>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1" name="フローチャート: 判断 750"/>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2" name="テキスト ボックス 751"/>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4" name="フローチャート: 判断 753"/>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5" name="テキスト ボックス 754"/>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7" name="フローチャート: 判断 756"/>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58" name="テキスト ボックス 757"/>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59" name="フローチャート: 判断 758"/>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0" name="テキスト ボックス 759"/>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財政調整基金積立金の増や地域センター整備事業の進捗に伴う増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56,123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物価高騰対策としての低所得世帯等に対する経済対策給付金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や私立保育所運営に対する給付費の増等により、一人当たり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195,877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15,682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・衛生費は、一般廃棄物処理施設の建設に係る公債費の元金償還開始に伴う広島中央環境衛生組合負担金の増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や水道事業計画の事業進捗に伴う広島県水道広域連合企業団負担金の増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42,457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西高屋駅自由通路等の整備や東広島運動公園改修工事、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八本松駅前土地区画整理事業の事業進捗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に伴う増等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61,994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・教育費は、小学校施設の長寿命化及び増築工事等（西条小、川上小</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、御薗宇小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ほか）の事業進捗に伴う増等により、一人当たり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63,586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月豪雨災害をはじめとする災害復旧事業の進捗により、一人当たり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7,721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7,336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年度は、財政調整基金の取崩しを行</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い、取崩額が</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額を上回った</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ことから、財政調整基金残高は</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また、歳入歳出差引額が減となったものの、翌年度繰越財源</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により、実質収支額は黒字となったが、財政調整基金積立金取崩額の皆増に</a:t>
          </a:r>
          <a:r>
            <a:rPr kumimoji="1" lang="ja-JP" altLang="ja-JP" sz="140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より、実質</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は赤字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下水道事業会計については、下水道使用料の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により営業収益が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増加したが</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、減価償却費等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や処理場費等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の増により営業費用が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大幅に</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増加したことで、前年度と比較して黒字額が減少して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、標準財政規模比は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102220131</v>
      </c>
      <c r="BO4" s="449"/>
      <c r="BP4" s="449"/>
      <c r="BQ4" s="449"/>
      <c r="BR4" s="449"/>
      <c r="BS4" s="449"/>
      <c r="BT4" s="449"/>
      <c r="BU4" s="450"/>
      <c r="BV4" s="448">
        <v>98636855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1.9</v>
      </c>
      <c r="CU4" s="589"/>
      <c r="CV4" s="589"/>
      <c r="CW4" s="589"/>
      <c r="CX4" s="589"/>
      <c r="CY4" s="589"/>
      <c r="CZ4" s="589"/>
      <c r="DA4" s="590"/>
      <c r="DB4" s="588">
        <v>1.7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100223797</v>
      </c>
      <c r="BO5" s="420"/>
      <c r="BP5" s="420"/>
      <c r="BQ5" s="420"/>
      <c r="BR5" s="420"/>
      <c r="BS5" s="420"/>
      <c r="BT5" s="420"/>
      <c r="BU5" s="421"/>
      <c r="BV5" s="419">
        <v>96174292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92.7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1996334</v>
      </c>
      <c r="BO6" s="420"/>
      <c r="BP6" s="420"/>
      <c r="BQ6" s="420"/>
      <c r="BR6" s="420"/>
      <c r="BS6" s="420"/>
      <c r="BT6" s="420"/>
      <c r="BU6" s="421"/>
      <c r="BV6" s="419">
        <v>2462563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93.9</v>
      </c>
      <c r="CU6" s="563"/>
      <c r="CV6" s="563"/>
      <c r="CW6" s="563"/>
      <c r="CX6" s="563"/>
      <c r="CY6" s="563"/>
      <c r="CZ6" s="563"/>
      <c r="DA6" s="564"/>
      <c r="DB6" s="562">
        <v>93.4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1053570</v>
      </c>
      <c r="BO7" s="420"/>
      <c r="BP7" s="420"/>
      <c r="BQ7" s="420"/>
      <c r="BR7" s="420"/>
      <c r="BS7" s="420"/>
      <c r="BT7" s="420"/>
      <c r="BU7" s="421"/>
      <c r="BV7" s="419">
        <v>1631887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50148316</v>
      </c>
      <c r="CU7" s="420"/>
      <c r="CV7" s="420"/>
      <c r="CW7" s="420"/>
      <c r="CX7" s="420"/>
      <c r="CY7" s="420"/>
      <c r="CZ7" s="420"/>
      <c r="DA7" s="421"/>
      <c r="DB7" s="419">
        <v>48333123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942764</v>
      </c>
      <c r="BO8" s="420"/>
      <c r="BP8" s="420"/>
      <c r="BQ8" s="420"/>
      <c r="BR8" s="420"/>
      <c r="BS8" s="420"/>
      <c r="BT8" s="420"/>
      <c r="BU8" s="421"/>
      <c r="BV8" s="419">
        <v>830676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0.86</v>
      </c>
      <c r="CU8" s="523"/>
      <c r="CV8" s="523"/>
      <c r="CW8" s="523"/>
      <c r="CX8" s="523"/>
      <c r="CY8" s="523"/>
      <c r="CZ8" s="523"/>
      <c r="DA8" s="524"/>
      <c r="DB8" s="522">
        <v>0.85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196608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112088</v>
      </c>
      <c r="BO9" s="420"/>
      <c r="BP9" s="420"/>
      <c r="BQ9" s="420"/>
      <c r="BR9" s="420"/>
      <c r="BS9" s="420"/>
      <c r="BT9" s="420"/>
      <c r="BU9" s="421"/>
      <c r="BV9" s="419">
        <v>469158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14.6</v>
      </c>
      <c r="CU9" s="417"/>
      <c r="CV9" s="417"/>
      <c r="CW9" s="417"/>
      <c r="CX9" s="417"/>
      <c r="CY9" s="417"/>
      <c r="CZ9" s="417"/>
      <c r="DA9" s="418"/>
      <c r="DB9" s="416">
        <v>15.6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192907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451368</v>
      </c>
      <c r="BO10" s="420"/>
      <c r="BP10" s="420"/>
      <c r="BQ10" s="420"/>
      <c r="BR10" s="420"/>
      <c r="BS10" s="420"/>
      <c r="BT10" s="420"/>
      <c r="BU10" s="421"/>
      <c r="BV10" s="419">
        <v>194554</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287058</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190911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1000000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181452</v>
      </c>
      <c r="S13" s="507"/>
      <c r="T13" s="507"/>
      <c r="U13" s="507"/>
      <c r="V13" s="508"/>
      <c r="W13" s="509" t="s">
        <v>131</v>
      </c>
      <c r="X13" s="405"/>
      <c r="Y13" s="405"/>
      <c r="Z13" s="405"/>
      <c r="AA13" s="405"/>
      <c r="AB13" s="406"/>
      <c r="AC13" s="372">
        <v>3382</v>
      </c>
      <c r="AD13" s="373"/>
      <c r="AE13" s="373"/>
      <c r="AF13" s="373"/>
      <c r="AG13" s="374"/>
      <c r="AH13" s="372">
        <v>4114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-436544</v>
      </c>
      <c r="BO13" s="420"/>
      <c r="BP13" s="420"/>
      <c r="BQ13" s="420"/>
      <c r="BR13" s="420"/>
      <c r="BS13" s="420"/>
      <c r="BT13" s="420"/>
      <c r="BU13" s="421"/>
      <c r="BV13" s="419">
        <v>950770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2.9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190516</v>
      </c>
      <c r="S14" s="507"/>
      <c r="T14" s="507"/>
      <c r="U14" s="507"/>
      <c r="V14" s="508"/>
      <c r="W14" s="510"/>
      <c r="X14" s="408"/>
      <c r="Y14" s="408"/>
      <c r="Z14" s="408"/>
      <c r="AA14" s="408"/>
      <c r="AB14" s="409"/>
      <c r="AC14" s="499">
        <v>3.8</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181738</v>
      </c>
      <c r="S15" s="507"/>
      <c r="T15" s="507"/>
      <c r="U15" s="507"/>
      <c r="V15" s="508"/>
      <c r="W15" s="509" t="s">
        <v>137</v>
      </c>
      <c r="X15" s="405"/>
      <c r="Y15" s="405"/>
      <c r="Z15" s="405"/>
      <c r="AA15" s="405"/>
      <c r="AB15" s="406"/>
      <c r="AC15" s="372">
        <v>27661</v>
      </c>
      <c r="AD15" s="373"/>
      <c r="AE15" s="373"/>
      <c r="AF15" s="373"/>
      <c r="AG15" s="374"/>
      <c r="AH15" s="372">
        <v>27355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34679755</v>
      </c>
      <c r="BO15" s="449"/>
      <c r="BP15" s="449"/>
      <c r="BQ15" s="449"/>
      <c r="BR15" s="449"/>
      <c r="BS15" s="449"/>
      <c r="BT15" s="449"/>
      <c r="BU15" s="450"/>
      <c r="BV15" s="448">
        <v>33153853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30.8</v>
      </c>
      <c r="AD16" s="500"/>
      <c r="AE16" s="500"/>
      <c r="AF16" s="500"/>
      <c r="AG16" s="501"/>
      <c r="AH16" s="499">
        <v>31.5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40163875</v>
      </c>
      <c r="BO16" s="420"/>
      <c r="BP16" s="420"/>
      <c r="BQ16" s="420"/>
      <c r="BR16" s="420"/>
      <c r="BS16" s="420"/>
      <c r="BT16" s="420"/>
      <c r="BU16" s="421"/>
      <c r="BV16" s="419">
        <v>38641658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58898</v>
      </c>
      <c r="AD17" s="373"/>
      <c r="AE17" s="373"/>
      <c r="AF17" s="373"/>
      <c r="AG17" s="374"/>
      <c r="AH17" s="372">
        <v>55482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44495096</v>
      </c>
      <c r="BO17" s="420"/>
      <c r="BP17" s="420"/>
      <c r="BQ17" s="420"/>
      <c r="BR17" s="420"/>
      <c r="BS17" s="420"/>
      <c r="BT17" s="420"/>
      <c r="BU17" s="421"/>
      <c r="BV17" s="419">
        <v>42475989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635.15</v>
      </c>
      <c r="M18" s="472"/>
      <c r="N18" s="472"/>
      <c r="O18" s="472"/>
      <c r="P18" s="472"/>
      <c r="Q18" s="472"/>
      <c r="R18" s="473"/>
      <c r="S18" s="473"/>
      <c r="T18" s="473"/>
      <c r="U18" s="473"/>
      <c r="V18" s="474"/>
      <c r="W18" s="490"/>
      <c r="X18" s="491"/>
      <c r="Y18" s="491"/>
      <c r="Z18" s="491"/>
      <c r="AA18" s="491"/>
      <c r="AB18" s="515"/>
      <c r="AC18" s="389">
        <v>65.5</v>
      </c>
      <c r="AD18" s="390"/>
      <c r="AE18" s="390"/>
      <c r="AF18" s="390"/>
      <c r="AG18" s="475"/>
      <c r="AH18" s="389">
        <v>63.8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48513083</v>
      </c>
      <c r="BO18" s="420"/>
      <c r="BP18" s="420"/>
      <c r="BQ18" s="420"/>
      <c r="BR18" s="420"/>
      <c r="BS18" s="420"/>
      <c r="BT18" s="420"/>
      <c r="BU18" s="421"/>
      <c r="BV18" s="419">
        <v>46101330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310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60981978</v>
      </c>
      <c r="BO19" s="420"/>
      <c r="BP19" s="420"/>
      <c r="BQ19" s="420"/>
      <c r="BR19" s="420"/>
      <c r="BS19" s="420"/>
      <c r="BT19" s="420"/>
      <c r="BU19" s="421"/>
      <c r="BV19" s="419">
        <v>59523291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90158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72006397</v>
      </c>
      <c r="BO22" s="449"/>
      <c r="BP22" s="449"/>
      <c r="BQ22" s="449"/>
      <c r="BR22" s="449"/>
      <c r="BS22" s="449"/>
      <c r="BT22" s="449"/>
      <c r="BU22" s="450"/>
      <c r="BV22" s="448">
        <v>72354608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52703716</v>
      </c>
      <c r="BO23" s="420"/>
      <c r="BP23" s="420"/>
      <c r="BQ23" s="420"/>
      <c r="BR23" s="420"/>
      <c r="BS23" s="420"/>
      <c r="BT23" s="420"/>
      <c r="BU23" s="421"/>
      <c r="BV23" s="419">
        <v>49375937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9700</v>
      </c>
      <c r="R24" s="373"/>
      <c r="S24" s="373"/>
      <c r="T24" s="373"/>
      <c r="U24" s="373"/>
      <c r="V24" s="374"/>
      <c r="W24" s="462"/>
      <c r="X24" s="399"/>
      <c r="Y24" s="400"/>
      <c r="Z24" s="375" t="s">
        <v>162</v>
      </c>
      <c r="AA24" s="376"/>
      <c r="AB24" s="376"/>
      <c r="AC24" s="376"/>
      <c r="AD24" s="376"/>
      <c r="AE24" s="376"/>
      <c r="AF24" s="376"/>
      <c r="AG24" s="377"/>
      <c r="AH24" s="372">
        <v>1471</v>
      </c>
      <c r="AI24" s="373"/>
      <c r="AJ24" s="373"/>
      <c r="AK24" s="373"/>
      <c r="AL24" s="374"/>
      <c r="AM24" s="372">
        <v>4858713</v>
      </c>
      <c r="AN24" s="373"/>
      <c r="AO24" s="373"/>
      <c r="AP24" s="373"/>
      <c r="AQ24" s="373"/>
      <c r="AR24" s="374"/>
      <c r="AS24" s="372">
        <v>3303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52388293</v>
      </c>
      <c r="BO24" s="420"/>
      <c r="BP24" s="420"/>
      <c r="BQ24" s="420"/>
      <c r="BR24" s="420"/>
      <c r="BS24" s="420"/>
      <c r="BT24" s="420"/>
      <c r="BU24" s="421"/>
      <c r="BV24" s="419">
        <v>49889433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289</v>
      </c>
      <c r="AI25" s="373"/>
      <c r="AJ25" s="373"/>
      <c r="AK25" s="373"/>
      <c r="AL25" s="374"/>
      <c r="AM25" s="372">
        <v>930002</v>
      </c>
      <c r="AN25" s="373"/>
      <c r="AO25" s="373"/>
      <c r="AP25" s="373"/>
      <c r="AQ25" s="373"/>
      <c r="AR25" s="374"/>
      <c r="AS25" s="372">
        <v>3218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35254041</v>
      </c>
      <c r="BO25" s="449"/>
      <c r="BP25" s="449"/>
      <c r="BQ25" s="449"/>
      <c r="BR25" s="449"/>
      <c r="BS25" s="449"/>
      <c r="BT25" s="449"/>
      <c r="BU25" s="450"/>
      <c r="BV25" s="448">
        <v>26182287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36</v>
      </c>
      <c r="AI26" s="373"/>
      <c r="AJ26" s="373"/>
      <c r="AK26" s="373"/>
      <c r="AL26" s="374"/>
      <c r="AM26" s="372">
        <v>128448</v>
      </c>
      <c r="AN26" s="373"/>
      <c r="AO26" s="373"/>
      <c r="AP26" s="373"/>
      <c r="AQ26" s="373"/>
      <c r="AR26" s="374"/>
      <c r="AS26" s="372">
        <v>3568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5600</v>
      </c>
      <c r="R27" s="373"/>
      <c r="S27" s="373"/>
      <c r="T27" s="373"/>
      <c r="U27" s="373"/>
      <c r="V27" s="374"/>
      <c r="W27" s="462"/>
      <c r="X27" s="399"/>
      <c r="Y27" s="400"/>
      <c r="Z27" s="375" t="s">
        <v>171</v>
      </c>
      <c r="AA27" s="376"/>
      <c r="AB27" s="376"/>
      <c r="AC27" s="376"/>
      <c r="AD27" s="376"/>
      <c r="AE27" s="376"/>
      <c r="AF27" s="376"/>
      <c r="AG27" s="377"/>
      <c r="AH27" s="372">
        <v>29</v>
      </c>
      <c r="AI27" s="373"/>
      <c r="AJ27" s="373"/>
      <c r="AK27" s="373"/>
      <c r="AL27" s="374"/>
      <c r="AM27" s="372">
        <v>111265</v>
      </c>
      <c r="AN27" s="373"/>
      <c r="AO27" s="373"/>
      <c r="AP27" s="373"/>
      <c r="AQ27" s="373"/>
      <c r="AR27" s="374"/>
      <c r="AS27" s="372">
        <v>3837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1606000</v>
      </c>
      <c r="BO27" s="454"/>
      <c r="BP27" s="454"/>
      <c r="BQ27" s="454"/>
      <c r="BR27" s="454"/>
      <c r="BS27" s="454"/>
      <c r="BT27" s="454"/>
      <c r="BU27" s="455"/>
      <c r="BV27" s="453">
        <v>1606000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5070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15429135</v>
      </c>
      <c r="BO28" s="449"/>
      <c r="BP28" s="449"/>
      <c r="BQ28" s="449"/>
      <c r="BR28" s="449"/>
      <c r="BS28" s="449"/>
      <c r="BT28" s="449"/>
      <c r="BU28" s="450"/>
      <c r="BV28" s="448">
        <v>15977767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28</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1500</v>
      </c>
      <c r="AI29" s="373"/>
      <c r="AJ29" s="373"/>
      <c r="AK29" s="373"/>
      <c r="AL29" s="374"/>
      <c r="AM29" s="372">
        <v>4969978</v>
      </c>
      <c r="AN29" s="373"/>
      <c r="AO29" s="373"/>
      <c r="AP29" s="373"/>
      <c r="AQ29" s="373"/>
      <c r="AR29" s="374"/>
      <c r="AS29" s="372">
        <v>3313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1277698</v>
      </c>
      <c r="BO29" s="420"/>
      <c r="BP29" s="420"/>
      <c r="BQ29" s="420"/>
      <c r="BR29" s="420"/>
      <c r="BS29" s="420"/>
      <c r="BT29" s="420"/>
      <c r="BU29" s="421"/>
      <c r="BV29" s="419">
        <v>1024408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14152988</v>
      </c>
      <c r="BO30" s="454"/>
      <c r="BP30" s="454"/>
      <c r="BQ30" s="454"/>
      <c r="BR30" s="454"/>
      <c r="BS30" s="454"/>
      <c r="BT30" s="454"/>
      <c r="BU30" s="455"/>
      <c r="BV30" s="453">
        <v>15700795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IF('各会計、関係団体の財政状況及び健全化判断比率'!B32="","",'各会計、関係団体の財政状況及び健全化判断比率'!B32)</f>
        <v>特定地域生活排水処理事業特別会計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広島中央環境衛生組合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東広島流通センター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ひがしひろしま墓園管理事業特別会計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広島県市町総合事務組合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東広島市土地開発公社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八本松駅前土地区画整理事業特別会計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広島県後期高齢者医療広域連合（一般会計）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東広島市教育文化振興事業団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広島県後期高齢者医療広域連合（特別会計）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東広島スマートエネルギー株式会社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広島県水道広域連合企業団（水道用水供給事業会計）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広島県水道広域連合企業団（工業用水道事業会計）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OQwC0Df+E4WhSa37AB3XJKieeY0ZPSLQqSfHSL1nYHld6w4CmngV1R/WZuWA4PlYMT3cnsD220vPK1I7sFV7A==" saltValue="M8w13Mf8renkKzbwNRc3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1.99</v>
      </c>
      <c r="G34" s="33">
        <v>3.07</v>
      </c>
      <c r="H34" s="33">
        <v>4.07</v>
      </c>
      <c r="I34" s="33">
        <v>4.9400000000000004</v>
      </c>
      <c r="J34" s="34">
        <v>4.24</v>
      </c>
      <c r="K34" s="22"/>
      <c r="L34" s="22"/>
      <c r="M34" s="22"/>
      <c r="N34" s="22"/>
      <c r="O34" s="22"/>
      <c r="P34" s="22"/>
    </row>
    <row r="35" spans="1:16" ht="39" customHeight="1" x14ac:dyDescent="0.15">
      <c r="A35" s="22"/>
      <c r="B35" s="35"/>
      <c r="C35" s="1145" t="s">
        <v>535</v>
      </c>
      <c r="D35" s="1146"/>
      <c r="E35" s="1147"/>
      <c r="F35" s="36">
        <v>5.23</v>
      </c>
      <c r="G35" s="37">
        <v>4.99</v>
      </c>
      <c r="H35" s="37">
        <v>0.74</v>
      </c>
      <c r="I35" s="37">
        <v>1.7</v>
      </c>
      <c r="J35" s="38">
        <v>1.87</v>
      </c>
      <c r="K35" s="22"/>
      <c r="L35" s="22"/>
      <c r="M35" s="22"/>
      <c r="N35" s="22"/>
      <c r="O35" s="22"/>
      <c r="P35" s="22"/>
    </row>
    <row r="36" spans="1:16" ht="39" customHeight="1" x14ac:dyDescent="0.15">
      <c r="A36" s="22"/>
      <c r="B36" s="35"/>
      <c r="C36" s="1145" t="s">
        <v>536</v>
      </c>
      <c r="D36" s="1146"/>
      <c r="E36" s="1147"/>
      <c r="F36" s="36" t="s">
        <v>488</v>
      </c>
      <c r="G36" s="37" t="s">
        <v>488</v>
      </c>
      <c r="H36" s="37" t="s">
        <v>488</v>
      </c>
      <c r="I36" s="37" t="s">
        <v>488</v>
      </c>
      <c r="J36" s="38">
        <v>0.43</v>
      </c>
      <c r="K36" s="22"/>
      <c r="L36" s="22"/>
      <c r="M36" s="22"/>
      <c r="N36" s="22"/>
      <c r="O36" s="22"/>
      <c r="P36" s="22"/>
    </row>
    <row r="37" spans="1:16" ht="39" customHeight="1" x14ac:dyDescent="0.15">
      <c r="A37" s="22"/>
      <c r="B37" s="35"/>
      <c r="C37" s="1145" t="s">
        <v>537</v>
      </c>
      <c r="D37" s="1146"/>
      <c r="E37" s="1147"/>
      <c r="F37" s="36">
        <v>0.32</v>
      </c>
      <c r="G37" s="37">
        <v>0.27</v>
      </c>
      <c r="H37" s="37">
        <v>0.15</v>
      </c>
      <c r="I37" s="37">
        <v>0.11</v>
      </c>
      <c r="J37" s="38">
        <v>0.08</v>
      </c>
      <c r="K37" s="22"/>
      <c r="L37" s="22"/>
      <c r="M37" s="22"/>
      <c r="N37" s="22"/>
      <c r="O37" s="22"/>
      <c r="P37" s="22"/>
    </row>
    <row r="38" spans="1:16" ht="39" customHeight="1" x14ac:dyDescent="0.15">
      <c r="A38" s="22"/>
      <c r="B38" s="35"/>
      <c r="C38" s="1145" t="s">
        <v>538</v>
      </c>
      <c r="D38" s="1146"/>
      <c r="E38" s="1147"/>
      <c r="F38" s="36">
        <v>0.04</v>
      </c>
      <c r="G38" s="37">
        <v>0.04</v>
      </c>
      <c r="H38" s="37">
        <v>0.06</v>
      </c>
      <c r="I38" s="37">
        <v>0.02</v>
      </c>
      <c r="J38" s="38">
        <v>0.02</v>
      </c>
      <c r="K38" s="22"/>
      <c r="L38" s="22"/>
      <c r="M38" s="22"/>
      <c r="N38" s="22"/>
      <c r="O38" s="22"/>
      <c r="P38" s="22"/>
    </row>
    <row r="39" spans="1:16" ht="39" customHeight="1" x14ac:dyDescent="0.15">
      <c r="A39" s="22"/>
      <c r="B39" s="35"/>
      <c r="C39" s="1145" t="s">
        <v>539</v>
      </c>
      <c r="D39" s="1146"/>
      <c r="E39" s="1147"/>
      <c r="F39" s="36">
        <v>0</v>
      </c>
      <c r="G39" s="37">
        <v>0.04</v>
      </c>
      <c r="H39" s="37">
        <v>0.02</v>
      </c>
      <c r="I39" s="37">
        <v>0.01</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15.48</v>
      </c>
      <c r="G43" s="42">
        <v>15.17</v>
      </c>
      <c r="H43" s="42">
        <v>5.83</v>
      </c>
      <c r="I43" s="42">
        <v>0.61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UHzhC0QfAF7AkdJEpID8D0HPWPYB6ROUOjrVNe+Y2aaGiYNNmkedqGsGg8Utufe1Fd0FA7IpNukL+0WUgnUFA==" saltValue="XRPXrUDO0GrZ+g/Wy82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8895</v>
      </c>
      <c r="L45" s="60">
        <v>9125</v>
      </c>
      <c r="M45" s="60">
        <v>9201</v>
      </c>
      <c r="N45" s="60">
        <v>9033</v>
      </c>
      <c r="O45" s="61">
        <v>8914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481</v>
      </c>
      <c r="L48" s="64">
        <v>466</v>
      </c>
      <c r="M48" s="64">
        <v>448</v>
      </c>
      <c r="N48" s="64">
        <v>372</v>
      </c>
      <c r="O48" s="65">
        <v>393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206</v>
      </c>
      <c r="L49" s="64">
        <v>146</v>
      </c>
      <c r="M49" s="64">
        <v>130</v>
      </c>
      <c r="N49" s="64">
        <v>290</v>
      </c>
      <c r="O49" s="65">
        <v>571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110</v>
      </c>
      <c r="L50" s="64">
        <v>73</v>
      </c>
      <c r="M50" s="64">
        <v>72</v>
      </c>
      <c r="N50" s="64">
        <v>72</v>
      </c>
      <c r="O50" s="65">
        <v>72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9089</v>
      </c>
      <c r="L52" s="64">
        <v>8857</v>
      </c>
      <c r="M52" s="64">
        <v>8605</v>
      </c>
      <c r="N52" s="64">
        <v>8336</v>
      </c>
      <c r="O52" s="65">
        <v>8479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603</v>
      </c>
      <c r="L53" s="69">
        <v>953</v>
      </c>
      <c r="M53" s="69">
        <v>1246</v>
      </c>
      <c r="N53" s="69">
        <v>1431</v>
      </c>
      <c r="O53" s="70">
        <v>1471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R6CpGbNPmQ4c8sE+gKDO8kywCjkWvZphEpm1bXEyH4m1voNGPIJDLIqJEcp0J5L0aeToXy/jZcy1ak1yZS2Dw==" saltValue="5j/hwebqxYudBcT/WHYI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74894</v>
      </c>
      <c r="J41" s="344">
        <v>75832</v>
      </c>
      <c r="K41" s="344">
        <v>74680</v>
      </c>
      <c r="L41" s="344">
        <v>72530</v>
      </c>
      <c r="M41" s="345">
        <v>72206</v>
      </c>
    </row>
    <row r="42" spans="2:13" ht="27.75" customHeight="1" x14ac:dyDescent="0.15">
      <c r="B42" s="1186"/>
      <c r="C42" s="1187"/>
      <c r="D42" s="106"/>
      <c r="E42" s="1190" t="s">
        <v>32</v>
      </c>
      <c r="F42" s="1190"/>
      <c r="G42" s="1190"/>
      <c r="H42" s="1191"/>
      <c r="I42" s="346">
        <v>1768</v>
      </c>
      <c r="J42" s="347">
        <v>1453</v>
      </c>
      <c r="K42" s="347">
        <v>1305</v>
      </c>
      <c r="L42" s="347">
        <v>1189</v>
      </c>
      <c r="M42" s="348">
        <v>1060</v>
      </c>
    </row>
    <row r="43" spans="2:13" ht="27.75" customHeight="1" x14ac:dyDescent="0.15">
      <c r="B43" s="1186"/>
      <c r="C43" s="1187"/>
      <c r="D43" s="106"/>
      <c r="E43" s="1190" t="s">
        <v>33</v>
      </c>
      <c r="F43" s="1190"/>
      <c r="G43" s="1190"/>
      <c r="H43" s="1191"/>
      <c r="I43" s="346">
        <v>6853</v>
      </c>
      <c r="J43" s="347">
        <v>6161</v>
      </c>
      <c r="K43" s="347">
        <v>6002</v>
      </c>
      <c r="L43" s="347">
        <v>5329</v>
      </c>
      <c r="M43" s="348">
        <v>5720</v>
      </c>
    </row>
    <row r="44" spans="2:13" ht="27.75" customHeight="1" x14ac:dyDescent="0.15">
      <c r="B44" s="1186"/>
      <c r="C44" s="1187"/>
      <c r="D44" s="106"/>
      <c r="E44" s="1190" t="s">
        <v>34</v>
      </c>
      <c r="F44" s="1190"/>
      <c r="G44" s="1190"/>
      <c r="H44" s="1191"/>
      <c r="I44" s="346">
        <v>10995</v>
      </c>
      <c r="J44" s="347">
        <v>14220</v>
      </c>
      <c r="K44" s="347">
        <v>14132</v>
      </c>
      <c r="L44" s="347">
        <v>14364</v>
      </c>
      <c r="M44" s="348">
        <v>14356</v>
      </c>
    </row>
    <row r="45" spans="2:13" ht="27.75" customHeight="1" x14ac:dyDescent="0.15">
      <c r="B45" s="1186"/>
      <c r="C45" s="1187"/>
      <c r="D45" s="106"/>
      <c r="E45" s="1190" t="s">
        <v>35</v>
      </c>
      <c r="F45" s="1190"/>
      <c r="G45" s="1190"/>
      <c r="H45" s="1191"/>
      <c r="I45" s="346">
        <v>9001</v>
      </c>
      <c r="J45" s="347">
        <v>9013</v>
      </c>
      <c r="K45" s="347">
        <v>9112</v>
      </c>
      <c r="L45" s="347">
        <v>9453</v>
      </c>
      <c r="M45" s="348">
        <v>9615</v>
      </c>
    </row>
    <row r="46" spans="2:13" ht="27.75" customHeight="1" x14ac:dyDescent="0.15">
      <c r="B46" s="1186"/>
      <c r="C46" s="1187"/>
      <c r="D46" s="107"/>
      <c r="E46" s="1190" t="s">
        <v>36</v>
      </c>
      <c r="F46" s="1190"/>
      <c r="G46" s="1190"/>
      <c r="H46" s="1191"/>
      <c r="I46" s="346">
        <v>1</v>
      </c>
      <c r="J46" s="347">
        <v>137</v>
      </c>
      <c r="K46" s="347">
        <v>63</v>
      </c>
      <c r="L46" s="347" t="s">
        <v>488</v>
      </c>
      <c r="M46" s="348">
        <v>57</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29608</v>
      </c>
      <c r="J50" s="347">
        <v>32118</v>
      </c>
      <c r="K50" s="347">
        <v>36995</v>
      </c>
      <c r="L50" s="347">
        <v>34900</v>
      </c>
      <c r="M50" s="348">
        <v>36828</v>
      </c>
    </row>
    <row r="51" spans="2:13" ht="27.75" customHeight="1" x14ac:dyDescent="0.15">
      <c r="B51" s="1186"/>
      <c r="C51" s="1187"/>
      <c r="D51" s="106"/>
      <c r="E51" s="1190" t="s">
        <v>42</v>
      </c>
      <c r="F51" s="1190"/>
      <c r="G51" s="1190"/>
      <c r="H51" s="1191"/>
      <c r="I51" s="346">
        <v>8646</v>
      </c>
      <c r="J51" s="347">
        <v>8006</v>
      </c>
      <c r="K51" s="347">
        <v>9508</v>
      </c>
      <c r="L51" s="347">
        <v>9572</v>
      </c>
      <c r="M51" s="348">
        <v>10620</v>
      </c>
    </row>
    <row r="52" spans="2:13" ht="27.75" customHeight="1" x14ac:dyDescent="0.15">
      <c r="B52" s="1188"/>
      <c r="C52" s="1189"/>
      <c r="D52" s="106"/>
      <c r="E52" s="1190" t="s">
        <v>43</v>
      </c>
      <c r="F52" s="1190"/>
      <c r="G52" s="1190"/>
      <c r="H52" s="1191"/>
      <c r="I52" s="346">
        <v>73390</v>
      </c>
      <c r="J52" s="347">
        <v>77874</v>
      </c>
      <c r="K52" s="347">
        <v>77392</v>
      </c>
      <c r="L52" s="347">
        <v>74638</v>
      </c>
      <c r="M52" s="348">
        <v>72071</v>
      </c>
    </row>
    <row r="53" spans="2:13" ht="27.75" customHeight="1" thickBot="1" x14ac:dyDescent="0.2">
      <c r="B53" s="1192" t="s">
        <v>19</v>
      </c>
      <c r="C53" s="1193"/>
      <c r="D53" s="110"/>
      <c r="E53" s="1194" t="s">
        <v>44</v>
      </c>
      <c r="F53" s="1194"/>
      <c r="G53" s="1194"/>
      <c r="H53" s="1195"/>
      <c r="I53" s="349">
        <v>-8133</v>
      </c>
      <c r="J53" s="350">
        <v>-11182</v>
      </c>
      <c r="K53" s="350">
        <v>-18601</v>
      </c>
      <c r="L53" s="350">
        <v>-16245</v>
      </c>
      <c r="M53" s="351">
        <v>-16504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UnC7X32ZUsHIcYKiFV4UTzLJtVnQE80kjSYJhmJ4AdkgJEnVLUevHUY/yvXddKyXmK5jh4+OUNoXbl7KqcTQw==" saltValue="YLe+FV5tMpoi2Fyfuor2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15783</v>
      </c>
      <c r="G55" s="352">
        <v>15978</v>
      </c>
      <c r="H55" s="353">
        <v>15429</v>
      </c>
    </row>
    <row r="56" spans="2:8" ht="52.5" customHeight="1" x14ac:dyDescent="0.15">
      <c r="B56" s="122"/>
      <c r="C56" s="1213" t="s">
        <v>47</v>
      </c>
      <c r="D56" s="1213"/>
      <c r="E56" s="1214"/>
      <c r="F56" s="354">
        <v>2481</v>
      </c>
      <c r="G56" s="354">
        <v>1024</v>
      </c>
      <c r="H56" s="355">
        <v>1278</v>
      </c>
    </row>
    <row r="57" spans="2:8" ht="53.25" customHeight="1" x14ac:dyDescent="0.15">
      <c r="B57" s="122"/>
      <c r="C57" s="1215" t="s">
        <v>48</v>
      </c>
      <c r="D57" s="1215"/>
      <c r="E57" s="1216"/>
      <c r="F57" s="356">
        <v>16653</v>
      </c>
      <c r="G57" s="356">
        <v>15701</v>
      </c>
      <c r="H57" s="357">
        <v>14153</v>
      </c>
    </row>
    <row r="58" spans="2:8" ht="45.75" customHeight="1" x14ac:dyDescent="0.15">
      <c r="B58" s="123"/>
      <c r="C58" s="1203" t="s">
        <v>561</v>
      </c>
      <c r="D58" s="1204"/>
      <c r="E58" s="1205"/>
      <c r="F58" s="358">
        <v>6199</v>
      </c>
      <c r="G58" s="358">
        <v>5908</v>
      </c>
      <c r="H58" s="359">
        <v>5747</v>
      </c>
    </row>
    <row r="59" spans="2:8" ht="45.75" customHeight="1" x14ac:dyDescent="0.15">
      <c r="B59" s="123"/>
      <c r="C59" s="1203" t="s">
        <v>562</v>
      </c>
      <c r="D59" s="1204"/>
      <c r="E59" s="1205"/>
      <c r="F59" s="358">
        <v>4800</v>
      </c>
      <c r="G59" s="358">
        <v>4804</v>
      </c>
      <c r="H59" s="359">
        <v>4414</v>
      </c>
    </row>
    <row r="60" spans="2:8" ht="45.75" customHeight="1" x14ac:dyDescent="0.15">
      <c r="B60" s="123"/>
      <c r="C60" s="1203" t="s">
        <v>563</v>
      </c>
      <c r="D60" s="1204"/>
      <c r="E60" s="1205"/>
      <c r="F60" s="358">
        <v>4502</v>
      </c>
      <c r="G60" s="358">
        <v>3901</v>
      </c>
      <c r="H60" s="359">
        <v>3143</v>
      </c>
    </row>
    <row r="61" spans="2:8" ht="45.75" customHeight="1" x14ac:dyDescent="0.15">
      <c r="B61" s="123"/>
      <c r="C61" s="1203" t="s">
        <v>564</v>
      </c>
      <c r="D61" s="1204"/>
      <c r="E61" s="1205"/>
      <c r="F61" s="358">
        <v>447</v>
      </c>
      <c r="G61" s="358">
        <v>424</v>
      </c>
      <c r="H61" s="359">
        <v>405</v>
      </c>
    </row>
    <row r="62" spans="2:8" ht="45.75" customHeight="1" thickBot="1" x14ac:dyDescent="0.2">
      <c r="B62" s="124"/>
      <c r="C62" s="1206" t="s">
        <v>565</v>
      </c>
      <c r="D62" s="1207"/>
      <c r="E62" s="1208"/>
      <c r="F62" s="360">
        <v>117</v>
      </c>
      <c r="G62" s="360">
        <v>137</v>
      </c>
      <c r="H62" s="361">
        <v>147</v>
      </c>
    </row>
    <row r="63" spans="2:8" ht="52.5" customHeight="1" thickBot="1" x14ac:dyDescent="0.2">
      <c r="B63" s="125"/>
      <c r="C63" s="1209" t="s">
        <v>49</v>
      </c>
      <c r="D63" s="1209"/>
      <c r="E63" s="1210"/>
      <c r="F63" s="362">
        <v>34918</v>
      </c>
      <c r="G63" s="362">
        <v>32703</v>
      </c>
      <c r="H63" s="363">
        <v>30860</v>
      </c>
    </row>
    <row r="64" spans="2:8" x14ac:dyDescent="0.15"/>
  </sheetData>
  <sheetProtection algorithmName="SHA-512" hashValue="AqbvF7fqKwQMh0ac6D3fe2Qmm4PjIrzuhTAQuWKQzGMZbJx+jRqbK547Y4lnU4m+KRp1WCIfONfPo0QOAiYf3Q==" saltValue="OGrwYLr9FC6aXOLF1ZEe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59986</v>
      </c>
      <c r="E3" s="144"/>
      <c r="F3" s="145">
        <v>60285</v>
      </c>
      <c r="G3" s="146"/>
      <c r="H3" s="147"/>
    </row>
    <row r="4" spans="1:8" x14ac:dyDescent="0.15">
      <c r="A4" s="148"/>
      <c r="B4" s="149"/>
      <c r="C4" s="150"/>
      <c r="D4" s="151">
        <v>31252</v>
      </c>
      <c r="E4" s="152"/>
      <c r="F4" s="153">
        <v>36445</v>
      </c>
      <c r="G4" s="154"/>
      <c r="H4" s="155"/>
    </row>
    <row r="5" spans="1:8" x14ac:dyDescent="0.15">
      <c r="A5" s="136" t="s">
        <v>520</v>
      </c>
      <c r="B5" s="141"/>
      <c r="C5" s="142"/>
      <c r="D5" s="143">
        <v>49009</v>
      </c>
      <c r="E5" s="144"/>
      <c r="F5" s="145">
        <v>52714</v>
      </c>
      <c r="G5" s="146"/>
      <c r="H5" s="147"/>
    </row>
    <row r="6" spans="1:8" x14ac:dyDescent="0.15">
      <c r="A6" s="148"/>
      <c r="B6" s="149"/>
      <c r="C6" s="150"/>
      <c r="D6" s="151">
        <v>24671</v>
      </c>
      <c r="E6" s="152"/>
      <c r="F6" s="153">
        <v>29032</v>
      </c>
      <c r="G6" s="154"/>
      <c r="H6" s="155"/>
    </row>
    <row r="7" spans="1:8" x14ac:dyDescent="0.15">
      <c r="A7" s="136" t="s">
        <v>521</v>
      </c>
      <c r="B7" s="141"/>
      <c r="C7" s="142"/>
      <c r="D7" s="143">
        <v>67625</v>
      </c>
      <c r="E7" s="144"/>
      <c r="F7" s="145">
        <v>46001</v>
      </c>
      <c r="G7" s="146"/>
      <c r="H7" s="147"/>
    </row>
    <row r="8" spans="1:8" x14ac:dyDescent="0.15">
      <c r="A8" s="148"/>
      <c r="B8" s="149"/>
      <c r="C8" s="150"/>
      <c r="D8" s="151">
        <v>36440</v>
      </c>
      <c r="E8" s="152"/>
      <c r="F8" s="153">
        <v>27974</v>
      </c>
      <c r="G8" s="154"/>
      <c r="H8" s="155"/>
    </row>
    <row r="9" spans="1:8" x14ac:dyDescent="0.15">
      <c r="A9" s="136" t="s">
        <v>522</v>
      </c>
      <c r="B9" s="141"/>
      <c r="C9" s="142"/>
      <c r="D9" s="143">
        <v>65738</v>
      </c>
      <c r="E9" s="144"/>
      <c r="F9" s="145">
        <v>52878</v>
      </c>
      <c r="G9" s="146"/>
      <c r="H9" s="147"/>
    </row>
    <row r="10" spans="1:8" x14ac:dyDescent="0.15">
      <c r="A10" s="148"/>
      <c r="B10" s="149"/>
      <c r="C10" s="150"/>
      <c r="D10" s="151">
        <v>32941</v>
      </c>
      <c r="E10" s="152"/>
      <c r="F10" s="153">
        <v>32136</v>
      </c>
      <c r="G10" s="154"/>
      <c r="H10" s="155"/>
    </row>
    <row r="11" spans="1:8" x14ac:dyDescent="0.15">
      <c r="A11" s="136" t="s">
        <v>523</v>
      </c>
      <c r="B11" s="141"/>
      <c r="C11" s="142"/>
      <c r="D11" s="143">
        <v>77666</v>
      </c>
      <c r="E11" s="144"/>
      <c r="F11" s="145">
        <v>57911</v>
      </c>
      <c r="G11" s="146"/>
      <c r="H11" s="147"/>
    </row>
    <row r="12" spans="1:8" x14ac:dyDescent="0.15">
      <c r="A12" s="148"/>
      <c r="B12" s="149"/>
      <c r="C12" s="156"/>
      <c r="D12" s="151">
        <v>31957</v>
      </c>
      <c r="E12" s="152"/>
      <c r="F12" s="153">
        <v>35132</v>
      </c>
      <c r="G12" s="154"/>
      <c r="H12" s="155"/>
    </row>
    <row r="13" spans="1:8" x14ac:dyDescent="0.15">
      <c r="A13" s="136"/>
      <c r="B13" s="141"/>
      <c r="C13" s="157"/>
      <c r="D13" s="158">
        <v>64005</v>
      </c>
      <c r="E13" s="159"/>
      <c r="F13" s="160">
        <v>53958</v>
      </c>
      <c r="G13" s="161"/>
      <c r="H13" s="147"/>
    </row>
    <row r="14" spans="1:8" x14ac:dyDescent="0.15">
      <c r="A14" s="148"/>
      <c r="B14" s="149"/>
      <c r="C14" s="150"/>
      <c r="D14" s="151">
        <v>31452</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5.24</v>
      </c>
      <c r="C19" s="162">
        <f>ROUND(VALUE(SUBSTITUTE(実質収支比率等に係る経年分析!G$48,"▲","-")),2)</f>
        <v>5.04</v>
      </c>
      <c r="D19" s="162">
        <f>ROUND(VALUE(SUBSTITUTE(実質収支比率等に係る経年分析!H$48,"▲","-")),2)</f>
        <v>0.77</v>
      </c>
      <c r="E19" s="162">
        <f>ROUND(VALUE(SUBSTITUTE(実質収支比率等に係る経年分析!I$48,"▲","-")),2)</f>
        <v>1.72</v>
      </c>
      <c r="F19" s="162">
        <f>ROUND(VALUE(SUBSTITUTE(実質収支比率等に係る経年分析!J$48,"▲","-")),2)</f>
        <v>1.88</v>
      </c>
    </row>
    <row r="20" spans="1:11" x14ac:dyDescent="0.15">
      <c r="A20" s="162" t="s">
        <v>53</v>
      </c>
      <c r="B20" s="162">
        <f>ROUND(VALUE(SUBSTITUTE(実質収支比率等に係る経年分析!F$47,"▲","-")),2)</f>
        <v>32.49</v>
      </c>
      <c r="C20" s="162">
        <f>ROUND(VALUE(SUBSTITUTE(実質収支比率等に係る経年分析!G$47,"▲","-")),2)</f>
        <v>31.51</v>
      </c>
      <c r="D20" s="162">
        <f>ROUND(VALUE(SUBSTITUTE(実質収支比率等に係る経年分析!H$47,"▲","-")),2)</f>
        <v>33.61</v>
      </c>
      <c r="E20" s="162">
        <f>ROUND(VALUE(SUBSTITUTE(実質収支比率等に係る経年分析!I$47,"▲","-")),2)</f>
        <v>33.06</v>
      </c>
      <c r="F20" s="162">
        <f>ROUND(VALUE(SUBSTITUTE(実質収支比率等に係る経年分析!J$47,"▲","-")),2)</f>
        <v>30.77</v>
      </c>
    </row>
    <row r="21" spans="1:11" x14ac:dyDescent="0.15">
      <c r="A21" s="162" t="s">
        <v>54</v>
      </c>
      <c r="B21" s="162">
        <f>IF(ISNUMBER(VALUE(SUBSTITUTE(実質収支比率等に係る経年分析!F$49,"▲","-"))),ROUND(VALUE(SUBSTITUTE(実質収支比率等に係る経年分析!F$49,"▲","-")),2),NA())</f>
        <v>2.13</v>
      </c>
      <c r="C21" s="162">
        <f>IF(ISNUMBER(VALUE(SUBSTITUTE(実質収支比率等に係る経年分析!G$49,"▲","-"))),ROUND(VALUE(SUBSTITUTE(実質収支比率等に係る経年分析!G$49,"▲","-")),2),NA())</f>
        <v>-0.02</v>
      </c>
      <c r="D21" s="162">
        <f>IF(ISNUMBER(VALUE(SUBSTITUTE(実質収支比率等に係る経年分析!H$49,"▲","-"))),ROUND(VALUE(SUBSTITUTE(実質収支比率等に係る経年分析!H$49,"▲","-")),2),NA())</f>
        <v>-3.35</v>
      </c>
      <c r="E21" s="162">
        <f>IF(ISNUMBER(VALUE(SUBSTITUTE(実質収支比率等に係る経年分析!I$49,"▲","-"))),ROUND(VALUE(SUBSTITUTE(実質収支比率等に係る経年分析!I$49,"▲","-")),2),NA())</f>
        <v>1.97</v>
      </c>
      <c r="F21" s="162">
        <f>IF(ISNUMBER(VALUE(SUBSTITUTE(実質収支比率等に係る経年分析!J$49,"▲","-"))),ROUND(VALUE(SUBSTITUTE(実質収支比率等に係る経年分析!J$49,"▲","-")),2),NA())</f>
        <v>-0.87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15.48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15.17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5.83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特定地域生活排水処理事業特別会計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ひがしひろしま墓園管理事業特別会計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八本松駅前土地区画整理事業特別会計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0.43</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1.87</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9089</v>
      </c>
      <c r="E42" s="164"/>
      <c r="F42" s="164"/>
      <c r="G42" s="164">
        <f>'実質公債費比率（分子）の構造'!L$52</f>
        <v>8857</v>
      </c>
      <c r="H42" s="164"/>
      <c r="I42" s="164"/>
      <c r="J42" s="164">
        <f>'実質公債費比率（分子）の構造'!M$52</f>
        <v>8605</v>
      </c>
      <c r="K42" s="164"/>
      <c r="L42" s="164"/>
      <c r="M42" s="164">
        <f>'実質公債費比率（分子）の構造'!N$52</f>
        <v>8336</v>
      </c>
      <c r="N42" s="164"/>
      <c r="O42" s="164"/>
      <c r="P42" s="164">
        <f>'実質公債費比率（分子）の構造'!O$52</f>
        <v>8479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110</v>
      </c>
      <c r="C44" s="164"/>
      <c r="D44" s="164"/>
      <c r="E44" s="164">
        <f>'実質公債費比率（分子）の構造'!L$50</f>
        <v>73</v>
      </c>
      <c r="F44" s="164"/>
      <c r="G44" s="164"/>
      <c r="H44" s="164">
        <f>'実質公債費比率（分子）の構造'!M$50</f>
        <v>72</v>
      </c>
      <c r="I44" s="164"/>
      <c r="J44" s="164"/>
      <c r="K44" s="164">
        <f>'実質公債費比率（分子）の構造'!N$50</f>
        <v>72</v>
      </c>
      <c r="L44" s="164"/>
      <c r="M44" s="164"/>
      <c r="N44" s="164">
        <f>'実質公債費比率（分子）の構造'!O$50</f>
        <v>72</v>
      </c>
      <c r="O44" s="164"/>
      <c r="P44" s="164"/>
    </row>
    <row r="45" spans="1:16" x14ac:dyDescent="0.15">
      <c r="A45" s="164" t="s">
        <v>63</v>
      </c>
      <c r="B45" s="164">
        <f>'実質公債費比率（分子）の構造'!K$49</f>
        <v>206</v>
      </c>
      <c r="C45" s="164"/>
      <c r="D45" s="164"/>
      <c r="E45" s="164">
        <f>'実質公債費比率（分子）の構造'!L$49</f>
        <v>146</v>
      </c>
      <c r="F45" s="164"/>
      <c r="G45" s="164"/>
      <c r="H45" s="164">
        <f>'実質公債費比率（分子）の構造'!M$49</f>
        <v>130</v>
      </c>
      <c r="I45" s="164"/>
      <c r="J45" s="164"/>
      <c r="K45" s="164">
        <f>'実質公債費比率（分子）の構造'!N$49</f>
        <v>290</v>
      </c>
      <c r="L45" s="164"/>
      <c r="M45" s="164"/>
      <c r="N45" s="164">
        <f>'実質公債費比率（分子）の構造'!O$49</f>
        <v>571</v>
      </c>
      <c r="O45" s="164"/>
      <c r="P45" s="164"/>
    </row>
    <row r="46" spans="1:16" x14ac:dyDescent="0.15">
      <c r="A46" s="164" t="s">
        <v>64</v>
      </c>
      <c r="B46" s="164">
        <f>'実質公債費比率（分子）の構造'!K$48</f>
        <v>481</v>
      </c>
      <c r="C46" s="164"/>
      <c r="D46" s="164"/>
      <c r="E46" s="164">
        <f>'実質公債費比率（分子）の構造'!L$48</f>
        <v>466</v>
      </c>
      <c r="F46" s="164"/>
      <c r="G46" s="164"/>
      <c r="H46" s="164">
        <f>'実質公債費比率（分子）の構造'!M$48</f>
        <v>448</v>
      </c>
      <c r="I46" s="164"/>
      <c r="J46" s="164"/>
      <c r="K46" s="164">
        <f>'実質公債費比率（分子）の構造'!N$48</f>
        <v>372</v>
      </c>
      <c r="L46" s="164"/>
      <c r="M46" s="164"/>
      <c r="N46" s="164">
        <f>'実質公債費比率（分子）の構造'!O$48</f>
        <v>393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8895</v>
      </c>
      <c r="C49" s="164"/>
      <c r="D49" s="164"/>
      <c r="E49" s="164">
        <f>'実質公債費比率（分子）の構造'!L$45</f>
        <v>9125</v>
      </c>
      <c r="F49" s="164"/>
      <c r="G49" s="164"/>
      <c r="H49" s="164">
        <f>'実質公債費比率（分子）の構造'!M$45</f>
        <v>9201</v>
      </c>
      <c r="I49" s="164"/>
      <c r="J49" s="164"/>
      <c r="K49" s="164">
        <f>'実質公債費比率（分子）の構造'!N$45</f>
        <v>9033</v>
      </c>
      <c r="L49" s="164"/>
      <c r="M49" s="164"/>
      <c r="N49" s="164">
        <f>'実質公債費比率（分子）の構造'!O$45</f>
        <v>8914</v>
      </c>
      <c r="O49" s="164"/>
      <c r="P49" s="164"/>
    </row>
    <row r="50" spans="1:16" x14ac:dyDescent="0.15">
      <c r="A50" s="164" t="s">
        <v>67</v>
      </c>
      <c r="B50" s="164" t="e">
        <f>NA()</f>
        <v>#N/A</v>
      </c>
      <c r="C50" s="164">
        <f>IF(ISNUMBER('実質公債費比率（分子）の構造'!K$53),'実質公債費比率（分子）の構造'!K$53,NA())</f>
        <v>603</v>
      </c>
      <c r="D50" s="164" t="e">
        <f>NA()</f>
        <v>#N/A</v>
      </c>
      <c r="E50" s="164" t="e">
        <f>NA()</f>
        <v>#N/A</v>
      </c>
      <c r="F50" s="164">
        <f>IF(ISNUMBER('実質公債費比率（分子）の構造'!L$53),'実質公債費比率（分子）の構造'!L$53,NA())</f>
        <v>953</v>
      </c>
      <c r="G50" s="164" t="e">
        <f>NA()</f>
        <v>#N/A</v>
      </c>
      <c r="H50" s="164" t="e">
        <f>NA()</f>
        <v>#N/A</v>
      </c>
      <c r="I50" s="164">
        <f>IF(ISNUMBER('実質公債費比率（分子）の構造'!M$53),'実質公債費比率（分子）の構造'!M$53,NA())</f>
        <v>1246</v>
      </c>
      <c r="J50" s="164" t="e">
        <f>NA()</f>
        <v>#N/A</v>
      </c>
      <c r="K50" s="164" t="e">
        <f>NA()</f>
        <v>#N/A</v>
      </c>
      <c r="L50" s="164">
        <f>IF(ISNUMBER('実質公債費比率（分子）の構造'!N$53),'実質公債費比率（分子）の構造'!N$53,NA())</f>
        <v>1431</v>
      </c>
      <c r="M50" s="164" t="e">
        <f>NA()</f>
        <v>#N/A</v>
      </c>
      <c r="N50" s="164" t="e">
        <f>NA()</f>
        <v>#N/A</v>
      </c>
      <c r="O50" s="164">
        <f>IF(ISNUMBER('実質公債費比率（分子）の構造'!O$53),'実質公債費比率（分子）の構造'!O$53,NA())</f>
        <v>1471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73390</v>
      </c>
      <c r="E56" s="163"/>
      <c r="F56" s="163"/>
      <c r="G56" s="163">
        <f>'将来負担比率（分子）の構造'!J$52</f>
        <v>77874</v>
      </c>
      <c r="H56" s="163"/>
      <c r="I56" s="163"/>
      <c r="J56" s="163">
        <f>'将来負担比率（分子）の構造'!K$52</f>
        <v>77392</v>
      </c>
      <c r="K56" s="163"/>
      <c r="L56" s="163"/>
      <c r="M56" s="163">
        <f>'将来負担比率（分子）の構造'!L$52</f>
        <v>74638</v>
      </c>
      <c r="N56" s="163"/>
      <c r="O56" s="163"/>
      <c r="P56" s="163">
        <f>'将来負担比率（分子）の構造'!M$52</f>
        <v>72071</v>
      </c>
    </row>
    <row r="57" spans="1:16" x14ac:dyDescent="0.15">
      <c r="A57" s="163" t="s">
        <v>42</v>
      </c>
      <c r="B57" s="163"/>
      <c r="C57" s="163"/>
      <c r="D57" s="163">
        <f>'将来負担比率（分子）の構造'!I$51</f>
        <v>8646</v>
      </c>
      <c r="E57" s="163"/>
      <c r="F57" s="163"/>
      <c r="G57" s="163">
        <f>'将来負担比率（分子）の構造'!J$51</f>
        <v>8006</v>
      </c>
      <c r="H57" s="163"/>
      <c r="I57" s="163"/>
      <c r="J57" s="163">
        <f>'将来負担比率（分子）の構造'!K$51</f>
        <v>9508</v>
      </c>
      <c r="K57" s="163"/>
      <c r="L57" s="163"/>
      <c r="M57" s="163">
        <f>'将来負担比率（分子）の構造'!L$51</f>
        <v>9572</v>
      </c>
      <c r="N57" s="163"/>
      <c r="O57" s="163"/>
      <c r="P57" s="163">
        <f>'将来負担比率（分子）の構造'!M$51</f>
        <v>10620</v>
      </c>
    </row>
    <row r="58" spans="1:16" x14ac:dyDescent="0.15">
      <c r="A58" s="163" t="s">
        <v>41</v>
      </c>
      <c r="B58" s="163"/>
      <c r="C58" s="163"/>
      <c r="D58" s="163">
        <f>'将来負担比率（分子）の構造'!I$50</f>
        <v>29608</v>
      </c>
      <c r="E58" s="163"/>
      <c r="F58" s="163"/>
      <c r="G58" s="163">
        <f>'将来負担比率（分子）の構造'!J$50</f>
        <v>32118</v>
      </c>
      <c r="H58" s="163"/>
      <c r="I58" s="163"/>
      <c r="J58" s="163">
        <f>'将来負担比率（分子）の構造'!K$50</f>
        <v>36995</v>
      </c>
      <c r="K58" s="163"/>
      <c r="L58" s="163"/>
      <c r="M58" s="163">
        <f>'将来負担比率（分子）の構造'!L$50</f>
        <v>34900</v>
      </c>
      <c r="N58" s="163"/>
      <c r="O58" s="163"/>
      <c r="P58" s="163">
        <f>'将来負担比率（分子）の構造'!M$50</f>
        <v>36828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f>'将来負担比率（分子）の構造'!J$46</f>
        <v>137</v>
      </c>
      <c r="F61" s="163"/>
      <c r="G61" s="163"/>
      <c r="H61" s="163">
        <f>'将来負担比率（分子）の構造'!K$46</f>
        <v>63</v>
      </c>
      <c r="I61" s="163"/>
      <c r="J61" s="163"/>
      <c r="K61" s="163" t="str">
        <f>'将来負担比率（分子）の構造'!L$46</f>
        <v>-</v>
      </c>
      <c r="L61" s="163"/>
      <c r="M61" s="163"/>
      <c r="N61" s="163">
        <f>'将来負担比率（分子）の構造'!M$46</f>
        <v>57</v>
      </c>
      <c r="O61" s="163"/>
      <c r="P61" s="163"/>
    </row>
    <row r="62" spans="1:16" x14ac:dyDescent="0.15">
      <c r="A62" s="163" t="s">
        <v>35</v>
      </c>
      <c r="B62" s="163">
        <f>'将来負担比率（分子）の構造'!I$45</f>
        <v>9001</v>
      </c>
      <c r="C62" s="163"/>
      <c r="D62" s="163"/>
      <c r="E62" s="163">
        <f>'将来負担比率（分子）の構造'!J$45</f>
        <v>9013</v>
      </c>
      <c r="F62" s="163"/>
      <c r="G62" s="163"/>
      <c r="H62" s="163">
        <f>'将来負担比率（分子）の構造'!K$45</f>
        <v>9112</v>
      </c>
      <c r="I62" s="163"/>
      <c r="J62" s="163"/>
      <c r="K62" s="163">
        <f>'将来負担比率（分子）の構造'!L$45</f>
        <v>9453</v>
      </c>
      <c r="L62" s="163"/>
      <c r="M62" s="163"/>
      <c r="N62" s="163">
        <f>'将来負担比率（分子）の構造'!M$45</f>
        <v>9615</v>
      </c>
      <c r="O62" s="163"/>
      <c r="P62" s="163"/>
    </row>
    <row r="63" spans="1:16" x14ac:dyDescent="0.15">
      <c r="A63" s="163" t="s">
        <v>34</v>
      </c>
      <c r="B63" s="163">
        <f>'将来負担比率（分子）の構造'!I$44</f>
        <v>10995</v>
      </c>
      <c r="C63" s="163"/>
      <c r="D63" s="163"/>
      <c r="E63" s="163">
        <f>'将来負担比率（分子）の構造'!J$44</f>
        <v>14220</v>
      </c>
      <c r="F63" s="163"/>
      <c r="G63" s="163"/>
      <c r="H63" s="163">
        <f>'将来負担比率（分子）の構造'!K$44</f>
        <v>14132</v>
      </c>
      <c r="I63" s="163"/>
      <c r="J63" s="163"/>
      <c r="K63" s="163">
        <f>'将来負担比率（分子）の構造'!L$44</f>
        <v>14364</v>
      </c>
      <c r="L63" s="163"/>
      <c r="M63" s="163"/>
      <c r="N63" s="163">
        <f>'将来負担比率（分子）の構造'!M$44</f>
        <v>14356</v>
      </c>
      <c r="O63" s="163"/>
      <c r="P63" s="163"/>
    </row>
    <row r="64" spans="1:16" x14ac:dyDescent="0.15">
      <c r="A64" s="163" t="s">
        <v>33</v>
      </c>
      <c r="B64" s="163">
        <f>'将来負担比率（分子）の構造'!I$43</f>
        <v>6853</v>
      </c>
      <c r="C64" s="163"/>
      <c r="D64" s="163"/>
      <c r="E64" s="163">
        <f>'将来負担比率（分子）の構造'!J$43</f>
        <v>6161</v>
      </c>
      <c r="F64" s="163"/>
      <c r="G64" s="163"/>
      <c r="H64" s="163">
        <f>'将来負担比率（分子）の構造'!K$43</f>
        <v>6002</v>
      </c>
      <c r="I64" s="163"/>
      <c r="J64" s="163"/>
      <c r="K64" s="163">
        <f>'将来負担比率（分子）の構造'!L$43</f>
        <v>5329</v>
      </c>
      <c r="L64" s="163"/>
      <c r="M64" s="163"/>
      <c r="N64" s="163">
        <f>'将来負担比率（分子）の構造'!M$43</f>
        <v>5720</v>
      </c>
      <c r="O64" s="163"/>
      <c r="P64" s="163"/>
    </row>
    <row r="65" spans="1:16" x14ac:dyDescent="0.15">
      <c r="A65" s="163" t="s">
        <v>32</v>
      </c>
      <c r="B65" s="163">
        <f>'将来負担比率（分子）の構造'!I$42</f>
        <v>1768</v>
      </c>
      <c r="C65" s="163"/>
      <c r="D65" s="163"/>
      <c r="E65" s="163">
        <f>'将来負担比率（分子）の構造'!J$42</f>
        <v>1453</v>
      </c>
      <c r="F65" s="163"/>
      <c r="G65" s="163"/>
      <c r="H65" s="163">
        <f>'将来負担比率（分子）の構造'!K$42</f>
        <v>1305</v>
      </c>
      <c r="I65" s="163"/>
      <c r="J65" s="163"/>
      <c r="K65" s="163">
        <f>'将来負担比率（分子）の構造'!L$42</f>
        <v>1189</v>
      </c>
      <c r="L65" s="163"/>
      <c r="M65" s="163"/>
      <c r="N65" s="163">
        <f>'将来負担比率（分子）の構造'!M$42</f>
        <v>1060</v>
      </c>
      <c r="O65" s="163"/>
      <c r="P65" s="163"/>
    </row>
    <row r="66" spans="1:16" x14ac:dyDescent="0.15">
      <c r="A66" s="163" t="s">
        <v>31</v>
      </c>
      <c r="B66" s="163">
        <f>'将来負担比率（分子）の構造'!I$41</f>
        <v>74894</v>
      </c>
      <c r="C66" s="163"/>
      <c r="D66" s="163"/>
      <c r="E66" s="163">
        <f>'将来負担比率（分子）の構造'!J$41</f>
        <v>75832</v>
      </c>
      <c r="F66" s="163"/>
      <c r="G66" s="163"/>
      <c r="H66" s="163">
        <f>'将来負担比率（分子）の構造'!K$41</f>
        <v>74680</v>
      </c>
      <c r="I66" s="163"/>
      <c r="J66" s="163"/>
      <c r="K66" s="163">
        <f>'将来負担比率（分子）の構造'!L$41</f>
        <v>72530</v>
      </c>
      <c r="L66" s="163"/>
      <c r="M66" s="163"/>
      <c r="N66" s="163">
        <f>'将来負担比率（分子）の構造'!M$41</f>
        <v>72206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15783</v>
      </c>
      <c r="C72" s="167">
        <f>基金残高に係る経年分析!G55</f>
        <v>15978</v>
      </c>
      <c r="D72" s="167">
        <f>基金残高に係る経年分析!H55</f>
        <v>15429</v>
      </c>
    </row>
    <row r="73" spans="1:16" x14ac:dyDescent="0.15">
      <c r="A73" s="166" t="s">
        <v>74</v>
      </c>
      <c r="B73" s="167">
        <f>基金残高に係る経年分析!F56</f>
        <v>2481</v>
      </c>
      <c r="C73" s="167">
        <f>基金残高に係る経年分析!G56</f>
        <v>1024</v>
      </c>
      <c r="D73" s="167">
        <f>基金残高に係る経年分析!H56</f>
        <v>1278</v>
      </c>
    </row>
    <row r="74" spans="1:16" x14ac:dyDescent="0.15">
      <c r="A74" s="166" t="s">
        <v>75</v>
      </c>
      <c r="B74" s="167">
        <f>基金残高に係る経年分析!F57</f>
        <v>16653</v>
      </c>
      <c r="C74" s="167">
        <f>基金残高に係る経年分析!G57</f>
        <v>15701</v>
      </c>
      <c r="D74" s="167">
        <f>基金残高に係る経年分析!H57</f>
        <v>14153</v>
      </c>
    </row>
  </sheetData>
  <sheetProtection algorithmName="SHA-512" hashValue="4UNUnh2O1hcprtzeSYcl9LNixf5slFnZ3reis49jdMhs8o7hzfUoBlFOTZS4rzhu4qUhvxypPW5WX+smmbzPgg==" saltValue="G9+87wz7tkGv6Dd6W2RA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39146055</v>
      </c>
      <c r="S5" s="674"/>
      <c r="T5" s="674"/>
      <c r="U5" s="674"/>
      <c r="V5" s="674"/>
      <c r="W5" s="674"/>
      <c r="X5" s="674"/>
      <c r="Y5" s="702"/>
      <c r="Z5" s="715">
        <v>38.299999999999997</v>
      </c>
      <c r="AA5" s="715"/>
      <c r="AB5" s="715"/>
      <c r="AC5" s="715"/>
      <c r="AD5" s="716">
        <v>37413374</v>
      </c>
      <c r="AE5" s="716"/>
      <c r="AF5" s="716"/>
      <c r="AG5" s="716"/>
      <c r="AH5" s="716"/>
      <c r="AI5" s="716"/>
      <c r="AJ5" s="716"/>
      <c r="AK5" s="716"/>
      <c r="AL5" s="703">
        <v>72.400000000000006</v>
      </c>
      <c r="AM5" s="685"/>
      <c r="AN5" s="685"/>
      <c r="AO5" s="704"/>
      <c r="AP5" s="676" t="s">
        <v>216</v>
      </c>
      <c r="AQ5" s="677"/>
      <c r="AR5" s="677"/>
      <c r="AS5" s="677"/>
      <c r="AT5" s="677"/>
      <c r="AU5" s="677"/>
      <c r="AV5" s="677"/>
      <c r="AW5" s="677"/>
      <c r="AX5" s="677"/>
      <c r="AY5" s="677"/>
      <c r="AZ5" s="677"/>
      <c r="BA5" s="677"/>
      <c r="BB5" s="677"/>
      <c r="BC5" s="677"/>
      <c r="BD5" s="677"/>
      <c r="BE5" s="677"/>
      <c r="BF5" s="678"/>
      <c r="BG5" s="621">
        <v>37410724</v>
      </c>
      <c r="BH5" s="622"/>
      <c r="BI5" s="622"/>
      <c r="BJ5" s="622"/>
      <c r="BK5" s="622"/>
      <c r="BL5" s="622"/>
      <c r="BM5" s="622"/>
      <c r="BN5" s="623"/>
      <c r="BO5" s="659">
        <v>95.6</v>
      </c>
      <c r="BP5" s="659"/>
      <c r="BQ5" s="659"/>
      <c r="BR5" s="659"/>
      <c r="BS5" s="660">
        <v>642384</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705482</v>
      </c>
      <c r="S6" s="622"/>
      <c r="T6" s="622"/>
      <c r="U6" s="622"/>
      <c r="V6" s="622"/>
      <c r="W6" s="622"/>
      <c r="X6" s="622"/>
      <c r="Y6" s="623"/>
      <c r="Z6" s="659">
        <v>0.7</v>
      </c>
      <c r="AA6" s="659"/>
      <c r="AB6" s="659"/>
      <c r="AC6" s="659"/>
      <c r="AD6" s="660">
        <v>705482</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37410724</v>
      </c>
      <c r="BH6" s="622"/>
      <c r="BI6" s="622"/>
      <c r="BJ6" s="622"/>
      <c r="BK6" s="622"/>
      <c r="BL6" s="622"/>
      <c r="BM6" s="622"/>
      <c r="BN6" s="623"/>
      <c r="BO6" s="659">
        <v>95.6</v>
      </c>
      <c r="BP6" s="659"/>
      <c r="BQ6" s="659"/>
      <c r="BR6" s="659"/>
      <c r="BS6" s="660">
        <v>642384</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441121</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440835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17507</v>
      </c>
      <c r="S7" s="622"/>
      <c r="T7" s="622"/>
      <c r="U7" s="622"/>
      <c r="V7" s="622"/>
      <c r="W7" s="622"/>
      <c r="X7" s="622"/>
      <c r="Y7" s="623"/>
      <c r="Z7" s="659">
        <v>0</v>
      </c>
      <c r="AA7" s="659"/>
      <c r="AB7" s="659"/>
      <c r="AC7" s="659"/>
      <c r="AD7" s="660">
        <v>17507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13446932</v>
      </c>
      <c r="BH7" s="622"/>
      <c r="BI7" s="622"/>
      <c r="BJ7" s="622"/>
      <c r="BK7" s="622"/>
      <c r="BL7" s="622"/>
      <c r="BM7" s="622"/>
      <c r="BN7" s="623"/>
      <c r="BO7" s="659">
        <v>34.4</v>
      </c>
      <c r="BP7" s="659"/>
      <c r="BQ7" s="659"/>
      <c r="BR7" s="659"/>
      <c r="BS7" s="660">
        <v>642384</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10714416</v>
      </c>
      <c r="CS7" s="622"/>
      <c r="CT7" s="622"/>
      <c r="CU7" s="622"/>
      <c r="CV7" s="622"/>
      <c r="CW7" s="622"/>
      <c r="CX7" s="622"/>
      <c r="CY7" s="623"/>
      <c r="CZ7" s="659">
        <v>10.7</v>
      </c>
      <c r="DA7" s="659"/>
      <c r="DB7" s="659"/>
      <c r="DC7" s="659"/>
      <c r="DD7" s="627">
        <v>963928</v>
      </c>
      <c r="DE7" s="622"/>
      <c r="DF7" s="622"/>
      <c r="DG7" s="622"/>
      <c r="DH7" s="622"/>
      <c r="DI7" s="622"/>
      <c r="DJ7" s="622"/>
      <c r="DK7" s="622"/>
      <c r="DL7" s="622"/>
      <c r="DM7" s="622"/>
      <c r="DN7" s="622"/>
      <c r="DO7" s="622"/>
      <c r="DP7" s="623"/>
      <c r="DQ7" s="627">
        <v>7645169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255414</v>
      </c>
      <c r="S8" s="622"/>
      <c r="T8" s="622"/>
      <c r="U8" s="622"/>
      <c r="V8" s="622"/>
      <c r="W8" s="622"/>
      <c r="X8" s="622"/>
      <c r="Y8" s="623"/>
      <c r="Z8" s="659">
        <v>0.2</v>
      </c>
      <c r="AA8" s="659"/>
      <c r="AB8" s="659"/>
      <c r="AC8" s="659"/>
      <c r="AD8" s="660">
        <v>255414</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268341</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37395056</v>
      </c>
      <c r="CS8" s="622"/>
      <c r="CT8" s="622"/>
      <c r="CU8" s="622"/>
      <c r="CV8" s="622"/>
      <c r="CW8" s="622"/>
      <c r="CX8" s="622"/>
      <c r="CY8" s="623"/>
      <c r="CZ8" s="659">
        <v>37.299999999999997</v>
      </c>
      <c r="DA8" s="659"/>
      <c r="DB8" s="659"/>
      <c r="DC8" s="659"/>
      <c r="DD8" s="627">
        <v>1173884</v>
      </c>
      <c r="DE8" s="622"/>
      <c r="DF8" s="622"/>
      <c r="DG8" s="622"/>
      <c r="DH8" s="622"/>
      <c r="DI8" s="622"/>
      <c r="DJ8" s="622"/>
      <c r="DK8" s="622"/>
      <c r="DL8" s="622"/>
      <c r="DM8" s="622"/>
      <c r="DN8" s="622"/>
      <c r="DO8" s="622"/>
      <c r="DP8" s="623"/>
      <c r="DQ8" s="627">
        <v>18392512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328585</v>
      </c>
      <c r="S9" s="622"/>
      <c r="T9" s="622"/>
      <c r="U9" s="622"/>
      <c r="V9" s="622"/>
      <c r="W9" s="622"/>
      <c r="X9" s="622"/>
      <c r="Y9" s="623"/>
      <c r="Z9" s="659">
        <v>0.3</v>
      </c>
      <c r="AA9" s="659"/>
      <c r="AB9" s="659"/>
      <c r="AC9" s="659"/>
      <c r="AD9" s="660">
        <v>328585</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10332982</v>
      </c>
      <c r="BH9" s="622"/>
      <c r="BI9" s="622"/>
      <c r="BJ9" s="622"/>
      <c r="BK9" s="622"/>
      <c r="BL9" s="622"/>
      <c r="BM9" s="622"/>
      <c r="BN9" s="623"/>
      <c r="BO9" s="659">
        <v>26.4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8105555</v>
      </c>
      <c r="CS9" s="622"/>
      <c r="CT9" s="622"/>
      <c r="CU9" s="622"/>
      <c r="CV9" s="622"/>
      <c r="CW9" s="622"/>
      <c r="CX9" s="622"/>
      <c r="CY9" s="623"/>
      <c r="CZ9" s="659">
        <v>8.1</v>
      </c>
      <c r="DA9" s="659"/>
      <c r="DB9" s="659"/>
      <c r="DC9" s="659"/>
      <c r="DD9" s="627">
        <v>279095</v>
      </c>
      <c r="DE9" s="622"/>
      <c r="DF9" s="622"/>
      <c r="DG9" s="622"/>
      <c r="DH9" s="622"/>
      <c r="DI9" s="622"/>
      <c r="DJ9" s="622"/>
      <c r="DK9" s="622"/>
      <c r="DL9" s="622"/>
      <c r="DM9" s="622"/>
      <c r="DN9" s="622"/>
      <c r="DO9" s="622"/>
      <c r="DP9" s="623"/>
      <c r="DQ9" s="627">
        <v>5937096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594876</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278603</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37264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5210605</v>
      </c>
      <c r="S11" s="622"/>
      <c r="T11" s="622"/>
      <c r="U11" s="622"/>
      <c r="V11" s="622"/>
      <c r="W11" s="622"/>
      <c r="X11" s="622"/>
      <c r="Y11" s="623"/>
      <c r="Z11" s="624">
        <v>5.0999999999999996</v>
      </c>
      <c r="AA11" s="625"/>
      <c r="AB11" s="625"/>
      <c r="AC11" s="626"/>
      <c r="AD11" s="627">
        <v>5210605</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2250733</v>
      </c>
      <c r="BH11" s="622"/>
      <c r="BI11" s="622"/>
      <c r="BJ11" s="622"/>
      <c r="BK11" s="622"/>
      <c r="BL11" s="622"/>
      <c r="BM11" s="622"/>
      <c r="BN11" s="623"/>
      <c r="BO11" s="659">
        <v>5.7</v>
      </c>
      <c r="BP11" s="659"/>
      <c r="BQ11" s="659"/>
      <c r="BR11" s="659"/>
      <c r="BS11" s="660">
        <v>642384</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2117466</v>
      </c>
      <c r="CS11" s="622"/>
      <c r="CT11" s="622"/>
      <c r="CU11" s="622"/>
      <c r="CV11" s="622"/>
      <c r="CW11" s="622"/>
      <c r="CX11" s="622"/>
      <c r="CY11" s="623"/>
      <c r="CZ11" s="659">
        <v>2.1</v>
      </c>
      <c r="DA11" s="659"/>
      <c r="DB11" s="659"/>
      <c r="DC11" s="659"/>
      <c r="DD11" s="627">
        <v>451599</v>
      </c>
      <c r="DE11" s="622"/>
      <c r="DF11" s="622"/>
      <c r="DG11" s="622"/>
      <c r="DH11" s="622"/>
      <c r="DI11" s="622"/>
      <c r="DJ11" s="622"/>
      <c r="DK11" s="622"/>
      <c r="DL11" s="622"/>
      <c r="DM11" s="622"/>
      <c r="DN11" s="622"/>
      <c r="DO11" s="622"/>
      <c r="DP11" s="623"/>
      <c r="DQ11" s="627">
        <v>1152631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116170</v>
      </c>
      <c r="S12" s="622"/>
      <c r="T12" s="622"/>
      <c r="U12" s="622"/>
      <c r="V12" s="622"/>
      <c r="W12" s="622"/>
      <c r="X12" s="622"/>
      <c r="Y12" s="623"/>
      <c r="Z12" s="659">
        <v>0.1</v>
      </c>
      <c r="AA12" s="659"/>
      <c r="AB12" s="659"/>
      <c r="AC12" s="659"/>
      <c r="AD12" s="660">
        <v>116170</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21873357</v>
      </c>
      <c r="BH12" s="622"/>
      <c r="BI12" s="622"/>
      <c r="BJ12" s="622"/>
      <c r="BK12" s="622"/>
      <c r="BL12" s="622"/>
      <c r="BM12" s="622"/>
      <c r="BN12" s="623"/>
      <c r="BO12" s="659">
        <v>55.9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3151659</v>
      </c>
      <c r="CS12" s="622"/>
      <c r="CT12" s="622"/>
      <c r="CU12" s="622"/>
      <c r="CV12" s="622"/>
      <c r="CW12" s="622"/>
      <c r="CX12" s="622"/>
      <c r="CY12" s="623"/>
      <c r="CZ12" s="659">
        <v>3.1</v>
      </c>
      <c r="DA12" s="659"/>
      <c r="DB12" s="659"/>
      <c r="DC12" s="659"/>
      <c r="DD12" s="627" t="s">
        <v>122</v>
      </c>
      <c r="DE12" s="622"/>
      <c r="DF12" s="622"/>
      <c r="DG12" s="622"/>
      <c r="DH12" s="622"/>
      <c r="DI12" s="622"/>
      <c r="DJ12" s="622"/>
      <c r="DK12" s="622"/>
      <c r="DL12" s="622"/>
      <c r="DM12" s="622"/>
      <c r="DN12" s="622"/>
      <c r="DO12" s="622"/>
      <c r="DP12" s="623"/>
      <c r="DQ12" s="627">
        <v>2090214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21816145</v>
      </c>
      <c r="BH13" s="622"/>
      <c r="BI13" s="622"/>
      <c r="BJ13" s="622"/>
      <c r="BK13" s="622"/>
      <c r="BL13" s="622"/>
      <c r="BM13" s="622"/>
      <c r="BN13" s="623"/>
      <c r="BO13" s="659">
        <v>55.7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11835271</v>
      </c>
      <c r="CS13" s="622"/>
      <c r="CT13" s="622"/>
      <c r="CU13" s="622"/>
      <c r="CV13" s="622"/>
      <c r="CW13" s="622"/>
      <c r="CX13" s="622"/>
      <c r="CY13" s="623"/>
      <c r="CZ13" s="659">
        <v>11.8</v>
      </c>
      <c r="DA13" s="659"/>
      <c r="DB13" s="659"/>
      <c r="DC13" s="659"/>
      <c r="DD13" s="627">
        <v>7399434</v>
      </c>
      <c r="DE13" s="622"/>
      <c r="DF13" s="622"/>
      <c r="DG13" s="622"/>
      <c r="DH13" s="622"/>
      <c r="DI13" s="622"/>
      <c r="DJ13" s="622"/>
      <c r="DK13" s="622"/>
      <c r="DL13" s="622"/>
      <c r="DM13" s="622"/>
      <c r="DN13" s="622"/>
      <c r="DO13" s="622"/>
      <c r="DP13" s="623"/>
      <c r="DQ13" s="627">
        <v>4243461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741618</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3660840</v>
      </c>
      <c r="CS14" s="622"/>
      <c r="CT14" s="622"/>
      <c r="CU14" s="622"/>
      <c r="CV14" s="622"/>
      <c r="CW14" s="622"/>
      <c r="CX14" s="622"/>
      <c r="CY14" s="623"/>
      <c r="CZ14" s="659">
        <v>3.7</v>
      </c>
      <c r="DA14" s="659"/>
      <c r="DB14" s="659"/>
      <c r="DC14" s="659"/>
      <c r="DD14" s="627">
        <v>426517</v>
      </c>
      <c r="DE14" s="622"/>
      <c r="DF14" s="622"/>
      <c r="DG14" s="622"/>
      <c r="DH14" s="622"/>
      <c r="DI14" s="622"/>
      <c r="DJ14" s="622"/>
      <c r="DK14" s="622"/>
      <c r="DL14" s="622"/>
      <c r="DM14" s="622"/>
      <c r="DN14" s="622"/>
      <c r="DO14" s="622"/>
      <c r="DP14" s="623"/>
      <c r="DQ14" s="627">
        <v>2443126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120357</v>
      </c>
      <c r="S15" s="622"/>
      <c r="T15" s="622"/>
      <c r="U15" s="622"/>
      <c r="V15" s="622"/>
      <c r="W15" s="622"/>
      <c r="X15" s="622"/>
      <c r="Y15" s="623"/>
      <c r="Z15" s="659">
        <v>0.1</v>
      </c>
      <c r="AA15" s="659"/>
      <c r="AB15" s="659"/>
      <c r="AC15" s="659"/>
      <c r="AD15" s="660">
        <v>120357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1348817</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12139200</v>
      </c>
      <c r="CS15" s="622"/>
      <c r="CT15" s="622"/>
      <c r="CU15" s="622"/>
      <c r="CV15" s="622"/>
      <c r="CW15" s="622"/>
      <c r="CX15" s="622"/>
      <c r="CY15" s="623"/>
      <c r="CZ15" s="659">
        <v>12.1</v>
      </c>
      <c r="DA15" s="659"/>
      <c r="DB15" s="659"/>
      <c r="DC15" s="659"/>
      <c r="DD15" s="627">
        <v>4132818</v>
      </c>
      <c r="DE15" s="622"/>
      <c r="DF15" s="622"/>
      <c r="DG15" s="622"/>
      <c r="DH15" s="622"/>
      <c r="DI15" s="622"/>
      <c r="DJ15" s="622"/>
      <c r="DK15" s="622"/>
      <c r="DL15" s="622"/>
      <c r="DM15" s="622"/>
      <c r="DN15" s="622"/>
      <c r="DO15" s="622"/>
      <c r="DP15" s="623"/>
      <c r="DQ15" s="627">
        <v>7486960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612642</v>
      </c>
      <c r="S16" s="622"/>
      <c r="T16" s="622"/>
      <c r="U16" s="622"/>
      <c r="V16" s="622"/>
      <c r="W16" s="622"/>
      <c r="X16" s="622"/>
      <c r="Y16" s="623"/>
      <c r="Z16" s="659">
        <v>0.6</v>
      </c>
      <c r="AA16" s="659"/>
      <c r="AB16" s="659"/>
      <c r="AC16" s="659"/>
      <c r="AD16" s="660">
        <v>612642</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1474067</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207521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1178818</v>
      </c>
      <c r="S17" s="622"/>
      <c r="T17" s="622"/>
      <c r="U17" s="622"/>
      <c r="V17" s="622"/>
      <c r="W17" s="622"/>
      <c r="X17" s="622"/>
      <c r="Y17" s="623"/>
      <c r="Z17" s="659">
        <v>1.2</v>
      </c>
      <c r="AA17" s="659"/>
      <c r="AB17" s="659"/>
      <c r="AC17" s="659"/>
      <c r="AD17" s="660">
        <v>1178818</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8910543</v>
      </c>
      <c r="CS17" s="622"/>
      <c r="CT17" s="622"/>
      <c r="CU17" s="622"/>
      <c r="CV17" s="622"/>
      <c r="CW17" s="622"/>
      <c r="CX17" s="622"/>
      <c r="CY17" s="623"/>
      <c r="CZ17" s="659">
        <v>8.9</v>
      </c>
      <c r="DA17" s="659"/>
      <c r="DB17" s="659"/>
      <c r="DC17" s="659"/>
      <c r="DD17" s="627" t="s">
        <v>122</v>
      </c>
      <c r="DE17" s="622"/>
      <c r="DF17" s="622"/>
      <c r="DG17" s="622"/>
      <c r="DH17" s="622"/>
      <c r="DI17" s="622"/>
      <c r="DJ17" s="622"/>
      <c r="DK17" s="622"/>
      <c r="DL17" s="622"/>
      <c r="DM17" s="622"/>
      <c r="DN17" s="622"/>
      <c r="DO17" s="622"/>
      <c r="DP17" s="623"/>
      <c r="DQ17" s="627">
        <v>8908855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256560</v>
      </c>
      <c r="S18" s="622"/>
      <c r="T18" s="622"/>
      <c r="U18" s="622"/>
      <c r="V18" s="622"/>
      <c r="W18" s="622"/>
      <c r="X18" s="622"/>
      <c r="Y18" s="623"/>
      <c r="Z18" s="659">
        <v>0.3</v>
      </c>
      <c r="AA18" s="659"/>
      <c r="AB18" s="659"/>
      <c r="AC18" s="659"/>
      <c r="AD18" s="660">
        <v>256560</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885151</v>
      </c>
      <c r="S19" s="622"/>
      <c r="T19" s="622"/>
      <c r="U19" s="622"/>
      <c r="V19" s="622"/>
      <c r="W19" s="622"/>
      <c r="X19" s="622"/>
      <c r="Y19" s="623"/>
      <c r="Z19" s="659">
        <v>0.9</v>
      </c>
      <c r="AA19" s="659"/>
      <c r="AB19" s="659"/>
      <c r="AC19" s="659"/>
      <c r="AD19" s="660">
        <v>885151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1735331</v>
      </c>
      <c r="BH19" s="622"/>
      <c r="BI19" s="622"/>
      <c r="BJ19" s="622"/>
      <c r="BK19" s="622"/>
      <c r="BL19" s="622"/>
      <c r="BM19" s="622"/>
      <c r="BN19" s="623"/>
      <c r="BO19" s="659">
        <v>4.4000000000000004</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37107</v>
      </c>
      <c r="S20" s="622"/>
      <c r="T20" s="622"/>
      <c r="U20" s="622"/>
      <c r="V20" s="622"/>
      <c r="W20" s="622"/>
      <c r="X20" s="622"/>
      <c r="Y20" s="623"/>
      <c r="Z20" s="659">
        <v>0</v>
      </c>
      <c r="AA20" s="659"/>
      <c r="AB20" s="659"/>
      <c r="AC20" s="659"/>
      <c r="AD20" s="660">
        <v>37107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1735331</v>
      </c>
      <c r="BH20" s="622"/>
      <c r="BI20" s="622"/>
      <c r="BJ20" s="622"/>
      <c r="BK20" s="622"/>
      <c r="BL20" s="622"/>
      <c r="BM20" s="622"/>
      <c r="BN20" s="623"/>
      <c r="BO20" s="659">
        <v>4.4000000000000004</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100223797</v>
      </c>
      <c r="CS20" s="622"/>
      <c r="CT20" s="622"/>
      <c r="CU20" s="622"/>
      <c r="CV20" s="622"/>
      <c r="CW20" s="622"/>
      <c r="CX20" s="622"/>
      <c r="CY20" s="623"/>
      <c r="CZ20" s="659">
        <v>100</v>
      </c>
      <c r="DA20" s="659"/>
      <c r="DB20" s="659"/>
      <c r="DC20" s="659"/>
      <c r="DD20" s="627">
        <v>14827275</v>
      </c>
      <c r="DE20" s="622"/>
      <c r="DF20" s="622"/>
      <c r="DG20" s="622"/>
      <c r="DH20" s="622"/>
      <c r="DI20" s="622"/>
      <c r="DJ20" s="622"/>
      <c r="DK20" s="622"/>
      <c r="DL20" s="622"/>
      <c r="DM20" s="622"/>
      <c r="DN20" s="622"/>
      <c r="DO20" s="622"/>
      <c r="DP20" s="623"/>
      <c r="DQ20" s="627">
        <v>58985644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7162446</v>
      </c>
      <c r="S21" s="622"/>
      <c r="T21" s="622"/>
      <c r="U21" s="622"/>
      <c r="V21" s="622"/>
      <c r="W21" s="622"/>
      <c r="X21" s="622"/>
      <c r="Y21" s="623"/>
      <c r="Z21" s="659">
        <v>7</v>
      </c>
      <c r="AA21" s="659"/>
      <c r="AB21" s="659"/>
      <c r="AC21" s="659"/>
      <c r="AD21" s="660">
        <v>5484117</v>
      </c>
      <c r="AE21" s="660"/>
      <c r="AF21" s="660"/>
      <c r="AG21" s="660"/>
      <c r="AH21" s="660"/>
      <c r="AI21" s="660"/>
      <c r="AJ21" s="660"/>
      <c r="AK21" s="660"/>
      <c r="AL21" s="624">
        <v>10.6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2650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5484117</v>
      </c>
      <c r="S22" s="622"/>
      <c r="T22" s="622"/>
      <c r="U22" s="622"/>
      <c r="V22" s="622"/>
      <c r="W22" s="622"/>
      <c r="X22" s="622"/>
      <c r="Y22" s="623"/>
      <c r="Z22" s="659">
        <v>5.4</v>
      </c>
      <c r="AA22" s="659"/>
      <c r="AB22" s="659"/>
      <c r="AC22" s="659"/>
      <c r="AD22" s="660">
        <v>5484117</v>
      </c>
      <c r="AE22" s="660"/>
      <c r="AF22" s="660"/>
      <c r="AG22" s="660"/>
      <c r="AH22" s="660"/>
      <c r="AI22" s="660"/>
      <c r="AJ22" s="660"/>
      <c r="AK22" s="660"/>
      <c r="AL22" s="624">
        <v>10.6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1678329</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1732681</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49948680</v>
      </c>
      <c r="CS24" s="674"/>
      <c r="CT24" s="674"/>
      <c r="CU24" s="674"/>
      <c r="CV24" s="674"/>
      <c r="CW24" s="674"/>
      <c r="CX24" s="674"/>
      <c r="CY24" s="702"/>
      <c r="CZ24" s="703">
        <v>49.8</v>
      </c>
      <c r="DA24" s="685"/>
      <c r="DB24" s="685"/>
      <c r="DC24" s="705"/>
      <c r="DD24" s="701">
        <v>31667080</v>
      </c>
      <c r="DE24" s="674"/>
      <c r="DF24" s="674"/>
      <c r="DG24" s="674"/>
      <c r="DH24" s="674"/>
      <c r="DI24" s="674"/>
      <c r="DJ24" s="674"/>
      <c r="DK24" s="702"/>
      <c r="DL24" s="701">
        <v>28986731</v>
      </c>
      <c r="DM24" s="674"/>
      <c r="DN24" s="674"/>
      <c r="DO24" s="674"/>
      <c r="DP24" s="674"/>
      <c r="DQ24" s="674"/>
      <c r="DR24" s="674"/>
      <c r="DS24" s="674"/>
      <c r="DT24" s="674"/>
      <c r="DU24" s="674"/>
      <c r="DV24" s="702"/>
      <c r="DW24" s="703">
        <v>55.9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54854081</v>
      </c>
      <c r="S25" s="622"/>
      <c r="T25" s="622"/>
      <c r="U25" s="622"/>
      <c r="V25" s="622"/>
      <c r="W25" s="622"/>
      <c r="X25" s="622"/>
      <c r="Y25" s="623"/>
      <c r="Z25" s="659">
        <v>53.7</v>
      </c>
      <c r="AA25" s="659"/>
      <c r="AB25" s="659"/>
      <c r="AC25" s="659"/>
      <c r="AD25" s="660">
        <v>51443071</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17023132</v>
      </c>
      <c r="CS25" s="634"/>
      <c r="CT25" s="634"/>
      <c r="CU25" s="634"/>
      <c r="CV25" s="634"/>
      <c r="CW25" s="634"/>
      <c r="CX25" s="634"/>
      <c r="CY25" s="635"/>
      <c r="CZ25" s="624">
        <v>17</v>
      </c>
      <c r="DA25" s="636"/>
      <c r="DB25" s="636"/>
      <c r="DC25" s="637"/>
      <c r="DD25" s="627">
        <v>14206688</v>
      </c>
      <c r="DE25" s="634"/>
      <c r="DF25" s="634"/>
      <c r="DG25" s="634"/>
      <c r="DH25" s="634"/>
      <c r="DI25" s="634"/>
      <c r="DJ25" s="634"/>
      <c r="DK25" s="635"/>
      <c r="DL25" s="627">
        <v>14162155</v>
      </c>
      <c r="DM25" s="634"/>
      <c r="DN25" s="634"/>
      <c r="DO25" s="634"/>
      <c r="DP25" s="634"/>
      <c r="DQ25" s="634"/>
      <c r="DR25" s="634"/>
      <c r="DS25" s="634"/>
      <c r="DT25" s="634"/>
      <c r="DU25" s="634"/>
      <c r="DV25" s="635"/>
      <c r="DW25" s="624">
        <v>27.3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17494</v>
      </c>
      <c r="S26" s="622"/>
      <c r="T26" s="622"/>
      <c r="U26" s="622"/>
      <c r="V26" s="622"/>
      <c r="W26" s="622"/>
      <c r="X26" s="622"/>
      <c r="Y26" s="623"/>
      <c r="Z26" s="659">
        <v>0</v>
      </c>
      <c r="AA26" s="659"/>
      <c r="AB26" s="659"/>
      <c r="AC26" s="659"/>
      <c r="AD26" s="660">
        <v>17494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10682437</v>
      </c>
      <c r="CS26" s="622"/>
      <c r="CT26" s="622"/>
      <c r="CU26" s="622"/>
      <c r="CV26" s="622"/>
      <c r="CW26" s="622"/>
      <c r="CX26" s="622"/>
      <c r="CY26" s="623"/>
      <c r="CZ26" s="624">
        <v>10.7</v>
      </c>
      <c r="DA26" s="636"/>
      <c r="DB26" s="636"/>
      <c r="DC26" s="637"/>
      <c r="DD26" s="627">
        <v>8861774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1529049</v>
      </c>
      <c r="S27" s="622"/>
      <c r="T27" s="622"/>
      <c r="U27" s="622"/>
      <c r="V27" s="622"/>
      <c r="W27" s="622"/>
      <c r="X27" s="622"/>
      <c r="Y27" s="623"/>
      <c r="Z27" s="659">
        <v>1.5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39146055</v>
      </c>
      <c r="BH27" s="622"/>
      <c r="BI27" s="622"/>
      <c r="BJ27" s="622"/>
      <c r="BK27" s="622"/>
      <c r="BL27" s="622"/>
      <c r="BM27" s="622"/>
      <c r="BN27" s="623"/>
      <c r="BO27" s="659">
        <v>100</v>
      </c>
      <c r="BP27" s="659"/>
      <c r="BQ27" s="659"/>
      <c r="BR27" s="659"/>
      <c r="BS27" s="660">
        <v>642384</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24015005</v>
      </c>
      <c r="CS27" s="634"/>
      <c r="CT27" s="634"/>
      <c r="CU27" s="634"/>
      <c r="CV27" s="634"/>
      <c r="CW27" s="634"/>
      <c r="CX27" s="634"/>
      <c r="CY27" s="635"/>
      <c r="CZ27" s="624">
        <v>24</v>
      </c>
      <c r="DA27" s="636"/>
      <c r="DB27" s="636"/>
      <c r="DC27" s="637"/>
      <c r="DD27" s="627">
        <v>8551537</v>
      </c>
      <c r="DE27" s="634"/>
      <c r="DF27" s="634"/>
      <c r="DG27" s="634"/>
      <c r="DH27" s="634"/>
      <c r="DI27" s="634"/>
      <c r="DJ27" s="634"/>
      <c r="DK27" s="635"/>
      <c r="DL27" s="627">
        <v>5915721</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775538</v>
      </c>
      <c r="S28" s="622"/>
      <c r="T28" s="622"/>
      <c r="U28" s="622"/>
      <c r="V28" s="622"/>
      <c r="W28" s="622"/>
      <c r="X28" s="622"/>
      <c r="Y28" s="623"/>
      <c r="Z28" s="659">
        <v>0.8</v>
      </c>
      <c r="AA28" s="659"/>
      <c r="AB28" s="659"/>
      <c r="AC28" s="659"/>
      <c r="AD28" s="660">
        <v>51106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8910543</v>
      </c>
      <c r="CS28" s="622"/>
      <c r="CT28" s="622"/>
      <c r="CU28" s="622"/>
      <c r="CV28" s="622"/>
      <c r="CW28" s="622"/>
      <c r="CX28" s="622"/>
      <c r="CY28" s="623"/>
      <c r="CZ28" s="624">
        <v>8.9</v>
      </c>
      <c r="DA28" s="636"/>
      <c r="DB28" s="636"/>
      <c r="DC28" s="637"/>
      <c r="DD28" s="627">
        <v>8908855</v>
      </c>
      <c r="DE28" s="622"/>
      <c r="DF28" s="622"/>
      <c r="DG28" s="622"/>
      <c r="DH28" s="622"/>
      <c r="DI28" s="622"/>
      <c r="DJ28" s="622"/>
      <c r="DK28" s="623"/>
      <c r="DL28" s="627">
        <v>8908855</v>
      </c>
      <c r="DM28" s="622"/>
      <c r="DN28" s="622"/>
      <c r="DO28" s="622"/>
      <c r="DP28" s="622"/>
      <c r="DQ28" s="622"/>
      <c r="DR28" s="622"/>
      <c r="DS28" s="622"/>
      <c r="DT28" s="622"/>
      <c r="DU28" s="622"/>
      <c r="DV28" s="623"/>
      <c r="DW28" s="624">
        <v>17.2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720195</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8886220</v>
      </c>
      <c r="CS29" s="634"/>
      <c r="CT29" s="634"/>
      <c r="CU29" s="634"/>
      <c r="CV29" s="634"/>
      <c r="CW29" s="634"/>
      <c r="CX29" s="634"/>
      <c r="CY29" s="635"/>
      <c r="CZ29" s="624">
        <v>8.9</v>
      </c>
      <c r="DA29" s="636"/>
      <c r="DB29" s="636"/>
      <c r="DC29" s="637"/>
      <c r="DD29" s="627">
        <v>8884532</v>
      </c>
      <c r="DE29" s="634"/>
      <c r="DF29" s="634"/>
      <c r="DG29" s="634"/>
      <c r="DH29" s="634"/>
      <c r="DI29" s="634"/>
      <c r="DJ29" s="634"/>
      <c r="DK29" s="635"/>
      <c r="DL29" s="627">
        <v>8884532</v>
      </c>
      <c r="DM29" s="634"/>
      <c r="DN29" s="634"/>
      <c r="DO29" s="634"/>
      <c r="DP29" s="634"/>
      <c r="DQ29" s="634"/>
      <c r="DR29" s="634"/>
      <c r="DS29" s="634"/>
      <c r="DT29" s="634"/>
      <c r="DU29" s="634"/>
      <c r="DV29" s="635"/>
      <c r="DW29" s="624">
        <v>17.100000000000001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18864154</v>
      </c>
      <c r="S30" s="622"/>
      <c r="T30" s="622"/>
      <c r="U30" s="622"/>
      <c r="V30" s="622"/>
      <c r="W30" s="622"/>
      <c r="X30" s="622"/>
      <c r="Y30" s="623"/>
      <c r="Z30" s="659">
        <v>18.5</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8593211</v>
      </c>
      <c r="CS30" s="622"/>
      <c r="CT30" s="622"/>
      <c r="CU30" s="622"/>
      <c r="CV30" s="622"/>
      <c r="CW30" s="622"/>
      <c r="CX30" s="622"/>
      <c r="CY30" s="623"/>
      <c r="CZ30" s="624">
        <v>8.6</v>
      </c>
      <c r="DA30" s="636"/>
      <c r="DB30" s="636"/>
      <c r="DC30" s="637"/>
      <c r="DD30" s="627">
        <v>8591542</v>
      </c>
      <c r="DE30" s="622"/>
      <c r="DF30" s="622"/>
      <c r="DG30" s="622"/>
      <c r="DH30" s="622"/>
      <c r="DI30" s="622"/>
      <c r="DJ30" s="622"/>
      <c r="DK30" s="623"/>
      <c r="DL30" s="627">
        <v>8591542</v>
      </c>
      <c r="DM30" s="622"/>
      <c r="DN30" s="622"/>
      <c r="DO30" s="622"/>
      <c r="DP30" s="622"/>
      <c r="DQ30" s="622"/>
      <c r="DR30" s="622"/>
      <c r="DS30" s="622"/>
      <c r="DT30" s="622"/>
      <c r="DU30" s="622"/>
      <c r="DV30" s="623"/>
      <c r="DW30" s="624">
        <v>16.600000000000001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129998</v>
      </c>
      <c r="S31" s="622"/>
      <c r="T31" s="622"/>
      <c r="U31" s="622"/>
      <c r="V31" s="622"/>
      <c r="W31" s="622"/>
      <c r="X31" s="622"/>
      <c r="Y31" s="623"/>
      <c r="Z31" s="659">
        <v>0.1</v>
      </c>
      <c r="AA31" s="659"/>
      <c r="AB31" s="659"/>
      <c r="AC31" s="659"/>
      <c r="AD31" s="660">
        <v>129998</v>
      </c>
      <c r="AE31" s="660"/>
      <c r="AF31" s="660"/>
      <c r="AG31" s="660"/>
      <c r="AH31" s="660"/>
      <c r="AI31" s="660"/>
      <c r="AJ31" s="660"/>
      <c r="AK31" s="660"/>
      <c r="AL31" s="624">
        <v>0.3</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98.5</v>
      </c>
      <c r="BN31" s="684"/>
      <c r="BO31" s="684"/>
      <c r="BP31" s="684"/>
      <c r="BQ31" s="686"/>
      <c r="BR31" s="683">
        <v>99.5</v>
      </c>
      <c r="BS31" s="684"/>
      <c r="BT31" s="684"/>
      <c r="BU31" s="684"/>
      <c r="BV31" s="684"/>
      <c r="BW31" s="684"/>
      <c r="BX31" s="685">
        <v>98.2</v>
      </c>
      <c r="BY31" s="684"/>
      <c r="BZ31" s="684"/>
      <c r="CA31" s="684"/>
      <c r="CB31" s="686"/>
      <c r="CD31" s="642"/>
      <c r="CE31" s="643"/>
      <c r="CF31" s="618" t="s">
        <v>300</v>
      </c>
      <c r="CG31" s="619"/>
      <c r="CH31" s="619"/>
      <c r="CI31" s="619"/>
      <c r="CJ31" s="619"/>
      <c r="CK31" s="619"/>
      <c r="CL31" s="619"/>
      <c r="CM31" s="619"/>
      <c r="CN31" s="619"/>
      <c r="CO31" s="619"/>
      <c r="CP31" s="619"/>
      <c r="CQ31" s="620"/>
      <c r="CR31" s="621">
        <v>293009</v>
      </c>
      <c r="CS31" s="634"/>
      <c r="CT31" s="634"/>
      <c r="CU31" s="634"/>
      <c r="CV31" s="634"/>
      <c r="CW31" s="634"/>
      <c r="CX31" s="634"/>
      <c r="CY31" s="635"/>
      <c r="CZ31" s="624">
        <v>0.3</v>
      </c>
      <c r="DA31" s="636"/>
      <c r="DB31" s="636"/>
      <c r="DC31" s="637"/>
      <c r="DD31" s="627">
        <v>292990</v>
      </c>
      <c r="DE31" s="634"/>
      <c r="DF31" s="634"/>
      <c r="DG31" s="634"/>
      <c r="DH31" s="634"/>
      <c r="DI31" s="634"/>
      <c r="DJ31" s="634"/>
      <c r="DK31" s="635"/>
      <c r="DL31" s="627">
        <v>292990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7598879</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97.8</v>
      </c>
      <c r="BN32" s="634"/>
      <c r="BO32" s="634"/>
      <c r="BP32" s="634"/>
      <c r="BQ32" s="657"/>
      <c r="BR32" s="692">
        <v>99.1</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v>24323</v>
      </c>
      <c r="CS32" s="622"/>
      <c r="CT32" s="622"/>
      <c r="CU32" s="622"/>
      <c r="CV32" s="622"/>
      <c r="CW32" s="622"/>
      <c r="CX32" s="622"/>
      <c r="CY32" s="623"/>
      <c r="CZ32" s="624">
        <v>0</v>
      </c>
      <c r="DA32" s="636"/>
      <c r="DB32" s="636"/>
      <c r="DC32" s="637"/>
      <c r="DD32" s="627">
        <v>24323</v>
      </c>
      <c r="DE32" s="622"/>
      <c r="DF32" s="622"/>
      <c r="DG32" s="622"/>
      <c r="DH32" s="622"/>
      <c r="DI32" s="622"/>
      <c r="DJ32" s="622"/>
      <c r="DK32" s="623"/>
      <c r="DL32" s="627">
        <v>24323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243842</v>
      </c>
      <c r="S33" s="622"/>
      <c r="T33" s="622"/>
      <c r="U33" s="622"/>
      <c r="V33" s="622"/>
      <c r="W33" s="622"/>
      <c r="X33" s="622"/>
      <c r="Y33" s="623"/>
      <c r="Z33" s="659">
        <v>0.2</v>
      </c>
      <c r="AA33" s="659"/>
      <c r="AB33" s="659"/>
      <c r="AC33" s="659"/>
      <c r="AD33" s="660">
        <v>23889</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99.1</v>
      </c>
      <c r="BN33" s="606"/>
      <c r="BO33" s="606"/>
      <c r="BP33" s="606"/>
      <c r="BQ33" s="669"/>
      <c r="BR33" s="682">
        <v>99.6</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33973775</v>
      </c>
      <c r="CS33" s="634"/>
      <c r="CT33" s="634"/>
      <c r="CU33" s="634"/>
      <c r="CV33" s="634"/>
      <c r="CW33" s="634"/>
      <c r="CX33" s="634"/>
      <c r="CY33" s="635"/>
      <c r="CZ33" s="624">
        <v>33.9</v>
      </c>
      <c r="DA33" s="636"/>
      <c r="DB33" s="636"/>
      <c r="DC33" s="637"/>
      <c r="DD33" s="627">
        <v>25148627</v>
      </c>
      <c r="DE33" s="634"/>
      <c r="DF33" s="634"/>
      <c r="DG33" s="634"/>
      <c r="DH33" s="634"/>
      <c r="DI33" s="634"/>
      <c r="DJ33" s="634"/>
      <c r="DK33" s="635"/>
      <c r="DL33" s="627">
        <v>19526352</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695695</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13907175</v>
      </c>
      <c r="CS34" s="622"/>
      <c r="CT34" s="622"/>
      <c r="CU34" s="622"/>
      <c r="CV34" s="622"/>
      <c r="CW34" s="622"/>
      <c r="CX34" s="622"/>
      <c r="CY34" s="623"/>
      <c r="CZ34" s="624">
        <v>13.9</v>
      </c>
      <c r="DA34" s="636"/>
      <c r="DB34" s="636"/>
      <c r="DC34" s="637"/>
      <c r="DD34" s="627">
        <v>10992204</v>
      </c>
      <c r="DE34" s="622"/>
      <c r="DF34" s="622"/>
      <c r="DG34" s="622"/>
      <c r="DH34" s="622"/>
      <c r="DI34" s="622"/>
      <c r="DJ34" s="622"/>
      <c r="DK34" s="623"/>
      <c r="DL34" s="627">
        <v>9710743</v>
      </c>
      <c r="DM34" s="622"/>
      <c r="DN34" s="622"/>
      <c r="DO34" s="622"/>
      <c r="DP34" s="622"/>
      <c r="DQ34" s="622"/>
      <c r="DR34" s="622"/>
      <c r="DS34" s="622"/>
      <c r="DT34" s="622"/>
      <c r="DU34" s="622"/>
      <c r="DV34" s="623"/>
      <c r="DW34" s="624">
        <v>18.7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3324111</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2447173</v>
      </c>
      <c r="CS35" s="634"/>
      <c r="CT35" s="634"/>
      <c r="CU35" s="634"/>
      <c r="CV35" s="634"/>
      <c r="CW35" s="634"/>
      <c r="CX35" s="634"/>
      <c r="CY35" s="635"/>
      <c r="CZ35" s="624">
        <v>2.4</v>
      </c>
      <c r="DA35" s="636"/>
      <c r="DB35" s="636"/>
      <c r="DC35" s="637"/>
      <c r="DD35" s="627">
        <v>1793307</v>
      </c>
      <c r="DE35" s="634"/>
      <c r="DF35" s="634"/>
      <c r="DG35" s="634"/>
      <c r="DH35" s="634"/>
      <c r="DI35" s="634"/>
      <c r="DJ35" s="634"/>
      <c r="DK35" s="635"/>
      <c r="DL35" s="627">
        <v>1790200</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2462563</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7103902</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43317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8519978</v>
      </c>
      <c r="CS36" s="622"/>
      <c r="CT36" s="622"/>
      <c r="CU36" s="622"/>
      <c r="CV36" s="622"/>
      <c r="CW36" s="622"/>
      <c r="CX36" s="622"/>
      <c r="CY36" s="623"/>
      <c r="CZ36" s="624">
        <v>8.5</v>
      </c>
      <c r="DA36" s="636"/>
      <c r="DB36" s="636"/>
      <c r="DC36" s="637"/>
      <c r="DD36" s="627">
        <v>6739155</v>
      </c>
      <c r="DE36" s="622"/>
      <c r="DF36" s="622"/>
      <c r="DG36" s="622"/>
      <c r="DH36" s="622"/>
      <c r="DI36" s="622"/>
      <c r="DJ36" s="622"/>
      <c r="DK36" s="623"/>
      <c r="DL36" s="627">
        <v>3366856</v>
      </c>
      <c r="DM36" s="622"/>
      <c r="DN36" s="622"/>
      <c r="DO36" s="622"/>
      <c r="DP36" s="622"/>
      <c r="DQ36" s="622"/>
      <c r="DR36" s="622"/>
      <c r="DS36" s="622"/>
      <c r="DT36" s="622"/>
      <c r="DU36" s="622"/>
      <c r="DV36" s="623"/>
      <c r="DW36" s="624">
        <v>6.5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2759532</v>
      </c>
      <c r="S37" s="622"/>
      <c r="T37" s="622"/>
      <c r="U37" s="622"/>
      <c r="V37" s="622"/>
      <c r="W37" s="622"/>
      <c r="X37" s="622"/>
      <c r="Y37" s="623"/>
      <c r="Z37" s="659">
        <v>2.7</v>
      </c>
      <c r="AA37" s="659"/>
      <c r="AB37" s="659"/>
      <c r="AC37" s="659"/>
      <c r="AD37" s="660">
        <v>7983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523535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-81499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2485599</v>
      </c>
      <c r="CS37" s="634"/>
      <c r="CT37" s="634"/>
      <c r="CU37" s="634"/>
      <c r="CV37" s="634"/>
      <c r="CW37" s="634"/>
      <c r="CX37" s="634"/>
      <c r="CY37" s="635"/>
      <c r="CZ37" s="624">
        <v>2.5</v>
      </c>
      <c r="DA37" s="636"/>
      <c r="DB37" s="636"/>
      <c r="DC37" s="637"/>
      <c r="DD37" s="627">
        <v>1890032</v>
      </c>
      <c r="DE37" s="634"/>
      <c r="DF37" s="634"/>
      <c r="DG37" s="634"/>
      <c r="DH37" s="634"/>
      <c r="DI37" s="634"/>
      <c r="DJ37" s="634"/>
      <c r="DK37" s="635"/>
      <c r="DL37" s="627">
        <v>1667998</v>
      </c>
      <c r="DM37" s="634"/>
      <c r="DN37" s="634"/>
      <c r="DO37" s="634"/>
      <c r="DP37" s="634"/>
      <c r="DQ37" s="634"/>
      <c r="DR37" s="634"/>
      <c r="DS37" s="634"/>
      <c r="DT37" s="634"/>
      <c r="DU37" s="634"/>
      <c r="DV37" s="635"/>
      <c r="DW37" s="624">
        <v>3.2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8245000</v>
      </c>
      <c r="S38" s="622"/>
      <c r="T38" s="622"/>
      <c r="U38" s="622"/>
      <c r="V38" s="622"/>
      <c r="W38" s="622"/>
      <c r="X38" s="622"/>
      <c r="Y38" s="623"/>
      <c r="Z38" s="659">
        <v>8.1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505924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20447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6053889</v>
      </c>
      <c r="CS38" s="622"/>
      <c r="CT38" s="622"/>
      <c r="CU38" s="622"/>
      <c r="CV38" s="622"/>
      <c r="CW38" s="622"/>
      <c r="CX38" s="622"/>
      <c r="CY38" s="623"/>
      <c r="CZ38" s="624">
        <v>6</v>
      </c>
      <c r="DA38" s="636"/>
      <c r="DB38" s="636"/>
      <c r="DC38" s="637"/>
      <c r="DD38" s="627">
        <v>4878957</v>
      </c>
      <c r="DE38" s="622"/>
      <c r="DF38" s="622"/>
      <c r="DG38" s="622"/>
      <c r="DH38" s="622"/>
      <c r="DI38" s="622"/>
      <c r="DJ38" s="622"/>
      <c r="DK38" s="623"/>
      <c r="DL38" s="627">
        <v>4658553</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24145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28929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1272321</v>
      </c>
      <c r="CS39" s="634"/>
      <c r="CT39" s="634"/>
      <c r="CU39" s="634"/>
      <c r="CV39" s="634"/>
      <c r="CW39" s="634"/>
      <c r="CX39" s="634"/>
      <c r="CY39" s="635"/>
      <c r="CZ39" s="624">
        <v>1.3</v>
      </c>
      <c r="DA39" s="636"/>
      <c r="DB39" s="636"/>
      <c r="DC39" s="637"/>
      <c r="DD39" s="627">
        <v>681278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169100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1773239</v>
      </c>
      <c r="CS40" s="622"/>
      <c r="CT40" s="622"/>
      <c r="CU40" s="622"/>
      <c r="CV40" s="622"/>
      <c r="CW40" s="622"/>
      <c r="CX40" s="622"/>
      <c r="CY40" s="623"/>
      <c r="CZ40" s="624">
        <v>1.8</v>
      </c>
      <c r="DA40" s="636"/>
      <c r="DB40" s="636"/>
      <c r="DC40" s="637"/>
      <c r="DD40" s="627">
        <v>63726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102220131</v>
      </c>
      <c r="S41" s="646"/>
      <c r="T41" s="646"/>
      <c r="U41" s="646"/>
      <c r="V41" s="646"/>
      <c r="W41" s="646"/>
      <c r="X41" s="646"/>
      <c r="Y41" s="649"/>
      <c r="Z41" s="650">
        <v>100</v>
      </c>
      <c r="AA41" s="650"/>
      <c r="AB41" s="650"/>
      <c r="AC41" s="650"/>
      <c r="AD41" s="651">
        <v>51673541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1356988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327</v>
      </c>
      <c r="AR42" s="667"/>
      <c r="AS42" s="667"/>
      <c r="AT42" s="667"/>
      <c r="AU42" s="667"/>
      <c r="AV42" s="667"/>
      <c r="AW42" s="667"/>
      <c r="AX42" s="667"/>
      <c r="AY42" s="668"/>
      <c r="AZ42" s="605">
        <v>4693310</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368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16301342</v>
      </c>
      <c r="CS42" s="634"/>
      <c r="CT42" s="634"/>
      <c r="CU42" s="634"/>
      <c r="CV42" s="634"/>
      <c r="CW42" s="634"/>
      <c r="CX42" s="634"/>
      <c r="CY42" s="635"/>
      <c r="CZ42" s="624">
        <v>16.3</v>
      </c>
      <c r="DA42" s="636"/>
      <c r="DB42" s="636"/>
      <c r="DC42" s="637"/>
      <c r="DD42" s="627">
        <v>2169937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222673</v>
      </c>
      <c r="CS43" s="634"/>
      <c r="CT43" s="634"/>
      <c r="CU43" s="634"/>
      <c r="CV43" s="634"/>
      <c r="CW43" s="634"/>
      <c r="CX43" s="634"/>
      <c r="CY43" s="635"/>
      <c r="CZ43" s="624">
        <v>0.2</v>
      </c>
      <c r="DA43" s="636"/>
      <c r="DB43" s="636"/>
      <c r="DC43" s="637"/>
      <c r="DD43" s="627">
        <v>222673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14827275</v>
      </c>
      <c r="CS44" s="622"/>
      <c r="CT44" s="622"/>
      <c r="CU44" s="622"/>
      <c r="CV44" s="622"/>
      <c r="CW44" s="622"/>
      <c r="CX44" s="622"/>
      <c r="CY44" s="623"/>
      <c r="CZ44" s="624">
        <v>14.8</v>
      </c>
      <c r="DA44" s="625"/>
      <c r="DB44" s="625"/>
      <c r="DC44" s="626"/>
      <c r="DD44" s="627">
        <v>1962416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8584889</v>
      </c>
      <c r="CS45" s="634"/>
      <c r="CT45" s="634"/>
      <c r="CU45" s="634"/>
      <c r="CV45" s="634"/>
      <c r="CW45" s="634"/>
      <c r="CX45" s="634"/>
      <c r="CY45" s="635"/>
      <c r="CZ45" s="624">
        <v>8.6</v>
      </c>
      <c r="DA45" s="636"/>
      <c r="DB45" s="636"/>
      <c r="DC45" s="637"/>
      <c r="DD45" s="627">
        <v>301118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6100942</v>
      </c>
      <c r="CS46" s="622"/>
      <c r="CT46" s="622"/>
      <c r="CU46" s="622"/>
      <c r="CV46" s="622"/>
      <c r="CW46" s="622"/>
      <c r="CX46" s="622"/>
      <c r="CY46" s="623"/>
      <c r="CZ46" s="624">
        <v>6.1</v>
      </c>
      <c r="DA46" s="625"/>
      <c r="DB46" s="625"/>
      <c r="DC46" s="626"/>
      <c r="DD46" s="627">
        <v>1630322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1474067</v>
      </c>
      <c r="CS47" s="634"/>
      <c r="CT47" s="634"/>
      <c r="CU47" s="634"/>
      <c r="CV47" s="634"/>
      <c r="CW47" s="634"/>
      <c r="CX47" s="634"/>
      <c r="CY47" s="635"/>
      <c r="CZ47" s="624">
        <v>1.5</v>
      </c>
      <c r="DA47" s="636"/>
      <c r="DB47" s="636"/>
      <c r="DC47" s="637"/>
      <c r="DD47" s="627">
        <v>207521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100223797</v>
      </c>
      <c r="CS49" s="606"/>
      <c r="CT49" s="606"/>
      <c r="CU49" s="606"/>
      <c r="CV49" s="606"/>
      <c r="CW49" s="606"/>
      <c r="CX49" s="606"/>
      <c r="CY49" s="607"/>
      <c r="CZ49" s="608">
        <v>100</v>
      </c>
      <c r="DA49" s="609"/>
      <c r="DB49" s="609"/>
      <c r="DC49" s="610"/>
      <c r="DD49" s="611">
        <v>58985644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Rfy9S0WwAPK83L0H0JzGmV6pxXPNE8ft9SCJBf/xO+m5OpAcAt9lz8zS/npM0sqCBBRU11huPEABG9SCcUczQ==" saltValue="9FiOvjygvKconsQvJmX8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101615</v>
      </c>
      <c r="R7" s="1103"/>
      <c r="S7" s="1103"/>
      <c r="T7" s="1103"/>
      <c r="U7" s="1103"/>
      <c r="V7" s="1103">
        <v>99796</v>
      </c>
      <c r="W7" s="1103"/>
      <c r="X7" s="1103"/>
      <c r="Y7" s="1103"/>
      <c r="Z7" s="1103"/>
      <c r="AA7" s="1103">
        <v>1819</v>
      </c>
      <c r="AB7" s="1103"/>
      <c r="AC7" s="1103"/>
      <c r="AD7" s="1103"/>
      <c r="AE7" s="1104"/>
      <c r="AF7" s="1105">
        <v>942</v>
      </c>
      <c r="AG7" s="1106"/>
      <c r="AH7" s="1106"/>
      <c r="AI7" s="1106"/>
      <c r="AJ7" s="1107"/>
      <c r="AK7" s="1108">
        <v>3325</v>
      </c>
      <c r="AL7" s="1109"/>
      <c r="AM7" s="1109"/>
      <c r="AN7" s="1109"/>
      <c r="AO7" s="1109"/>
      <c r="AP7" s="1109">
        <v>71672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5</v>
      </c>
      <c r="CI7" s="1097"/>
      <c r="CJ7" s="1097"/>
      <c r="CK7" s="1097"/>
      <c r="CL7" s="1098"/>
      <c r="CM7" s="1096">
        <v>277</v>
      </c>
      <c r="CN7" s="1097"/>
      <c r="CO7" s="1097"/>
      <c r="CP7" s="1097"/>
      <c r="CQ7" s="1098"/>
      <c r="CR7" s="1096">
        <v>225</v>
      </c>
      <c r="CS7" s="1097"/>
      <c r="CT7" s="1097"/>
      <c r="CU7" s="1097"/>
      <c r="CV7" s="1098"/>
      <c r="CW7" s="1096">
        <v>1</v>
      </c>
      <c r="CX7" s="1097"/>
      <c r="CY7" s="1097"/>
      <c r="CZ7" s="1097"/>
      <c r="DA7" s="1098"/>
      <c r="DB7" s="1096" t="s">
        <v>549</v>
      </c>
      <c r="DC7" s="1097"/>
      <c r="DD7" s="1097"/>
      <c r="DE7" s="1097"/>
      <c r="DF7" s="1098"/>
      <c r="DG7" s="1096" t="s">
        <v>549</v>
      </c>
      <c r="DH7" s="1097"/>
      <c r="DI7" s="1097"/>
      <c r="DJ7" s="1097"/>
      <c r="DK7" s="1098"/>
      <c r="DL7" s="1096" t="s">
        <v>549</v>
      </c>
      <c r="DM7" s="1097"/>
      <c r="DN7" s="1097"/>
      <c r="DO7" s="1097"/>
      <c r="DP7" s="1098"/>
      <c r="DQ7" s="1096" t="s">
        <v>549</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8</v>
      </c>
      <c r="R8" s="1039"/>
      <c r="S8" s="1039"/>
      <c r="T8" s="1039"/>
      <c r="U8" s="1039"/>
      <c r="V8" s="1039">
        <v>8</v>
      </c>
      <c r="W8" s="1039"/>
      <c r="X8" s="1039"/>
      <c r="Y8" s="1039"/>
      <c r="Z8" s="1039"/>
      <c r="AA8" s="1039">
        <v>0</v>
      </c>
      <c r="AB8" s="1039"/>
      <c r="AC8" s="1039"/>
      <c r="AD8" s="1039"/>
      <c r="AE8" s="1040"/>
      <c r="AF8" s="1035" t="s">
        <v>122</v>
      </c>
      <c r="AG8" s="1036"/>
      <c r="AH8" s="1036"/>
      <c r="AI8" s="1036"/>
      <c r="AJ8" s="1037"/>
      <c r="AK8" s="1080" t="s">
        <v>549</v>
      </c>
      <c r="AL8" s="1081"/>
      <c r="AM8" s="1081"/>
      <c r="AN8" s="1081"/>
      <c r="AO8" s="1081"/>
      <c r="AP8" s="1081" t="s">
        <v>549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-6</v>
      </c>
      <c r="CI8" s="990"/>
      <c r="CJ8" s="990"/>
      <c r="CK8" s="990"/>
      <c r="CL8" s="991"/>
      <c r="CM8" s="989">
        <v>69</v>
      </c>
      <c r="CN8" s="990"/>
      <c r="CO8" s="990"/>
      <c r="CP8" s="990"/>
      <c r="CQ8" s="991"/>
      <c r="CR8" s="989">
        <v>3</v>
      </c>
      <c r="CS8" s="990"/>
      <c r="CT8" s="990"/>
      <c r="CU8" s="990"/>
      <c r="CV8" s="991"/>
      <c r="CW8" s="989" t="s">
        <v>549</v>
      </c>
      <c r="CX8" s="990"/>
      <c r="CY8" s="990"/>
      <c r="CZ8" s="990"/>
      <c r="DA8" s="991"/>
      <c r="DB8" s="989" t="s">
        <v>549</v>
      </c>
      <c r="DC8" s="990"/>
      <c r="DD8" s="990"/>
      <c r="DE8" s="990"/>
      <c r="DF8" s="991"/>
      <c r="DG8" s="989">
        <v>543</v>
      </c>
      <c r="DH8" s="990"/>
      <c r="DI8" s="990"/>
      <c r="DJ8" s="990"/>
      <c r="DK8" s="991"/>
      <c r="DL8" s="989" t="s">
        <v>549</v>
      </c>
      <c r="DM8" s="990"/>
      <c r="DN8" s="990"/>
      <c r="DO8" s="990"/>
      <c r="DP8" s="991"/>
      <c r="DQ8" s="989">
        <v>57</v>
      </c>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973</v>
      </c>
      <c r="R9" s="1039"/>
      <c r="S9" s="1039"/>
      <c r="T9" s="1039"/>
      <c r="U9" s="1039"/>
      <c r="V9" s="1039">
        <v>795</v>
      </c>
      <c r="W9" s="1039"/>
      <c r="X9" s="1039"/>
      <c r="Y9" s="1039"/>
      <c r="Z9" s="1039"/>
      <c r="AA9" s="1039">
        <v>178</v>
      </c>
      <c r="AB9" s="1039"/>
      <c r="AC9" s="1039"/>
      <c r="AD9" s="1039"/>
      <c r="AE9" s="1040"/>
      <c r="AF9" s="1035">
        <v>1</v>
      </c>
      <c r="AG9" s="1036"/>
      <c r="AH9" s="1036"/>
      <c r="AI9" s="1036"/>
      <c r="AJ9" s="1037"/>
      <c r="AK9" s="1080">
        <v>286</v>
      </c>
      <c r="AL9" s="1081"/>
      <c r="AM9" s="1081"/>
      <c r="AN9" s="1081"/>
      <c r="AO9" s="1081"/>
      <c r="AP9" s="1081">
        <v>534</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0</v>
      </c>
      <c r="CI9" s="990"/>
      <c r="CJ9" s="990"/>
      <c r="CK9" s="990"/>
      <c r="CL9" s="991"/>
      <c r="CM9" s="989">
        <v>108</v>
      </c>
      <c r="CN9" s="990"/>
      <c r="CO9" s="990"/>
      <c r="CP9" s="990"/>
      <c r="CQ9" s="991"/>
      <c r="CR9" s="989">
        <v>105</v>
      </c>
      <c r="CS9" s="990"/>
      <c r="CT9" s="990"/>
      <c r="CU9" s="990"/>
      <c r="CV9" s="991"/>
      <c r="CW9" s="989" t="s">
        <v>549</v>
      </c>
      <c r="CX9" s="990"/>
      <c r="CY9" s="990"/>
      <c r="CZ9" s="990"/>
      <c r="DA9" s="991"/>
      <c r="DB9" s="989" t="s">
        <v>549</v>
      </c>
      <c r="DC9" s="990"/>
      <c r="DD9" s="990"/>
      <c r="DE9" s="990"/>
      <c r="DF9" s="991"/>
      <c r="DG9" s="989" t="s">
        <v>549</v>
      </c>
      <c r="DH9" s="990"/>
      <c r="DI9" s="990"/>
      <c r="DJ9" s="990"/>
      <c r="DK9" s="991"/>
      <c r="DL9" s="989" t="s">
        <v>549</v>
      </c>
      <c r="DM9" s="990"/>
      <c r="DN9" s="990"/>
      <c r="DO9" s="990"/>
      <c r="DP9" s="991"/>
      <c r="DQ9" s="989" t="s">
        <v>549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559</v>
      </c>
      <c r="BT10" s="993"/>
      <c r="BU10" s="993"/>
      <c r="BV10" s="993"/>
      <c r="BW10" s="993"/>
      <c r="BX10" s="993"/>
      <c r="BY10" s="993"/>
      <c r="BZ10" s="993"/>
      <c r="CA10" s="993"/>
      <c r="CB10" s="993"/>
      <c r="CC10" s="993"/>
      <c r="CD10" s="993"/>
      <c r="CE10" s="993"/>
      <c r="CF10" s="993"/>
      <c r="CG10" s="1014"/>
      <c r="CH10" s="989">
        <v>13</v>
      </c>
      <c r="CI10" s="990"/>
      <c r="CJ10" s="990"/>
      <c r="CK10" s="990"/>
      <c r="CL10" s="991"/>
      <c r="CM10" s="989">
        <v>60</v>
      </c>
      <c r="CN10" s="990"/>
      <c r="CO10" s="990"/>
      <c r="CP10" s="990"/>
      <c r="CQ10" s="991"/>
      <c r="CR10" s="989">
        <v>11</v>
      </c>
      <c r="CS10" s="990"/>
      <c r="CT10" s="990"/>
      <c r="CU10" s="990"/>
      <c r="CV10" s="991"/>
      <c r="CW10" s="989" t="s">
        <v>549</v>
      </c>
      <c r="CX10" s="990"/>
      <c r="CY10" s="990"/>
      <c r="CZ10" s="990"/>
      <c r="DA10" s="991"/>
      <c r="DB10" s="989" t="s">
        <v>549</v>
      </c>
      <c r="DC10" s="990"/>
      <c r="DD10" s="990"/>
      <c r="DE10" s="990"/>
      <c r="DF10" s="991"/>
      <c r="DG10" s="989" t="s">
        <v>549</v>
      </c>
      <c r="DH10" s="990"/>
      <c r="DI10" s="990"/>
      <c r="DJ10" s="990"/>
      <c r="DK10" s="991"/>
      <c r="DL10" s="989" t="s">
        <v>549</v>
      </c>
      <c r="DM10" s="990"/>
      <c r="DN10" s="990"/>
      <c r="DO10" s="990"/>
      <c r="DP10" s="991"/>
      <c r="DQ10" s="989" t="s">
        <v>549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102256</v>
      </c>
      <c r="R23" s="1061"/>
      <c r="S23" s="1061"/>
      <c r="T23" s="1061"/>
      <c r="U23" s="1061"/>
      <c r="V23" s="1061">
        <v>100260</v>
      </c>
      <c r="W23" s="1061"/>
      <c r="X23" s="1061"/>
      <c r="Y23" s="1061"/>
      <c r="Z23" s="1061"/>
      <c r="AA23" s="1061">
        <v>1996</v>
      </c>
      <c r="AB23" s="1061"/>
      <c r="AC23" s="1061"/>
      <c r="AD23" s="1061"/>
      <c r="AE23" s="1068"/>
      <c r="AF23" s="1069">
        <v>943</v>
      </c>
      <c r="AG23" s="1061"/>
      <c r="AH23" s="1061"/>
      <c r="AI23" s="1061"/>
      <c r="AJ23" s="1070"/>
      <c r="AK23" s="1071"/>
      <c r="AL23" s="1072"/>
      <c r="AM23" s="1072"/>
      <c r="AN23" s="1072"/>
      <c r="AO23" s="1072"/>
      <c r="AP23" s="1061">
        <v>72206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15689</v>
      </c>
      <c r="R28" s="1051"/>
      <c r="S28" s="1051"/>
      <c r="T28" s="1051"/>
      <c r="U28" s="1051"/>
      <c r="V28" s="1051">
        <v>15645</v>
      </c>
      <c r="W28" s="1051"/>
      <c r="X28" s="1051"/>
      <c r="Y28" s="1051"/>
      <c r="Z28" s="1051"/>
      <c r="AA28" s="1051">
        <v>43</v>
      </c>
      <c r="AB28" s="1051"/>
      <c r="AC28" s="1051"/>
      <c r="AD28" s="1051"/>
      <c r="AE28" s="1052"/>
      <c r="AF28" s="1053">
        <v>43</v>
      </c>
      <c r="AG28" s="1051"/>
      <c r="AH28" s="1051"/>
      <c r="AI28" s="1051"/>
      <c r="AJ28" s="1054"/>
      <c r="AK28" s="1042">
        <v>1687</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13370</v>
      </c>
      <c r="R29" s="1039"/>
      <c r="S29" s="1039"/>
      <c r="T29" s="1039"/>
      <c r="U29" s="1039"/>
      <c r="V29" s="1039">
        <v>13150</v>
      </c>
      <c r="W29" s="1039"/>
      <c r="X29" s="1039"/>
      <c r="Y29" s="1039"/>
      <c r="Z29" s="1039"/>
      <c r="AA29" s="1039">
        <v>220</v>
      </c>
      <c r="AB29" s="1039"/>
      <c r="AC29" s="1039"/>
      <c r="AD29" s="1039"/>
      <c r="AE29" s="1040"/>
      <c r="AF29" s="1035">
        <v>220</v>
      </c>
      <c r="AG29" s="1036"/>
      <c r="AH29" s="1036"/>
      <c r="AI29" s="1036"/>
      <c r="AJ29" s="1037"/>
      <c r="AK29" s="980">
        <v>1924</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2877</v>
      </c>
      <c r="R30" s="1039"/>
      <c r="S30" s="1039"/>
      <c r="T30" s="1039"/>
      <c r="U30" s="1039"/>
      <c r="V30" s="1039">
        <v>2865</v>
      </c>
      <c r="W30" s="1039"/>
      <c r="X30" s="1039"/>
      <c r="Y30" s="1039"/>
      <c r="Z30" s="1039"/>
      <c r="AA30" s="1039">
        <v>11</v>
      </c>
      <c r="AB30" s="1039"/>
      <c r="AC30" s="1039"/>
      <c r="AD30" s="1039"/>
      <c r="AE30" s="1040"/>
      <c r="AF30" s="1035">
        <v>11</v>
      </c>
      <c r="AG30" s="1036"/>
      <c r="AH30" s="1036"/>
      <c r="AI30" s="1036"/>
      <c r="AJ30" s="1037"/>
      <c r="AK30" s="980">
        <v>521</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5307</v>
      </c>
      <c r="R31" s="1039"/>
      <c r="S31" s="1039"/>
      <c r="T31" s="1039"/>
      <c r="U31" s="1039"/>
      <c r="V31" s="1039">
        <v>5191</v>
      </c>
      <c r="W31" s="1039"/>
      <c r="X31" s="1039"/>
      <c r="Y31" s="1039"/>
      <c r="Z31" s="1039"/>
      <c r="AA31" s="1039">
        <v>115</v>
      </c>
      <c r="AB31" s="1039"/>
      <c r="AC31" s="1039"/>
      <c r="AD31" s="1039"/>
      <c r="AE31" s="1040"/>
      <c r="AF31" s="1035">
        <v>2129</v>
      </c>
      <c r="AG31" s="1036"/>
      <c r="AH31" s="1036"/>
      <c r="AI31" s="1036"/>
      <c r="AJ31" s="1037"/>
      <c r="AK31" s="980">
        <v>461</v>
      </c>
      <c r="AL31" s="971"/>
      <c r="AM31" s="971"/>
      <c r="AN31" s="971"/>
      <c r="AO31" s="971"/>
      <c r="AP31" s="971">
        <v>31721</v>
      </c>
      <c r="AQ31" s="971"/>
      <c r="AR31" s="971"/>
      <c r="AS31" s="971"/>
      <c r="AT31" s="971"/>
      <c r="AU31" s="971">
        <v>5710</v>
      </c>
      <c r="AV31" s="971"/>
      <c r="AW31" s="971"/>
      <c r="AX31" s="971"/>
      <c r="AY31" s="971"/>
      <c r="AZ31" s="1041" t="s">
        <v>549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13</v>
      </c>
      <c r="R32" s="1039"/>
      <c r="S32" s="1039"/>
      <c r="T32" s="1039"/>
      <c r="U32" s="1039"/>
      <c r="V32" s="1039">
        <v>13</v>
      </c>
      <c r="W32" s="1039"/>
      <c r="X32" s="1039"/>
      <c r="Y32" s="1039"/>
      <c r="Z32" s="1039"/>
      <c r="AA32" s="1039" t="s">
        <v>549</v>
      </c>
      <c r="AB32" s="1039"/>
      <c r="AC32" s="1039"/>
      <c r="AD32" s="1039"/>
      <c r="AE32" s="1040"/>
      <c r="AF32" s="1035" t="s">
        <v>122</v>
      </c>
      <c r="AG32" s="1036"/>
      <c r="AH32" s="1036"/>
      <c r="AI32" s="1036"/>
      <c r="AJ32" s="1037"/>
      <c r="AK32" s="980">
        <v>4</v>
      </c>
      <c r="AL32" s="971"/>
      <c r="AM32" s="971"/>
      <c r="AN32" s="971"/>
      <c r="AO32" s="971"/>
      <c r="AP32" s="971">
        <v>10</v>
      </c>
      <c r="AQ32" s="971"/>
      <c r="AR32" s="971"/>
      <c r="AS32" s="971"/>
      <c r="AT32" s="971"/>
      <c r="AU32" s="971">
        <v>10</v>
      </c>
      <c r="AV32" s="971"/>
      <c r="AW32" s="971"/>
      <c r="AX32" s="971"/>
      <c r="AY32" s="971"/>
      <c r="AZ32" s="1041" t="s">
        <v>549</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2404</v>
      </c>
      <c r="AG63" s="959"/>
      <c r="AH63" s="959"/>
      <c r="AI63" s="959"/>
      <c r="AJ63" s="1022"/>
      <c r="AK63" s="1023"/>
      <c r="AL63" s="963"/>
      <c r="AM63" s="963"/>
      <c r="AN63" s="963"/>
      <c r="AO63" s="963"/>
      <c r="AP63" s="959">
        <v>31731</v>
      </c>
      <c r="AQ63" s="959"/>
      <c r="AR63" s="959"/>
      <c r="AS63" s="959"/>
      <c r="AT63" s="959"/>
      <c r="AU63" s="959">
        <v>5720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4024</v>
      </c>
      <c r="R68" s="982"/>
      <c r="S68" s="982"/>
      <c r="T68" s="982"/>
      <c r="U68" s="982"/>
      <c r="V68" s="982">
        <v>4024</v>
      </c>
      <c r="W68" s="982"/>
      <c r="X68" s="982"/>
      <c r="Y68" s="982"/>
      <c r="Z68" s="982"/>
      <c r="AA68" s="982">
        <v>0</v>
      </c>
      <c r="AB68" s="982"/>
      <c r="AC68" s="982"/>
      <c r="AD68" s="982"/>
      <c r="AE68" s="982"/>
      <c r="AF68" s="982" t="s">
        <v>549</v>
      </c>
      <c r="AG68" s="982"/>
      <c r="AH68" s="982"/>
      <c r="AI68" s="982"/>
      <c r="AJ68" s="982"/>
      <c r="AK68" s="982" t="s">
        <v>549</v>
      </c>
      <c r="AL68" s="982"/>
      <c r="AM68" s="982"/>
      <c r="AN68" s="982"/>
      <c r="AO68" s="982"/>
      <c r="AP68" s="982">
        <v>16242</v>
      </c>
      <c r="AQ68" s="982"/>
      <c r="AR68" s="982"/>
      <c r="AS68" s="982"/>
      <c r="AT68" s="982"/>
      <c r="AU68" s="982">
        <v>14189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5013</v>
      </c>
      <c r="R69" s="971"/>
      <c r="S69" s="971"/>
      <c r="T69" s="971"/>
      <c r="U69" s="971"/>
      <c r="V69" s="971">
        <v>4979</v>
      </c>
      <c r="W69" s="971"/>
      <c r="X69" s="971"/>
      <c r="Y69" s="971"/>
      <c r="Z69" s="971"/>
      <c r="AA69" s="971">
        <v>34</v>
      </c>
      <c r="AB69" s="971"/>
      <c r="AC69" s="971"/>
      <c r="AD69" s="971"/>
      <c r="AE69" s="971"/>
      <c r="AF69" s="971">
        <v>34</v>
      </c>
      <c r="AG69" s="971"/>
      <c r="AH69" s="971"/>
      <c r="AI69" s="971"/>
      <c r="AJ69" s="971"/>
      <c r="AK69" s="971" t="s">
        <v>549</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1693</v>
      </c>
      <c r="R70" s="971"/>
      <c r="S70" s="971"/>
      <c r="T70" s="971"/>
      <c r="U70" s="971"/>
      <c r="V70" s="971">
        <v>1693</v>
      </c>
      <c r="W70" s="971"/>
      <c r="X70" s="971"/>
      <c r="Y70" s="971"/>
      <c r="Z70" s="971"/>
      <c r="AA70" s="971">
        <v>0</v>
      </c>
      <c r="AB70" s="971"/>
      <c r="AC70" s="971"/>
      <c r="AD70" s="971"/>
      <c r="AE70" s="971"/>
      <c r="AF70" s="971">
        <v>0</v>
      </c>
      <c r="AG70" s="971"/>
      <c r="AH70" s="971"/>
      <c r="AI70" s="971"/>
      <c r="AJ70" s="971"/>
      <c r="AK70" s="971">
        <v>130</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475317</v>
      </c>
      <c r="R71" s="971"/>
      <c r="S71" s="971"/>
      <c r="T71" s="971"/>
      <c r="U71" s="971"/>
      <c r="V71" s="971">
        <v>471522</v>
      </c>
      <c r="W71" s="971"/>
      <c r="X71" s="971"/>
      <c r="Y71" s="971"/>
      <c r="Z71" s="971"/>
      <c r="AA71" s="971">
        <v>3795</v>
      </c>
      <c r="AB71" s="971"/>
      <c r="AC71" s="971"/>
      <c r="AD71" s="971"/>
      <c r="AE71" s="971"/>
      <c r="AF71" s="971">
        <v>3795</v>
      </c>
      <c r="AG71" s="971"/>
      <c r="AH71" s="971"/>
      <c r="AI71" s="971"/>
      <c r="AJ71" s="971"/>
      <c r="AK71" s="971">
        <v>1144</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28484</v>
      </c>
      <c r="R72" s="971"/>
      <c r="S72" s="971"/>
      <c r="T72" s="971"/>
      <c r="U72" s="971"/>
      <c r="V72" s="971">
        <v>26108</v>
      </c>
      <c r="W72" s="971"/>
      <c r="X72" s="971"/>
      <c r="Y72" s="971"/>
      <c r="Z72" s="971"/>
      <c r="AA72" s="971">
        <v>2376</v>
      </c>
      <c r="AB72" s="971"/>
      <c r="AC72" s="971"/>
      <c r="AD72" s="971"/>
      <c r="AE72" s="971"/>
      <c r="AF72" s="971">
        <v>33444</v>
      </c>
      <c r="AG72" s="971"/>
      <c r="AH72" s="971"/>
      <c r="AI72" s="971"/>
      <c r="AJ72" s="971"/>
      <c r="AK72" s="971" t="s">
        <v>549</v>
      </c>
      <c r="AL72" s="971"/>
      <c r="AM72" s="971"/>
      <c r="AN72" s="971"/>
      <c r="AO72" s="971"/>
      <c r="AP72" s="971">
        <v>52772</v>
      </c>
      <c r="AQ72" s="971"/>
      <c r="AR72" s="971"/>
      <c r="AS72" s="971"/>
      <c r="AT72" s="971"/>
      <c r="AU72" s="971">
        <v>167</v>
      </c>
      <c r="AV72" s="971"/>
      <c r="AW72" s="971"/>
      <c r="AX72" s="971"/>
      <c r="AY72" s="971"/>
      <c r="AZ72" s="972" t="s">
        <v>555</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2686</v>
      </c>
      <c r="R73" s="971"/>
      <c r="S73" s="971"/>
      <c r="T73" s="971"/>
      <c r="U73" s="971"/>
      <c r="V73" s="971">
        <v>2395</v>
      </c>
      <c r="W73" s="971"/>
      <c r="X73" s="971"/>
      <c r="Y73" s="971"/>
      <c r="Z73" s="971"/>
      <c r="AA73" s="971">
        <v>291</v>
      </c>
      <c r="AB73" s="971"/>
      <c r="AC73" s="971"/>
      <c r="AD73" s="971"/>
      <c r="AE73" s="971"/>
      <c r="AF73" s="971">
        <v>3807</v>
      </c>
      <c r="AG73" s="971"/>
      <c r="AH73" s="971"/>
      <c r="AI73" s="971"/>
      <c r="AJ73" s="971"/>
      <c r="AK73" s="971" t="s">
        <v>549</v>
      </c>
      <c r="AL73" s="971"/>
      <c r="AM73" s="971"/>
      <c r="AN73" s="971"/>
      <c r="AO73" s="971"/>
      <c r="AP73" s="971">
        <v>10260</v>
      </c>
      <c r="AQ73" s="971"/>
      <c r="AR73" s="971"/>
      <c r="AS73" s="971"/>
      <c r="AT73" s="971"/>
      <c r="AU73" s="971" t="s">
        <v>549</v>
      </c>
      <c r="AV73" s="971"/>
      <c r="AW73" s="971"/>
      <c r="AX73" s="971"/>
      <c r="AY73" s="971"/>
      <c r="AZ73" s="972" t="s">
        <v>555</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41080</v>
      </c>
      <c r="AG88" s="959"/>
      <c r="AH88" s="959"/>
      <c r="AI88" s="959"/>
      <c r="AJ88" s="959"/>
      <c r="AK88" s="963"/>
      <c r="AL88" s="963"/>
      <c r="AM88" s="963"/>
      <c r="AN88" s="963"/>
      <c r="AO88" s="963"/>
      <c r="AP88" s="959">
        <v>79274</v>
      </c>
      <c r="AQ88" s="959"/>
      <c r="AR88" s="959"/>
      <c r="AS88" s="959"/>
      <c r="AT88" s="959"/>
      <c r="AU88" s="959">
        <v>14356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344</v>
      </c>
      <c r="CS102" s="953"/>
      <c r="CT102" s="953"/>
      <c r="CU102" s="953"/>
      <c r="CV102" s="954"/>
      <c r="CW102" s="952">
        <v>1</v>
      </c>
      <c r="CX102" s="953"/>
      <c r="CY102" s="953"/>
      <c r="CZ102" s="953"/>
      <c r="DA102" s="954"/>
      <c r="DB102" s="952"/>
      <c r="DC102" s="953"/>
      <c r="DD102" s="953"/>
      <c r="DE102" s="953"/>
      <c r="DF102" s="954"/>
      <c r="DG102" s="952">
        <v>543</v>
      </c>
      <c r="DH102" s="953"/>
      <c r="DI102" s="953"/>
      <c r="DJ102" s="953"/>
      <c r="DK102" s="954"/>
      <c r="DL102" s="952"/>
      <c r="DM102" s="953"/>
      <c r="DN102" s="953"/>
      <c r="DO102" s="953"/>
      <c r="DP102" s="954"/>
      <c r="DQ102" s="952">
        <v>57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9200560</v>
      </c>
      <c r="AB110" s="889"/>
      <c r="AC110" s="889"/>
      <c r="AD110" s="889"/>
      <c r="AE110" s="890"/>
      <c r="AF110" s="891">
        <v>9033224</v>
      </c>
      <c r="AG110" s="889"/>
      <c r="AH110" s="889"/>
      <c r="AI110" s="889"/>
      <c r="AJ110" s="890"/>
      <c r="AK110" s="891">
        <v>8913720</v>
      </c>
      <c r="AL110" s="889"/>
      <c r="AM110" s="889"/>
      <c r="AN110" s="889"/>
      <c r="AO110" s="890"/>
      <c r="AP110" s="892">
        <v>20.9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74679888</v>
      </c>
      <c r="BR110" s="842"/>
      <c r="BS110" s="842"/>
      <c r="BT110" s="842"/>
      <c r="BU110" s="842"/>
      <c r="BV110" s="842">
        <v>72530199</v>
      </c>
      <c r="BW110" s="842"/>
      <c r="BX110" s="842"/>
      <c r="BY110" s="842"/>
      <c r="BZ110" s="842"/>
      <c r="CA110" s="842">
        <v>72206478</v>
      </c>
      <c r="CB110" s="842"/>
      <c r="CC110" s="842"/>
      <c r="CD110" s="842"/>
      <c r="CE110" s="842"/>
      <c r="CF110" s="866">
        <v>169.3</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815793</v>
      </c>
      <c r="DH110" s="842"/>
      <c r="DI110" s="842"/>
      <c r="DJ110" s="842"/>
      <c r="DK110" s="842"/>
      <c r="DL110" s="842">
        <v>712462</v>
      </c>
      <c r="DM110" s="842"/>
      <c r="DN110" s="842"/>
      <c r="DO110" s="842"/>
      <c r="DP110" s="842"/>
      <c r="DQ110" s="842">
        <v>570470</v>
      </c>
      <c r="DR110" s="842"/>
      <c r="DS110" s="842"/>
      <c r="DT110" s="842"/>
      <c r="DU110" s="842"/>
      <c r="DV110" s="843">
        <v>1.3</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1305071</v>
      </c>
      <c r="BR111" s="817"/>
      <c r="BS111" s="817"/>
      <c r="BT111" s="817"/>
      <c r="BU111" s="817"/>
      <c r="BV111" s="817">
        <v>1188523</v>
      </c>
      <c r="BW111" s="817"/>
      <c r="BX111" s="817"/>
      <c r="BY111" s="817"/>
      <c r="BZ111" s="817"/>
      <c r="CA111" s="817">
        <v>1059716</v>
      </c>
      <c r="CB111" s="817"/>
      <c r="CC111" s="817"/>
      <c r="CD111" s="817"/>
      <c r="CE111" s="817"/>
      <c r="CF111" s="875">
        <v>2.5</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6001671</v>
      </c>
      <c r="BR112" s="817"/>
      <c r="BS112" s="817"/>
      <c r="BT112" s="817"/>
      <c r="BU112" s="817"/>
      <c r="BV112" s="817">
        <v>5329299</v>
      </c>
      <c r="BW112" s="817"/>
      <c r="BX112" s="817"/>
      <c r="BY112" s="817"/>
      <c r="BZ112" s="817"/>
      <c r="CA112" s="817">
        <v>5719946</v>
      </c>
      <c r="CB112" s="817"/>
      <c r="CC112" s="817"/>
      <c r="CD112" s="817"/>
      <c r="CE112" s="817"/>
      <c r="CF112" s="875">
        <v>13.4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447899</v>
      </c>
      <c r="AB113" s="919"/>
      <c r="AC113" s="919"/>
      <c r="AD113" s="919"/>
      <c r="AE113" s="920"/>
      <c r="AF113" s="921">
        <v>372941</v>
      </c>
      <c r="AG113" s="919"/>
      <c r="AH113" s="919"/>
      <c r="AI113" s="919"/>
      <c r="AJ113" s="920"/>
      <c r="AK113" s="921">
        <v>393081</v>
      </c>
      <c r="AL113" s="919"/>
      <c r="AM113" s="919"/>
      <c r="AN113" s="919"/>
      <c r="AO113" s="920"/>
      <c r="AP113" s="922">
        <v>0.9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14131829</v>
      </c>
      <c r="BR113" s="817"/>
      <c r="BS113" s="817"/>
      <c r="BT113" s="817"/>
      <c r="BU113" s="817"/>
      <c r="BV113" s="817">
        <v>14364038</v>
      </c>
      <c r="BW113" s="817"/>
      <c r="BX113" s="817"/>
      <c r="BY113" s="817"/>
      <c r="BZ113" s="817"/>
      <c r="CA113" s="817">
        <v>14355990</v>
      </c>
      <c r="CB113" s="817"/>
      <c r="CC113" s="817"/>
      <c r="CD113" s="817"/>
      <c r="CE113" s="817"/>
      <c r="CF113" s="875">
        <v>33.700000000000003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130343</v>
      </c>
      <c r="AB114" s="780"/>
      <c r="AC114" s="780"/>
      <c r="AD114" s="780"/>
      <c r="AE114" s="781"/>
      <c r="AF114" s="782">
        <v>290062</v>
      </c>
      <c r="AG114" s="780"/>
      <c r="AH114" s="780"/>
      <c r="AI114" s="780"/>
      <c r="AJ114" s="781"/>
      <c r="AK114" s="782">
        <v>570742</v>
      </c>
      <c r="AL114" s="780"/>
      <c r="AM114" s="780"/>
      <c r="AN114" s="780"/>
      <c r="AO114" s="781"/>
      <c r="AP114" s="824">
        <v>1.3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9112352</v>
      </c>
      <c r="BR114" s="817"/>
      <c r="BS114" s="817"/>
      <c r="BT114" s="817"/>
      <c r="BU114" s="817"/>
      <c r="BV114" s="817">
        <v>9452995</v>
      </c>
      <c r="BW114" s="817"/>
      <c r="BX114" s="817"/>
      <c r="BY114" s="817"/>
      <c r="BZ114" s="817"/>
      <c r="CA114" s="817">
        <v>9615340</v>
      </c>
      <c r="CB114" s="817"/>
      <c r="CC114" s="817"/>
      <c r="CD114" s="817"/>
      <c r="CE114" s="817"/>
      <c r="CF114" s="875">
        <v>22.5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72304</v>
      </c>
      <c r="AB115" s="919"/>
      <c r="AC115" s="919"/>
      <c r="AD115" s="919"/>
      <c r="AE115" s="920"/>
      <c r="AF115" s="921">
        <v>72021</v>
      </c>
      <c r="AG115" s="919"/>
      <c r="AH115" s="919"/>
      <c r="AI115" s="919"/>
      <c r="AJ115" s="920"/>
      <c r="AK115" s="921">
        <v>71759</v>
      </c>
      <c r="AL115" s="919"/>
      <c r="AM115" s="919"/>
      <c r="AN115" s="919"/>
      <c r="AO115" s="920"/>
      <c r="AP115" s="922">
        <v>0.2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63279</v>
      </c>
      <c r="BR115" s="817"/>
      <c r="BS115" s="817"/>
      <c r="BT115" s="817"/>
      <c r="BU115" s="817"/>
      <c r="BV115" s="817" t="s">
        <v>122</v>
      </c>
      <c r="BW115" s="817"/>
      <c r="BX115" s="817"/>
      <c r="BY115" s="817"/>
      <c r="BZ115" s="817"/>
      <c r="CA115" s="817">
        <v>57004</v>
      </c>
      <c r="CB115" s="817"/>
      <c r="CC115" s="817"/>
      <c r="CD115" s="817"/>
      <c r="CE115" s="817"/>
      <c r="CF115" s="875">
        <v>0.1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488189</v>
      </c>
      <c r="DH115" s="780"/>
      <c r="DI115" s="780"/>
      <c r="DJ115" s="780"/>
      <c r="DK115" s="781"/>
      <c r="DL115" s="782">
        <v>475623</v>
      </c>
      <c r="DM115" s="780"/>
      <c r="DN115" s="780"/>
      <c r="DO115" s="780"/>
      <c r="DP115" s="781"/>
      <c r="DQ115" s="782">
        <v>489204</v>
      </c>
      <c r="DR115" s="780"/>
      <c r="DS115" s="780"/>
      <c r="DT115" s="780"/>
      <c r="DU115" s="781"/>
      <c r="DV115" s="824">
        <v>1.1000000000000001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9851106</v>
      </c>
      <c r="AB117" s="903"/>
      <c r="AC117" s="903"/>
      <c r="AD117" s="903"/>
      <c r="AE117" s="904"/>
      <c r="AF117" s="905">
        <v>9768248</v>
      </c>
      <c r="AG117" s="903"/>
      <c r="AH117" s="903"/>
      <c r="AI117" s="903"/>
      <c r="AJ117" s="904"/>
      <c r="AK117" s="905">
        <v>9949302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71131</v>
      </c>
      <c r="AB119" s="889"/>
      <c r="AC119" s="889"/>
      <c r="AD119" s="889"/>
      <c r="AE119" s="890"/>
      <c r="AF119" s="891">
        <v>71204</v>
      </c>
      <c r="AG119" s="889"/>
      <c r="AH119" s="889"/>
      <c r="AI119" s="889"/>
      <c r="AJ119" s="890"/>
      <c r="AK119" s="891">
        <v>71277</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105294090</v>
      </c>
      <c r="BR119" s="845"/>
      <c r="BS119" s="845"/>
      <c r="BT119" s="845"/>
      <c r="BU119" s="845"/>
      <c r="BV119" s="845">
        <v>102865054</v>
      </c>
      <c r="BW119" s="845"/>
      <c r="BX119" s="845"/>
      <c r="BY119" s="845"/>
      <c r="BZ119" s="845"/>
      <c r="CA119" s="845">
        <v>103014474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1089</v>
      </c>
      <c r="DH119" s="764"/>
      <c r="DI119" s="764"/>
      <c r="DJ119" s="764"/>
      <c r="DK119" s="765"/>
      <c r="DL119" s="766">
        <v>438</v>
      </c>
      <c r="DM119" s="764"/>
      <c r="DN119" s="764"/>
      <c r="DO119" s="764"/>
      <c r="DP119" s="765"/>
      <c r="DQ119" s="766">
        <v>42</v>
      </c>
      <c r="DR119" s="764"/>
      <c r="DS119" s="764"/>
      <c r="DT119" s="764"/>
      <c r="DU119" s="765"/>
      <c r="DV119" s="848">
        <v>0</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36995454</v>
      </c>
      <c r="BR120" s="842"/>
      <c r="BS120" s="842"/>
      <c r="BT120" s="842"/>
      <c r="BU120" s="842"/>
      <c r="BV120" s="842">
        <v>34900114</v>
      </c>
      <c r="BW120" s="842"/>
      <c r="BX120" s="842"/>
      <c r="BY120" s="842"/>
      <c r="BZ120" s="842"/>
      <c r="CA120" s="842">
        <v>36827537</v>
      </c>
      <c r="CB120" s="842"/>
      <c r="CC120" s="842"/>
      <c r="CD120" s="842"/>
      <c r="CE120" s="842"/>
      <c r="CF120" s="866">
        <v>86.3</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5388315</v>
      </c>
      <c r="DH120" s="842"/>
      <c r="DI120" s="842"/>
      <c r="DJ120" s="842"/>
      <c r="DK120" s="842"/>
      <c r="DL120" s="842">
        <v>5317456</v>
      </c>
      <c r="DM120" s="842"/>
      <c r="DN120" s="842"/>
      <c r="DO120" s="842"/>
      <c r="DP120" s="842"/>
      <c r="DQ120" s="842">
        <v>5709761</v>
      </c>
      <c r="DR120" s="842"/>
      <c r="DS120" s="842"/>
      <c r="DT120" s="842"/>
      <c r="DU120" s="842"/>
      <c r="DV120" s="843">
        <v>13.4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9508254</v>
      </c>
      <c r="BR121" s="817"/>
      <c r="BS121" s="817"/>
      <c r="BT121" s="817"/>
      <c r="BU121" s="817"/>
      <c r="BV121" s="817">
        <v>9571752</v>
      </c>
      <c r="BW121" s="817"/>
      <c r="BX121" s="817"/>
      <c r="BY121" s="817"/>
      <c r="BZ121" s="817"/>
      <c r="CA121" s="817">
        <v>10620382</v>
      </c>
      <c r="CB121" s="817"/>
      <c r="CC121" s="817"/>
      <c r="CD121" s="817"/>
      <c r="CE121" s="817"/>
      <c r="CF121" s="875">
        <v>24.9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13470</v>
      </c>
      <c r="DH121" s="817"/>
      <c r="DI121" s="817"/>
      <c r="DJ121" s="817"/>
      <c r="DK121" s="817"/>
      <c r="DL121" s="817">
        <v>11843</v>
      </c>
      <c r="DM121" s="817"/>
      <c r="DN121" s="817"/>
      <c r="DO121" s="817"/>
      <c r="DP121" s="817"/>
      <c r="DQ121" s="817">
        <v>10185</v>
      </c>
      <c r="DR121" s="817"/>
      <c r="DS121" s="817"/>
      <c r="DT121" s="817"/>
      <c r="DU121" s="817"/>
      <c r="DV121" s="794">
        <v>0</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77391810</v>
      </c>
      <c r="BR122" s="845"/>
      <c r="BS122" s="845"/>
      <c r="BT122" s="845"/>
      <c r="BU122" s="845"/>
      <c r="BV122" s="845">
        <v>74638040</v>
      </c>
      <c r="BW122" s="845"/>
      <c r="BX122" s="845"/>
      <c r="BY122" s="845"/>
      <c r="BZ122" s="845"/>
      <c r="CA122" s="845">
        <v>72070628</v>
      </c>
      <c r="CB122" s="845"/>
      <c r="CC122" s="845"/>
      <c r="CD122" s="845"/>
      <c r="CE122" s="845"/>
      <c r="CF122" s="846">
        <v>169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123895518</v>
      </c>
      <c r="BR123" s="833"/>
      <c r="BS123" s="833"/>
      <c r="BT123" s="833"/>
      <c r="BU123" s="833"/>
      <c r="BV123" s="833">
        <v>119109906</v>
      </c>
      <c r="BW123" s="833"/>
      <c r="BX123" s="833"/>
      <c r="BY123" s="833"/>
      <c r="BZ123" s="833"/>
      <c r="CA123" s="833">
        <v>119518547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599886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961</v>
      </c>
      <c r="AB126" s="780"/>
      <c r="AC126" s="780"/>
      <c r="AD126" s="780"/>
      <c r="AE126" s="781"/>
      <c r="AF126" s="782">
        <v>670</v>
      </c>
      <c r="AG126" s="780"/>
      <c r="AH126" s="780"/>
      <c r="AI126" s="780"/>
      <c r="AJ126" s="781"/>
      <c r="AK126" s="782">
        <v>397</v>
      </c>
      <c r="AL126" s="780"/>
      <c r="AM126" s="780"/>
      <c r="AN126" s="780"/>
      <c r="AO126" s="781"/>
      <c r="AP126" s="824">
        <v>0</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63279</v>
      </c>
      <c r="DH126" s="817"/>
      <c r="DI126" s="817"/>
      <c r="DJ126" s="817"/>
      <c r="DK126" s="817"/>
      <c r="DL126" s="817" t="s">
        <v>122</v>
      </c>
      <c r="DM126" s="817"/>
      <c r="DN126" s="817"/>
      <c r="DO126" s="817"/>
      <c r="DP126" s="817"/>
      <c r="DQ126" s="817">
        <v>57004</v>
      </c>
      <c r="DR126" s="817"/>
      <c r="DS126" s="817"/>
      <c r="DT126" s="817"/>
      <c r="DU126" s="817"/>
      <c r="DV126" s="794">
        <v>0.1</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212</v>
      </c>
      <c r="AB127" s="780"/>
      <c r="AC127" s="780"/>
      <c r="AD127" s="780"/>
      <c r="AE127" s="781"/>
      <c r="AF127" s="782">
        <v>147</v>
      </c>
      <c r="AG127" s="780"/>
      <c r="AH127" s="780"/>
      <c r="AI127" s="780"/>
      <c r="AJ127" s="781"/>
      <c r="AK127" s="782">
        <v>85</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996147</v>
      </c>
      <c r="AB128" s="801"/>
      <c r="AC128" s="801"/>
      <c r="AD128" s="801"/>
      <c r="AE128" s="802"/>
      <c r="AF128" s="803">
        <v>992711</v>
      </c>
      <c r="AG128" s="801"/>
      <c r="AH128" s="801"/>
      <c r="AI128" s="801"/>
      <c r="AJ128" s="802"/>
      <c r="AK128" s="803">
        <v>980815</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46961246</v>
      </c>
      <c r="AB129" s="780"/>
      <c r="AC129" s="780"/>
      <c r="AD129" s="780"/>
      <c r="AE129" s="781"/>
      <c r="AF129" s="782">
        <v>48333123</v>
      </c>
      <c r="AG129" s="780"/>
      <c r="AH129" s="780"/>
      <c r="AI129" s="780"/>
      <c r="AJ129" s="781"/>
      <c r="AK129" s="782">
        <v>50148316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7610991</v>
      </c>
      <c r="AB130" s="780"/>
      <c r="AC130" s="780"/>
      <c r="AD130" s="780"/>
      <c r="AE130" s="781"/>
      <c r="AF130" s="782">
        <v>7343329</v>
      </c>
      <c r="AG130" s="780"/>
      <c r="AH130" s="780"/>
      <c r="AI130" s="780"/>
      <c r="AJ130" s="781"/>
      <c r="AK130" s="782">
        <v>7498498</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39350255</v>
      </c>
      <c r="AB131" s="764"/>
      <c r="AC131" s="764"/>
      <c r="AD131" s="764"/>
      <c r="AE131" s="765"/>
      <c r="AF131" s="766">
        <v>40989794</v>
      </c>
      <c r="AG131" s="764"/>
      <c r="AH131" s="764"/>
      <c r="AI131" s="764"/>
      <c r="AJ131" s="765"/>
      <c r="AK131" s="766">
        <v>42649818</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3.1612704919999999</v>
      </c>
      <c r="AB132" s="745"/>
      <c r="AC132" s="745"/>
      <c r="AD132" s="745"/>
      <c r="AE132" s="746"/>
      <c r="AF132" s="747">
        <v>3.494060009</v>
      </c>
      <c r="AG132" s="745"/>
      <c r="AH132" s="745"/>
      <c r="AI132" s="745"/>
      <c r="AJ132" s="746"/>
      <c r="AK132" s="747">
        <v>3.4466477680000001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2.2999999999999998</v>
      </c>
      <c r="AB133" s="724"/>
      <c r="AC133" s="724"/>
      <c r="AD133" s="724"/>
      <c r="AE133" s="725"/>
      <c r="AF133" s="723">
        <v>2.9</v>
      </c>
      <c r="AG133" s="724"/>
      <c r="AH133" s="724"/>
      <c r="AI133" s="724"/>
      <c r="AJ133" s="725"/>
      <c r="AK133" s="723">
        <v>3.3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c50q+B9JJUM6ru1mAiZD7TItPMPfWMKdcoc0EU2jEYfbvNNmcFSYkKTgJA5HEDTpHZgejV6RMoMnbCHzYdHww==" saltValue="aWfNMgScu+fHNrfYCHak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3K7yvigSgMDFswjQcOZSVXmSsluh5rr8AVDJe6WmhjluegbUfD6OrpSaVlU6RizJxXthcvuyNkrsqfVW+/Pg==" saltValue="Uo9PwxU6ehUBdjBdxZ/0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ga/TZHyCzp7k3dv5dqHOJxrku2FFhuw0DBP0b+DvBOogfa/1CvQXIlwidF3mgd5EI9zaL23aYm73SHGvl9A+g==" saltValue="oGdYGTosvZ+Ve4PIvWcQ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17023132</v>
      </c>
      <c r="AP9" s="269">
        <v>89168</v>
      </c>
      <c r="AQ9" s="270">
        <v>77644</v>
      </c>
      <c r="AR9" s="271">
        <v>14.8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85580</v>
      </c>
      <c r="AP10" s="272">
        <v>448</v>
      </c>
      <c r="AQ10" s="273">
        <v>3127</v>
      </c>
      <c r="AR10" s="274">
        <v>-85.7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9745</v>
      </c>
      <c r="AP11" s="272">
        <v>51</v>
      </c>
      <c r="AQ11" s="273">
        <v>461</v>
      </c>
      <c r="AR11" s="274">
        <v>-88.9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21</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437066</v>
      </c>
      <c r="AP13" s="272">
        <v>2289</v>
      </c>
      <c r="AQ13" s="273">
        <v>2269</v>
      </c>
      <c r="AR13" s="274">
        <v>0.9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222673</v>
      </c>
      <c r="AP14" s="272">
        <v>1166</v>
      </c>
      <c r="AQ14" s="273">
        <v>1565</v>
      </c>
      <c r="AR14" s="274">
        <v>-25.5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-780412</v>
      </c>
      <c r="AP15" s="272">
        <v>-4088</v>
      </c>
      <c r="AQ15" s="273">
        <v>-4222</v>
      </c>
      <c r="AR15" s="274">
        <v>-3.2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16997784</v>
      </c>
      <c r="AP16" s="272">
        <v>89035</v>
      </c>
      <c r="AQ16" s="273">
        <v>80866</v>
      </c>
      <c r="AR16" s="274">
        <v>10.1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7.86</v>
      </c>
      <c r="AP21" s="286">
        <v>7.29</v>
      </c>
      <c r="AQ21" s="287">
        <v>0.56999999999999995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100</v>
      </c>
      <c r="AP22" s="291">
        <v>98.9</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8913720</v>
      </c>
      <c r="AP32" s="300">
        <v>46690</v>
      </c>
      <c r="AQ32" s="301">
        <v>35121</v>
      </c>
      <c r="AR32" s="302">
        <v>32.9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393081</v>
      </c>
      <c r="AP35" s="300">
        <v>2059</v>
      </c>
      <c r="AQ35" s="301">
        <v>9493</v>
      </c>
      <c r="AR35" s="302">
        <v>-78.3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570742</v>
      </c>
      <c r="AP36" s="300">
        <v>2990</v>
      </c>
      <c r="AQ36" s="301">
        <v>807</v>
      </c>
      <c r="AR36" s="302">
        <v>270.5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71759</v>
      </c>
      <c r="AP37" s="300">
        <v>376</v>
      </c>
      <c r="AQ37" s="301">
        <v>509</v>
      </c>
      <c r="AR37" s="302">
        <v>-26.1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t="s">
        <v>488</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-980815</v>
      </c>
      <c r="AP39" s="300">
        <v>-5138</v>
      </c>
      <c r="AQ39" s="301">
        <v>-5799</v>
      </c>
      <c r="AR39" s="302">
        <v>-11.4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-7498498</v>
      </c>
      <c r="AP40" s="300">
        <v>-39277</v>
      </c>
      <c r="AQ40" s="301">
        <v>-30948</v>
      </c>
      <c r="AR40" s="302">
        <v>26.9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1469989</v>
      </c>
      <c r="AP41" s="300">
        <v>7700</v>
      </c>
      <c r="AQ41" s="301">
        <v>9183</v>
      </c>
      <c r="AR41" s="302">
        <v>-16.100000000000001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11359497</v>
      </c>
      <c r="AN51" s="322">
        <v>59986</v>
      </c>
      <c r="AO51" s="323">
        <v>29.2</v>
      </c>
      <c r="AP51" s="324">
        <v>60285</v>
      </c>
      <c r="AQ51" s="325">
        <v>6.4</v>
      </c>
      <c r="AR51" s="326">
        <v>22.8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5918230</v>
      </c>
      <c r="AN52" s="330">
        <v>31252</v>
      </c>
      <c r="AO52" s="331">
        <v>25.7</v>
      </c>
      <c r="AP52" s="332">
        <v>36445</v>
      </c>
      <c r="AQ52" s="333">
        <v>5</v>
      </c>
      <c r="AR52" s="334">
        <v>20.7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9264660</v>
      </c>
      <c r="AN53" s="322">
        <v>49009</v>
      </c>
      <c r="AO53" s="323">
        <v>-18.3</v>
      </c>
      <c r="AP53" s="324">
        <v>52714</v>
      </c>
      <c r="AQ53" s="325">
        <v>-12.6</v>
      </c>
      <c r="AR53" s="326">
        <v>-5.7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4663854</v>
      </c>
      <c r="AN54" s="330">
        <v>24671</v>
      </c>
      <c r="AO54" s="331">
        <v>-21.1</v>
      </c>
      <c r="AP54" s="332">
        <v>29032</v>
      </c>
      <c r="AQ54" s="333">
        <v>-20.3</v>
      </c>
      <c r="AR54" s="334">
        <v>-0.8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12872565</v>
      </c>
      <c r="AN55" s="322">
        <v>67625</v>
      </c>
      <c r="AO55" s="323">
        <v>38</v>
      </c>
      <c r="AP55" s="324">
        <v>46001</v>
      </c>
      <c r="AQ55" s="325">
        <v>-12.7</v>
      </c>
      <c r="AR55" s="326">
        <v>50.7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6936472</v>
      </c>
      <c r="AN56" s="330">
        <v>36440</v>
      </c>
      <c r="AO56" s="331">
        <v>47.7</v>
      </c>
      <c r="AP56" s="332">
        <v>27974</v>
      </c>
      <c r="AQ56" s="333">
        <v>-3.6</v>
      </c>
      <c r="AR56" s="334">
        <v>51.3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12524227</v>
      </c>
      <c r="AN57" s="322">
        <v>65738</v>
      </c>
      <c r="AO57" s="323">
        <v>-2.8</v>
      </c>
      <c r="AP57" s="324">
        <v>52878</v>
      </c>
      <c r="AQ57" s="325">
        <v>14.9</v>
      </c>
      <c r="AR57" s="326">
        <v>-17.7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6275813</v>
      </c>
      <c r="AN58" s="330">
        <v>32941</v>
      </c>
      <c r="AO58" s="331">
        <v>-9.6</v>
      </c>
      <c r="AP58" s="332">
        <v>32136</v>
      </c>
      <c r="AQ58" s="333">
        <v>14.9</v>
      </c>
      <c r="AR58" s="334">
        <v>-24.5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14827275</v>
      </c>
      <c r="AN59" s="322">
        <v>77666</v>
      </c>
      <c r="AO59" s="323">
        <v>18.100000000000001</v>
      </c>
      <c r="AP59" s="324">
        <v>57911</v>
      </c>
      <c r="AQ59" s="325">
        <v>9.5</v>
      </c>
      <c r="AR59" s="326">
        <v>8.6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6100942</v>
      </c>
      <c r="AN60" s="330">
        <v>31957</v>
      </c>
      <c r="AO60" s="331">
        <v>-3</v>
      </c>
      <c r="AP60" s="332">
        <v>35132</v>
      </c>
      <c r="AQ60" s="333">
        <v>9.3000000000000007</v>
      </c>
      <c r="AR60" s="334">
        <v>-12.3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12169645</v>
      </c>
      <c r="AN61" s="337">
        <v>64005</v>
      </c>
      <c r="AO61" s="338">
        <v>12.8</v>
      </c>
      <c r="AP61" s="339">
        <v>53958</v>
      </c>
      <c r="AQ61" s="340">
        <v>1.1000000000000001</v>
      </c>
      <c r="AR61" s="326">
        <v>11.7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5979062</v>
      </c>
      <c r="AN62" s="330">
        <v>31452</v>
      </c>
      <c r="AO62" s="331">
        <v>7.9</v>
      </c>
      <c r="AP62" s="332">
        <v>32144</v>
      </c>
      <c r="AQ62" s="333">
        <v>1.1000000000000001</v>
      </c>
      <c r="AR62" s="334">
        <v>6.8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Uj2GBIRiLuVg76rXufJHsCAPGQjT7wDWya+tncu6TZyAJa3yayVhRDFy0IbqmaC4Ff1yAJ/uqnP2HRVBCA2EQ==" saltValue="odfIvyQxkzUGi5AXG42J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oqkOtl5i+DyguvC5eyqRow5V/ujJdujEFSjUyUSDJ38ErHKDop9InbX2b/QGXd+yR6Qqjm0Vepsee6tWpB6fOw==" saltValue="MlrMVAIZki3VEswwT1/h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JEYSd8ESUzwQv1eO6C6MO5xVaXzHdY96FqIz2uHeU67YfVHaOZSY7pkcZDfakuD79rQjH0U0XDdSnwbBV3iIyw==" saltValue="M1PilLmvXrE+Pu/ij/Co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32.49</v>
      </c>
      <c r="G47" s="12">
        <v>31.51</v>
      </c>
      <c r="H47" s="12">
        <v>33.61</v>
      </c>
      <c r="I47" s="12">
        <v>33.06</v>
      </c>
      <c r="J47" s="13">
        <v>30.77</v>
      </c>
    </row>
    <row r="48" spans="2:10" ht="57.75" customHeight="1" x14ac:dyDescent="0.15">
      <c r="B48" s="14"/>
      <c r="C48" s="1141" t="s">
        <v>4</v>
      </c>
      <c r="D48" s="1141"/>
      <c r="E48" s="1142"/>
      <c r="F48" s="15">
        <v>5.24</v>
      </c>
      <c r="G48" s="16">
        <v>5.04</v>
      </c>
      <c r="H48" s="16">
        <v>0.77</v>
      </c>
      <c r="I48" s="16">
        <v>1.72</v>
      </c>
      <c r="J48" s="17">
        <v>1.88</v>
      </c>
    </row>
    <row r="49" spans="2:10" ht="57.75" customHeight="1" thickBot="1" x14ac:dyDescent="0.2">
      <c r="B49" s="18"/>
      <c r="C49" s="1143" t="s">
        <v>5</v>
      </c>
      <c r="D49" s="1143"/>
      <c r="E49" s="1144"/>
      <c r="F49" s="19">
        <v>2.13</v>
      </c>
      <c r="G49" s="20" t="s">
        <v>531</v>
      </c>
      <c r="H49" s="20" t="s">
        <v>532</v>
      </c>
      <c r="I49" s="20">
        <v>1.97</v>
      </c>
      <c r="J49" s="21" t="s">
        <v>533</v>
      </c>
    </row>
    <row r="50" spans="2:10" x14ac:dyDescent="0.15"/>
  </sheetData>
  <sheetProtection algorithmName="SHA-512" hashValue="rp1TbjEm0a+zJuDr5dsNd8ap9X4fkSs3NkgvpmRWE2LXDfeZE8Gt81xCoivX022gFSR5Wq/2Q2HC3OB9//TE/A==" saltValue="i09mAPYrdZJNLHYh+1mA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2026-03-06T02:45:40Z</cp:lastPrinted>
  <dcterms:created xsi:type="dcterms:W3CDTF">2026-02-23T08:30:32Z</dcterms:created>
  <dcterms:modified xsi:type="dcterms:W3CDTF">2026-03-10T01:15:41Z</dcterms:modified>
  <cp:category/>
</cp:coreProperties>
</file>