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2 通常分＋組合せ分析・ストック情報\"/>
    </mc:Choice>
  </mc:AlternateContent>
  <bookViews>
    <workbookView xWindow="0" yWindow="0" windowWidth="19200" windowHeight="7890" tabRatio="8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BE36" i="10"/>
  <c r="AM36" i="10"/>
  <c r="C36" i="10"/>
  <c r="C35"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s="1"/>
  <c r="CO35" i="10" s="1"/>
  <c r="CO36" i="10" s="1"/>
  <c r="CO37" i="10" s="1"/>
  <c r="BE34" i="10"/>
  <c r="BE35" i="10" s="1"/>
</calcChain>
</file>

<file path=xl/sharedStrings.xml><?xml version="1.0" encoding="utf-8"?>
<sst xmlns="http://schemas.openxmlformats.org/spreadsheetml/2006/main" count="1103" uniqueCount="617">
  <si>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</si>
  <si>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</si>
  <si>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</si>
  <si>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</si>
  <si>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</si>
  <si>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</si>
  <si>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</si>
  <si>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</si>
  <si>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</si>
  <si>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</si>
  <si>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</si>
  <si>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</si>
  <si>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</si>
  <si>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</si>
  <si>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</si>
  <si>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</si>
  <si>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</si>
  <si>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</si>
  <si>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</si>
  <si>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</si>
  <si>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</si>
  <si>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</si>
  <si>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</si>
  <si>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</si>
  <si>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</si>
  <si>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</si>
  <si>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</si>
  <si>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</si>
  <si>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</si>
  <si>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</si>
  <si>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</si>
  <si>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</si>
  <si>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</si>
  <si>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</si>
  <si>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</si>
  <si>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</si>
  <si>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</si>
  <si>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</si>
  <si>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</si>
  <si>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</si>
  <si>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</si>
  <si>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</si>
  <si>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</si>
  <si>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</si>
  <si>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</si>
  <si>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</si>
  <si>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</si>
  <si>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</si>
  <si>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</si>
  <si>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</si>
  <si>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</si>
  <si>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</si>
  <si>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</si>
  <si>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</si>
  <si>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</si>
  <si>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</si>
  <si>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</si>
  <si>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</si>
  <si>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</si>
  <si>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</si>
  <si>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</si>
  <si>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</si>
  <si>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</si>
  <si>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</si>
  <si>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</si>
  <si>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</si>
  <si>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</si>
  <si>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</si>
  <si>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</si>
  <si>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</si>
  <si>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</si>
  <si>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</si>
  <si>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</si>
  <si>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</si>
  <si>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</si>
  <si>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</si>
  <si>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</si>
  <si>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</si>
  <si>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</si>
  <si>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</si>
  <si>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</si>
  <si>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</si>
  <si>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</si>
  <si>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</si>
  <si>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</si>
  <si>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</si>
  <si>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</si>
  <si>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</si>
  <si>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</si>
  <si>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</si>
  <si>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</si>
  <si>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</si>
  <si>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</si>
  <si>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</si>
  <si>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</si>
  <si>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</si>
  <si>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</si>
  <si>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</si>
  <si>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</si>
  <si>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</si>
  <si>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</si>
  <si>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</si>
  <si>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</si>
  <si>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</si>
  <si>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</si>
  <si>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</si>
  <si>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</si>
  <si>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</si>
  <si>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</si>
  <si>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</si>
  <si>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</si>
  <si>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</si>
  <si>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</si>
  <si>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</si>
  <si>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</si>
  <si>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</si>
  <si>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</si>
  <si>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</si>
  <si>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</si>
  <si>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</si>
  <si>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</si>
  <si>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</si>
  <si>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</si>
  <si>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</si>
  <si>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</si>
  <si>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</si>
  <si>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</si>
  <si>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</si>
  <si>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</si>
  <si>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</si>
  <si>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</si>
  <si>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</si>
  <si>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</si>
  <si>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</si>
  <si>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</si>
  <si>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</si>
  <si>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</si>
  <si>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</si>
  <si>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</si>
  <si>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</si>
  <si>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</si>
  <si>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</si>
  <si>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</si>
  <si>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</si>
  <si>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</si>
  <si>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</si>
  <si>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</si>
  <si>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</si>
  <si>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</si>
  <si>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</si>
  <si>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</si>
  <si>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</si>
  <si>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</si>
  <si>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</si>
  <si>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</si>
  <si>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</si>
  <si>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</si>
  <si>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</si>
  <si>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</si>
  <si>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</si>
  <si>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</si>
  <si>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</si>
  <si>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</si>
  <si>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</si>
  <si>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</si>
  <si>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</si>
  <si>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</si>
  <si>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</si>
  <si>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</si>
  <si>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</si>
  <si>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</si>
  <si>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</si>
  <si>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</si>
  <si>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</si>
  <si>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</si>
  <si>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</si>
  <si>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</si>
  <si>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</si>
  <si>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</si>
  <si>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</si>
  <si>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</si>
  <si>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</si>
  <si>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</si>
  <si>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</si>
  <si>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</si>
  <si>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</si>
  <si>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</si>
  <si>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</si>
  <si>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</si>
  <si>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</si>
  <si>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</si>
  <si>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</si>
  <si>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</si>
  <si>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</si>
  <si>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</si>
  <si>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</si>
  <si>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</si>
  <si>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</si>
  <si>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</si>
  <si>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</si>
  <si>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</si>
  <si>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</si>
  <si>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</si>
  <si>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</si>
  <si>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</si>
  <si>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</si>
  <si>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</si>
  <si>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</si>
  <si>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</si>
  <si>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</si>
  <si>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</si>
  <si>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</si>
  <si>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</si>
  <si>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</si>
  <si>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</si>
  <si>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</si>
  <si>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広島県東広島市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</si>
  <si>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</si>
  <si>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</si>
  <si>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</si>
  <si>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</si>
  <si>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</si>
  <si>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</si>
  <si>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</si>
  <si>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</si>
  <si>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</si>
  <si>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</si>
  <si>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</si>
  <si>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</si>
  <si>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</si>
  <si>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</si>
  <si>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</si>
  <si>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</si>
  <si>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</si>
  <si>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</si>
  <si>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</si>
  <si>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</si>
  <si>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</si>
  <si>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</si>
  <si>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</si>
  <si>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</si>
  <si>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</si>
  <si>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</si>
  <si>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</si>
  <si>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</si>
  <si>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</si>
  <si>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</si>
  <si>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</si>
  <si>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</si>
  <si>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</si>
  <si>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</si>
  <si>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</si>
  <si>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</si>
  <si>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</si>
  <si>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</si>
  <si>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</si>
  <si>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</si>
  <si>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</si>
  <si>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</si>
  <si>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</si>
  <si>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</si>
  <si>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</si>
  <si>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</si>
  <si>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</si>
  <si>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</si>
  <si>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</si>
  <si>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</si>
  <si>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</si>
  <si>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</si>
  <si>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</si>
  <si>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</si>
  <si>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</si>
  <si>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</si>
  <si>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</si>
  <si>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</si>
  <si>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</si>
  <si>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</si>
  <si>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</si>
  <si>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</si>
  <si>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</si>
  <si>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</si>
  <si>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</si>
  <si>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</si>
  <si>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</si>
  <si>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</si>
  <si>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</si>
  <si>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</si>
  <si>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</si>
  <si>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</si>
  <si>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</si>
  <si>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</si>
  <si>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</si>
  <si>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</si>
  <si>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</si>
  <si>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</si>
  <si>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</si>
  <si>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</si>
  <si>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</si>
  <si>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</si>
  <si>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</si>
  <si>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</si>
  <si>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</si>
  <si>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</si>
  <si>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</si>
  <si>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</si>
  <si>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</si>
  <si>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</si>
  <si>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</si>
  <si>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</si>
  <si>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</si>
  <si>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</si>
  <si>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</si>
  <si>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</si>
  <si>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</si>
  <si>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</si>
  <si>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</si>
  <si>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</si>
  <si>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</si>
  <si>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</si>
  <si>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</si>
  <si>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</si>
  <si>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</si>
  <si>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</si>
  <si>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</si>
  <si>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</si>
  <si>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</si>
  <si>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</si>
  <si>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</si>
  <si>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</si>
  <si>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</si>
  <si>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</si>
  <si>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</si>
  <si>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</si>
  <si>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</si>
  <si>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</si>
  <si>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</si>
  <si>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</si>
  <si>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</si>
  <si>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</si>
  <si>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</si>
  <si>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</si>
  <si>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</si>
  <si>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</si>
  <si>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</si>
  <si>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</si>
  <si>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</si>
  <si>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</si>
  <si>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</si>
  <si>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</si>
  <si>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</si>
  <si>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</si>
  <si>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</si>
  <si>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</si>
  <si>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</si>
  <si>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</si>
  <si>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</si>
  <si>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</si>
  <si>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</si>
  <si>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</si>
  <si>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</si>
  <si>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</si>
  <si>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</si>
  <si>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</si>
  <si>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</si>
  <si>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</si>
  <si>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</si>
  <si>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</si>
  <si>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</si>
  <si>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</si>
  <si>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広島県東広島市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</si>
  <si>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</si>
  <si>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</si>
  <si>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</si>
  <si>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</si>
  <si>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</si>
  <si>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</si>
  <si>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</si>
  <si>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</si>
  <si>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</si>
  <si>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</si>
  <si>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</si>
  <si>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</si>
  <si>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</si>
  <si>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</si>
  <si>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</si>
  <si>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</si>
  <si>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</si>
  <si>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</si>
  <si>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</si>
  <si>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</si>
  <si>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</si>
  <si>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ひがしひろしま墓園管理事業特別会計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</si>
  <si>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</si>
  <si>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</si>
  <si>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</si>
  <si>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</si>
  <si>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</si>
  <si>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</si>
  <si>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</si>
  <si>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</si>
  <si>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</si>
  <si>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</si>
  <si>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</si>
  <si>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</si>
  <si>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</si>
  <si>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</si>
  <si>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</si>
  <si>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</si>
  <si>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</si>
  <si>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t>
    <phoneticPr fontId="5"/>
  </si>
  <si>
    <t>水道事業会計</t>
    <phoneticPr fontId="5"/>
  </si>
  <si>
    <t>法適用企業</t>
    <phoneticPr fontId="5"/>
  </si>
  <si>
    <t>下水道事業会計</t>
    <phoneticPr fontId="5"/>
  </si>
  <si>
    <t>特定地域生活排水処理事業特別会計</t>
    <phoneticPr fontId="5"/>
  </si>
  <si>
    <t>-</t>
    <phoneticPr fontId="5"/>
  </si>
  <si>
    <t>法非適用企業</t>
    <phoneticPr fontId="5"/>
  </si>
  <si>
    <t>寺家地区土地区画整理事業特別会計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</si>
  <si>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</si>
  <si>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</si>
  <si>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</si>
  <si>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</si>
  <si>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</si>
  <si>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</si>
  <si>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</si>
  <si>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</si>
  <si>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</si>
  <si>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</si>
  <si>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</si>
  <si>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</si>
  <si>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</si>
  <si>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</si>
  <si>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</si>
  <si>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</si>
  <si>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</si>
  <si>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</si>
  <si>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</si>
  <si>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</si>
  <si>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</si>
  <si>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</si>
  <si>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</si>
  <si>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</si>
  <si>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</si>
  <si>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</si>
  <si>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</si>
  <si>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</si>
  <si>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</si>
  <si>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</si>
  <si>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</si>
  <si>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</si>
  <si>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</si>
  <si>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</si>
  <si>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</si>
  <si>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</si>
  <si>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</si>
  <si>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</si>
  <si>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</si>
  <si>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</si>
  <si>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</si>
  <si>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</si>
  <si>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</si>
  <si>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</si>
  <si>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</si>
  <si>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</si>
  <si>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</si>
  <si>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</si>
  <si>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</si>
  <si>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</si>
  <si>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</si>
  <si>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</si>
  <si>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</si>
  <si>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</si>
  <si>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</si>
  <si>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</si>
  <si>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</si>
  <si>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</si>
  <si>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</si>
  <si>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</si>
  <si>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</si>
  <si>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</si>
  <si>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</si>
  <si>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</si>
  <si>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</si>
  <si>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</si>
  <si>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寺家地区土地区画整理事業特別会計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</si>
  <si>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</si>
  <si>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</si>
  <si>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</si>
  <si>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</si>
  <si>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</si>
  <si>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</si>
  <si>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</si>
  <si>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</si>
  <si>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</si>
  <si>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</si>
  <si>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</si>
  <si>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</si>
  <si>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</si>
  <si>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</si>
  <si>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</si>
  <si>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</si>
  <si>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</si>
  <si>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</si>
  <si>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</si>
  <si>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</si>
  <si>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</si>
  <si>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</si>
  <si>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</si>
  <si>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</si>
  <si>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</si>
  <si>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</si>
  <si>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</si>
  <si>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</si>
  <si>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</si>
  <si>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</si>
  <si>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</si>
  <si>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</si>
  <si>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</si>
  <si>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</si>
  <si>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</si>
  <si>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</si>
  <si>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</si>
  <si>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</si>
  <si>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</si>
  <si>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</si>
  <si>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</si>
  <si>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</si>
  <si>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</si>
  <si>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</si>
  <si>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</si>
  <si>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</si>
  <si>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</si>
  <si>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</si>
  <si>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</si>
  <si>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</si>
  <si>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</si>
  <si>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</si>
  <si>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</si>
  <si>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</si>
  <si>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</si>
  <si>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</si>
  <si>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</si>
  <si>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</si>
  <si>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</si>
  <si>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</si>
  <si>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</si>
  <si>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</si>
  <si>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</si>
  <si>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</si>
  <si>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</si>
  <si>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</si>
  <si>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</si>
  <si>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</si>
  <si>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</si>
  <si>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</si>
  <si>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</si>
  <si>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</si>
  <si>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</si>
  <si>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</si>
  <si>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</si>
  <si>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</si>
  <si>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</si>
  <si>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</si>
  <si>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</si>
  <si>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</si>
  <si>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</si>
  <si>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</si>
  <si>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</si>
  <si>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</si>
  <si>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</si>
  <si>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</si>
  <si>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2.24</t>
  </si>
  <si>
    <t>水道事業会計</t>
  </si>
  <si>
    <t>一般会計</t>
  </si>
  <si>
    <t>下水道事業会計</t>
  </si>
  <si>
    <t>介護保険特別会計(保険事業勘定)</t>
  </si>
  <si>
    <t>後期高齢者医療特別会計</t>
  </si>
  <si>
    <t>国民健康保険特別会計</t>
  </si>
  <si>
    <t>寺家地区土地区画整理事業特別会計</t>
  </si>
  <si>
    <t>ひがしひろしま墓園管理事業特別会計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</si>
  <si>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</si>
  <si>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</si>
  <si>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</si>
  <si>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</si>
  <si>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</si>
  <si>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</si>
  <si>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</si>
  <si>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</si>
  <si>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東広島流通センター</t>
    <rPh sb="0" eb="3">
      <t>ヒガシヒロシマ</t>
    </rPh>
    <rPh sb="3" eb="5">
      <t>リュウツウ</t>
    </rPh>
    <phoneticPr fontId="2"/>
  </si>
  <si>
    <t>東広島市土地開発公社</t>
    <rPh sb="0" eb="1">
      <t>ヒガシ</t>
    </rPh>
    <rPh sb="1" eb="4">
      <t>ヒロシマシ</t>
    </rPh>
    <rPh sb="4" eb="6">
      <t>トチ</t>
    </rPh>
    <rPh sb="6" eb="8">
      <t>カイハツ</t>
    </rPh>
    <rPh sb="8" eb="10">
      <t>コウシャ</t>
    </rPh>
    <phoneticPr fontId="2"/>
  </si>
  <si>
    <t>東広島市教育文化振興事業団</t>
    <rPh sb="0" eb="4">
      <t>ヒガシヒロシマシ</t>
    </rPh>
    <rPh sb="4" eb="6">
      <t>キョウイク</t>
    </rPh>
    <rPh sb="6" eb="8">
      <t>ブンカ</t>
    </rPh>
    <rPh sb="8" eb="10">
      <t>シンコウ</t>
    </rPh>
    <rPh sb="10" eb="13">
      <t>ジギョウダン</t>
    </rPh>
    <phoneticPr fontId="2"/>
  </si>
  <si>
    <t>-</t>
    <phoneticPr fontId="2"/>
  </si>
  <si>
    <t>-</t>
    <phoneticPr fontId="2"/>
  </si>
  <si>
    <t>東広島スマートエネルギー株式会社</t>
    <rPh sb="0" eb="3">
      <t>ヒガシヒロシマ</t>
    </rPh>
    <rPh sb="12" eb="16">
      <t>カブシキガイシャ</t>
    </rPh>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</si>
  <si>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</si>
  <si>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</si>
  <si>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</si>
  <si>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広島県後期高齢者医療広域連合（特別会計）</t>
    <rPh sb="0" eb="2">
      <t>ヒロシマ</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</si>
  <si>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地域振興基金</t>
    <rPh sb="0" eb="2">
      <t>チイキ</t>
    </rPh>
    <rPh sb="2" eb="4">
      <t>シンコウ</t>
    </rPh>
    <rPh sb="4" eb="6">
      <t>キキン</t>
    </rPh>
    <phoneticPr fontId="2"/>
  </si>
  <si>
    <t>公共施設総合管理基金</t>
    <rPh sb="0" eb="2">
      <t>コウキョウ</t>
    </rPh>
    <rPh sb="2" eb="4">
      <t>シセツ</t>
    </rPh>
    <rPh sb="4" eb="6">
      <t>ソウゴウ</t>
    </rPh>
    <rPh sb="6" eb="8">
      <t>カンリ</t>
    </rPh>
    <rPh sb="8" eb="10">
      <t>キキン</t>
    </rPh>
    <phoneticPr fontId="2"/>
  </si>
  <si>
    <t>都市基盤整備基金</t>
    <rPh sb="0" eb="2">
      <t>トシ</t>
    </rPh>
    <rPh sb="2" eb="4">
      <t>キバン</t>
    </rPh>
    <rPh sb="4" eb="6">
      <t>セイビ</t>
    </rPh>
    <rPh sb="6" eb="8">
      <t>キキン</t>
    </rPh>
    <phoneticPr fontId="2"/>
  </si>
  <si>
    <t>文化体育施設建設基金</t>
    <rPh sb="0" eb="2">
      <t>ブンカ</t>
    </rPh>
    <rPh sb="2" eb="4">
      <t>タイイク</t>
    </rPh>
    <rPh sb="4" eb="6">
      <t>シセツ</t>
    </rPh>
    <rPh sb="6" eb="8">
      <t>ケンセツ</t>
    </rPh>
    <rPh sb="8" eb="10">
      <t>キキン</t>
    </rPh>
    <phoneticPr fontId="2"/>
  </si>
  <si>
    <t>文化振興基金</t>
    <rPh sb="0" eb="2">
      <t>ブンカ</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</si>
  <si>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</si>
  <si>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</si>
  <si>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</si>
  <si>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の平均を下回っている。今後、施設等の老朽化が進むことにより、一時的に財政負担が集中することも考えられるため、公共施設等総合管理計画に基づき、適切な長寿命化対策や更新事業を実施し、財政負担の軽減及び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</si>
  <si>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</si>
  <si>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</si>
  <si>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</si>
  <si>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</si>
  <si>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</si>
  <si>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</si>
  <si>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現在高は減少しており、引き続き充当可能財源等が将来負担額を上回っていることから将来負担比率は算出されていない。実質公債費比率については、合併特例事業債及び臨時財政対策債の元金償還額が増となったことから、単年度の比率は上昇したが、3年間平均では0.2ポイント増加し、0.5%となった。今後も大型事業の実施や災害復旧事業費の借入により地方債の発行額も多額となる見込みであることから、将来への負担を考慮した地方債の発行に努める。</t>
    <rPh sb="131" eb="133">
      <t>ゾウカ</t>
    </rPh>
    <rPh sb="155" eb="161">
      <t>サイガイフッキュウジギョウ</t>
    </rPh>
    <rPh sb="161" eb="162">
      <t>ヒ</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</si>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</sst>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52619</c:v>
                </c:pt>
                <c:pt idx="2">
                  <c:v>51875</c:v>
                </c:pt>
                <c:pt idx="3">
                  <c:v>48064</c:v>
                </c:pt>
                <c:pt idx="4">
                  <c:v>56662</c:v>
                </c:pt>
              </c:numCache>
            </c:numRef>
          </c:val>
          <c:smooth val="0"/>
          <c:extLst xmlns:c16r2="http://schemas.microsoft.com/office/drawing/2015/06/chart">
            <c:ext xmlns:c16="http://schemas.microsoft.com/office/drawing/2014/chart" uri="{C3380CC4-5D6E-409C-BE32-E72D297353CC}">
              <c16:uniqueId val="{00000000-EC1C-4D21-A3C1-74E7772E17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84083</c:v>
                </c:pt>
                <c:pt idx="1">
                  <c:v>68698</c:v>
                </c:pt>
                <c:pt idx="2">
                  <c:v>53909</c:v>
                </c:pt>
                <c:pt idx="3">
                  <c:v>36558</c:v>
                </c:pt>
                <c:pt idx="4">
                  <c:v>46426</c:v>
                </c:pt>
              </c:numCache>
            </c:numRef>
          </c:val>
          <c:smooth val="0"/>
          <c:extLst xmlns:c16r2="http://schemas.microsoft.com/office/drawing/2015/06/chart">
            <c:ext xmlns:c16="http://schemas.microsoft.com/office/drawing/2014/chart" uri="{C3380CC4-5D6E-409C-BE32-E72D297353CC}">
              <c16:uniqueId val="{00000001-EC1C-4D21-A3C1-74E7772E17A0}"/>
            </c:ext>
          </c:extLst>
        </c:ser>
        <c:dLbls>
          <c:showLegendKey val="0"/>
          <c:showVal val="0"/>
          <c:showCatName val="0"/>
          <c:showSerName val="0"/>
          <c:showPercent val="0"/>
          <c:showBubbleSize val="0"/>
        </c:dLbls>
        <c:marker val="1"/>
        <c:smooth val="0"/>
        <c:axId val="417990128"/>
        <c:axId val="417990520"/>
      </c:lineChart>
      <c:catAx>
        <c:axId val="41799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990520"/>
        <c:crosses val="autoZero"/>
        <c:auto val="1"/>
        <c:lblAlgn val="ctr"/>
        <c:lblOffset val="100"/>
        <c:tickLblSkip val="1"/>
        <c:tickMarkSkip val="1"/>
        <c:noMultiLvlLbl val="0"/>
      </c:catAx>
      <c:valAx>
        <c:axId val="4179905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99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c:v>
                </c:pt>
                <c:pt idx="1">
                  <c:v>1.1100000000000001</c:v>
                </c:pt>
                <c:pt idx="2">
                  <c:v>2.76</c:v>
                </c:pt>
                <c:pt idx="3">
                  <c:v>1.84</c:v>
                </c:pt>
                <c:pt idx="4">
                  <c:v>7.86</c:v>
                </c:pt>
              </c:numCache>
            </c:numRef>
          </c:val>
          <c:extLst xmlns:c16r2="http://schemas.microsoft.com/office/drawing/2015/06/chart">
            <c:ext xmlns:c16="http://schemas.microsoft.com/office/drawing/2014/chart" uri="{C3380CC4-5D6E-409C-BE32-E72D297353CC}">
              <c16:uniqueId val="{00000000-B144-418E-BDA6-8B8179171E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31.83</c:v>
                </c:pt>
                <c:pt idx="1">
                  <c:v>30.83</c:v>
                </c:pt>
                <c:pt idx="2">
                  <c:v>30.11</c:v>
                </c:pt>
                <c:pt idx="3">
                  <c:v>29.18</c:v>
                </c:pt>
                <c:pt idx="4">
                  <c:v>29.58</c:v>
                </c:pt>
              </c:numCache>
            </c:numRef>
          </c:val>
          <c:extLst xmlns:c16r2="http://schemas.microsoft.com/office/drawing/2015/06/chart">
            <c:ext xmlns:c16="http://schemas.microsoft.com/office/drawing/2014/chart" uri="{C3380CC4-5D6E-409C-BE32-E72D297353CC}">
              <c16:uniqueId val="{00000001-B144-418E-BDA6-8B8179171ED7}"/>
            </c:ext>
          </c:extLst>
        </c:ser>
        <c:dLbls>
          <c:showLegendKey val="0"/>
          <c:showVal val="0"/>
          <c:showCatName val="0"/>
          <c:showSerName val="0"/>
          <c:showPercent val="0"/>
          <c:showBubbleSize val="0"/>
        </c:dLbls>
        <c:gapWidth val="250"/>
        <c:overlap val="100"/>
        <c:axId val="417991696"/>
        <c:axId val="41798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2.0699999999999998</c:v>
                </c:pt>
                <c:pt idx="1">
                  <c:v>0.22</c:v>
                </c:pt>
                <c:pt idx="2">
                  <c:v>3.17</c:v>
                </c:pt>
                <c:pt idx="3">
                  <c:v>-2.2400000000000002</c:v>
                </c:pt>
                <c:pt idx="4">
                  <c:v>7</c:v>
                </c:pt>
              </c:numCache>
            </c:numRef>
          </c:val>
          <c:smooth val="0"/>
          <c:extLst xmlns:c16r2="http://schemas.microsoft.com/office/drawing/2015/06/chart">
            <c:ext xmlns:c16="http://schemas.microsoft.com/office/drawing/2014/chart" uri="{C3380CC4-5D6E-409C-BE32-E72D297353CC}">
              <c16:uniqueId val="{00000002-B144-418E-BDA6-8B8179171ED7}"/>
            </c:ext>
          </c:extLst>
        </c:ser>
        <c:dLbls>
          <c:showLegendKey val="0"/>
          <c:showVal val="0"/>
          <c:showCatName val="0"/>
          <c:showSerName val="0"/>
          <c:showPercent val="0"/>
          <c:showBubbleSize val="0"/>
        </c:dLbls>
        <c:marker val="1"/>
        <c:smooth val="0"/>
        <c:axId val="417991696"/>
        <c:axId val="417987776"/>
      </c:lineChart>
      <c:catAx>
        <c:axId val="41799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7987776"/>
        <c:crosses val="autoZero"/>
        <c:auto val="1"/>
        <c:lblAlgn val="ctr"/>
        <c:lblOffset val="100"/>
        <c:tickLblSkip val="1"/>
        <c:tickMarkSkip val="1"/>
        <c:noMultiLvlLbl val="0"/>
      </c:catAx>
      <c:valAx>
        <c:axId val="41798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99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2F2-4187-B929-4633053EB5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F2-4187-B929-4633053EB5BC}"/>
            </c:ext>
          </c:extLst>
        </c:ser>
        <c:ser>
          <c:idx val="2"/>
          <c:order val="2"/>
          <c:tx>
            <c:strRef>
              <c:f>データシート!$A$29</c:f>
              <c:strCache>
                <c:ptCount val="1"/>
                <c:pt idx="0">
                  <c:v>ひがしひろしま墓園管理事業特別会計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2F2-4187-B929-4633053EB5BC}"/>
            </c:ext>
          </c:extLst>
        </c:ser>
        <c:ser>
          <c:idx val="3"/>
          <c:order val="3"/>
          <c:tx>
            <c:strRef>
              <c:f>データシート!$A$30</c:f>
              <c:strCache>
                <c:ptCount val="1"/>
                <c:pt idx="0">
                  <c:v>寺家地区土地区画整理事業特別会計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B2F2-4187-B929-4633053EB5B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0.16</c:v>
                </c:pt>
                <c:pt idx="4">
                  <c:v>#N/A</c:v>
                </c:pt>
                <c:pt idx="5">
                  <c:v>1.18</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4-B2F2-4187-B929-4633053EB5B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0.12</c:v>
                </c:pt>
                <c:pt idx="4">
                  <c:v>#N/A</c:v>
                </c:pt>
                <c:pt idx="5">
                  <c:v>0.2</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5-B2F2-4187-B929-4633053EB5B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0.17</c:v>
                </c:pt>
                <c:pt idx="2">
                  <c:v>#N/A</c:v>
                </c:pt>
                <c:pt idx="3">
                  <c:v>0.5</c:v>
                </c:pt>
                <c:pt idx="4">
                  <c:v>#N/A</c:v>
                </c:pt>
                <c:pt idx="5">
                  <c:v>0.22</c:v>
                </c:pt>
                <c:pt idx="6">
                  <c:v>#N/A</c:v>
                </c:pt>
                <c:pt idx="7">
                  <c:v>0.25</c:v>
                </c:pt>
                <c:pt idx="8">
                  <c:v>#N/A</c:v>
                </c:pt>
                <c:pt idx="9">
                  <c:v>0.06</c:v>
                </c:pt>
              </c:numCache>
            </c:numRef>
          </c:val>
          <c:extLst xmlns:c16r2="http://schemas.microsoft.com/office/drawing/2015/06/chart">
            <c:ext xmlns:c16="http://schemas.microsoft.com/office/drawing/2014/chart" uri="{C3380CC4-5D6E-409C-BE32-E72D297353CC}">
              <c16:uniqueId val="{00000006-B2F2-4187-B929-4633053EB5B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0.91</c:v>
                </c:pt>
                <c:pt idx="4">
                  <c:v>#N/A</c:v>
                </c:pt>
                <c:pt idx="5">
                  <c:v>1.49</c:v>
                </c:pt>
                <c:pt idx="6">
                  <c:v>#N/A</c:v>
                </c:pt>
                <c:pt idx="7">
                  <c:v>1.51</c:v>
                </c:pt>
                <c:pt idx="8">
                  <c:v>#N/A</c:v>
                </c:pt>
                <c:pt idx="9">
                  <c:v>1.46</c:v>
                </c:pt>
              </c:numCache>
            </c:numRef>
          </c:val>
          <c:extLst xmlns:c16r2="http://schemas.microsoft.com/office/drawing/2015/06/chart">
            <c:ext xmlns:c16="http://schemas.microsoft.com/office/drawing/2014/chart" uri="{C3380CC4-5D6E-409C-BE32-E72D297353CC}">
              <c16:uniqueId val="{00000007-B2F2-4187-B929-4633053EB5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1.28</c:v>
                </c:pt>
                <c:pt idx="2">
                  <c:v>#N/A</c:v>
                </c:pt>
                <c:pt idx="3">
                  <c:v>1.1100000000000001</c:v>
                </c:pt>
                <c:pt idx="4">
                  <c:v>#N/A</c:v>
                </c:pt>
                <c:pt idx="5">
                  <c:v>2.76</c:v>
                </c:pt>
                <c:pt idx="6">
                  <c:v>#N/A</c:v>
                </c:pt>
                <c:pt idx="7">
                  <c:v>1.84</c:v>
                </c:pt>
                <c:pt idx="8">
                  <c:v>#N/A</c:v>
                </c:pt>
                <c:pt idx="9">
                  <c:v>7.86</c:v>
                </c:pt>
              </c:numCache>
            </c:numRef>
          </c:val>
          <c:extLst xmlns:c16r2="http://schemas.microsoft.com/office/drawing/2015/06/chart">
            <c:ext xmlns:c16="http://schemas.microsoft.com/office/drawing/2014/chart" uri="{C3380CC4-5D6E-409C-BE32-E72D297353CC}">
              <c16:uniqueId val="{00000008-B2F2-4187-B929-4633053EB5B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9.36</c:v>
                </c:pt>
                <c:pt idx="2">
                  <c:v>#N/A</c:v>
                </c:pt>
                <c:pt idx="3">
                  <c:v>10.95</c:v>
                </c:pt>
                <c:pt idx="4">
                  <c:v>#N/A</c:v>
                </c:pt>
                <c:pt idx="5">
                  <c:v>11.26</c:v>
                </c:pt>
                <c:pt idx="6">
                  <c:v>#N/A</c:v>
                </c:pt>
                <c:pt idx="7">
                  <c:v>14.14</c:v>
                </c:pt>
                <c:pt idx="8">
                  <c:v>#N/A</c:v>
                </c:pt>
                <c:pt idx="9">
                  <c:v>14.62</c:v>
                </c:pt>
              </c:numCache>
            </c:numRef>
          </c:val>
          <c:extLst xmlns:c16r2="http://schemas.microsoft.com/office/drawing/2015/06/chart">
            <c:ext xmlns:c16="http://schemas.microsoft.com/office/drawing/2014/chart" uri="{C3380CC4-5D6E-409C-BE32-E72D297353CC}">
              <c16:uniqueId val="{00000009-B2F2-4187-B929-4633053EB5BC}"/>
            </c:ext>
          </c:extLst>
        </c:ser>
        <c:dLbls>
          <c:showLegendKey val="0"/>
          <c:showVal val="0"/>
          <c:showCatName val="0"/>
          <c:showSerName val="0"/>
          <c:showPercent val="0"/>
          <c:showBubbleSize val="0"/>
        </c:dLbls>
        <c:gapWidth val="150"/>
        <c:overlap val="100"/>
        <c:axId val="417985816"/>
        <c:axId val="417986208"/>
      </c:barChart>
      <c:catAx>
        <c:axId val="417985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986208"/>
        <c:crosses val="autoZero"/>
        <c:auto val="1"/>
        <c:lblAlgn val="ctr"/>
        <c:lblOffset val="100"/>
        <c:tickLblSkip val="1"/>
        <c:tickMarkSkip val="1"/>
        <c:noMultiLvlLbl val="0"/>
      </c:catAx>
      <c:valAx>
        <c:axId val="41798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985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8773</c:v>
                </c:pt>
                <c:pt idx="5">
                  <c:v>8731</c:v>
                </c:pt>
                <c:pt idx="8">
                  <c:v>9205</c:v>
                </c:pt>
                <c:pt idx="11">
                  <c:v>9198</c:v>
                </c:pt>
                <c:pt idx="14">
                  <c:v>9346</c:v>
                </c:pt>
              </c:numCache>
            </c:numRef>
          </c:val>
          <c:extLst xmlns:c16r2="http://schemas.microsoft.com/office/drawing/2015/06/chart">
            <c:ext xmlns:c16="http://schemas.microsoft.com/office/drawing/2014/chart" uri="{C3380CC4-5D6E-409C-BE32-E72D297353CC}">
              <c16:uniqueId val="{00000000-9438-4509-90E5-DDDBEC6F12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38-4509-90E5-DDDBEC6F12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74</c:v>
                </c:pt>
                <c:pt idx="3">
                  <c:v>50</c:v>
                </c:pt>
                <c:pt idx="6">
                  <c:v>10</c:v>
                </c:pt>
                <c:pt idx="9">
                  <c:v>5</c:v>
                </c:pt>
                <c:pt idx="12">
                  <c:v>4</c:v>
                </c:pt>
              </c:numCache>
            </c:numRef>
          </c:val>
          <c:extLst xmlns:c16r2="http://schemas.microsoft.com/office/drawing/2015/06/chart">
            <c:ext xmlns:c16="http://schemas.microsoft.com/office/drawing/2014/chart" uri="{C3380CC4-5D6E-409C-BE32-E72D297353CC}">
              <c16:uniqueId val="{00000002-9438-4509-90E5-DDDBEC6F12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310</c:v>
                </c:pt>
                <c:pt idx="3">
                  <c:v>278</c:v>
                </c:pt>
                <c:pt idx="6">
                  <c:v>281</c:v>
                </c:pt>
                <c:pt idx="9">
                  <c:v>282</c:v>
                </c:pt>
                <c:pt idx="12">
                  <c:v>268</c:v>
                </c:pt>
              </c:numCache>
            </c:numRef>
          </c:val>
          <c:extLst xmlns:c16r2="http://schemas.microsoft.com/office/drawing/2015/06/chart">
            <c:ext xmlns:c16="http://schemas.microsoft.com/office/drawing/2014/chart" uri="{C3380CC4-5D6E-409C-BE32-E72D297353CC}">
              <c16:uniqueId val="{00000003-9438-4509-90E5-DDDBEC6F12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1380</c:v>
                </c:pt>
                <c:pt idx="3">
                  <c:v>928</c:v>
                </c:pt>
                <c:pt idx="6">
                  <c:v>878</c:v>
                </c:pt>
                <c:pt idx="9">
                  <c:v>676</c:v>
                </c:pt>
                <c:pt idx="12">
                  <c:v>585</c:v>
                </c:pt>
              </c:numCache>
            </c:numRef>
          </c:val>
          <c:extLst xmlns:c16r2="http://schemas.microsoft.com/office/drawing/2015/06/chart">
            <c:ext xmlns:c16="http://schemas.microsoft.com/office/drawing/2014/chart" uri="{C3380CC4-5D6E-409C-BE32-E72D297353CC}">
              <c16:uniqueId val="{00000004-9438-4509-90E5-DDDBEC6F12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38-4509-90E5-DDDBEC6F12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38-4509-90E5-DDDBEC6F12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7753</c:v>
                </c:pt>
                <c:pt idx="3">
                  <c:v>7610</c:v>
                </c:pt>
                <c:pt idx="6">
                  <c:v>8099</c:v>
                </c:pt>
                <c:pt idx="9">
                  <c:v>8427</c:v>
                </c:pt>
                <c:pt idx="12">
                  <c:v>8861</c:v>
                </c:pt>
              </c:numCache>
            </c:numRef>
          </c:val>
          <c:extLst xmlns:c16r2="http://schemas.microsoft.com/office/drawing/2015/06/chart">
            <c:ext xmlns:c16="http://schemas.microsoft.com/office/drawing/2014/chart" uri="{C3380CC4-5D6E-409C-BE32-E72D297353CC}">
              <c16:uniqueId val="{00000007-9438-4509-90E5-DDDBEC6F1276}"/>
            </c:ext>
          </c:extLst>
        </c:ser>
        <c:dLbls>
          <c:showLegendKey val="0"/>
          <c:showVal val="0"/>
          <c:showCatName val="0"/>
          <c:showSerName val="0"/>
          <c:showPercent val="0"/>
          <c:showBubbleSize val="0"/>
        </c:dLbls>
        <c:gapWidth val="100"/>
        <c:overlap val="100"/>
        <c:axId val="417988168"/>
        <c:axId val="417986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744</c:v>
                </c:pt>
                <c:pt idx="2">
                  <c:v>#N/A</c:v>
                </c:pt>
                <c:pt idx="3">
                  <c:v>#N/A</c:v>
                </c:pt>
                <c:pt idx="4">
                  <c:v>135</c:v>
                </c:pt>
                <c:pt idx="5">
                  <c:v>#N/A</c:v>
                </c:pt>
                <c:pt idx="6">
                  <c:v>#N/A</c:v>
                </c:pt>
                <c:pt idx="7">
                  <c:v>63</c:v>
                </c:pt>
                <c:pt idx="8">
                  <c:v>#N/A</c:v>
                </c:pt>
                <c:pt idx="9">
                  <c:v>#N/A</c:v>
                </c:pt>
                <c:pt idx="10">
                  <c:v>192</c:v>
                </c:pt>
                <c:pt idx="11">
                  <c:v>#N/A</c:v>
                </c:pt>
                <c:pt idx="12">
                  <c:v>#N/A</c:v>
                </c:pt>
                <c:pt idx="13">
                  <c:v>372</c:v>
                </c:pt>
                <c:pt idx="14">
                  <c:v>#N/A</c:v>
                </c:pt>
              </c:numCache>
            </c:numRef>
          </c:val>
          <c:smooth val="0"/>
          <c:extLst xmlns:c16r2="http://schemas.microsoft.com/office/drawing/2015/06/chart">
            <c:ext xmlns:c16="http://schemas.microsoft.com/office/drawing/2014/chart" uri="{C3380CC4-5D6E-409C-BE32-E72D297353CC}">
              <c16:uniqueId val="{00000008-9438-4509-90E5-DDDBEC6F1276}"/>
            </c:ext>
          </c:extLst>
        </c:ser>
        <c:dLbls>
          <c:showLegendKey val="0"/>
          <c:showVal val="0"/>
          <c:showCatName val="0"/>
          <c:showSerName val="0"/>
          <c:showPercent val="0"/>
          <c:showBubbleSize val="0"/>
        </c:dLbls>
        <c:marker val="1"/>
        <c:smooth val="0"/>
        <c:axId val="417988168"/>
        <c:axId val="417986600"/>
      </c:lineChart>
      <c:catAx>
        <c:axId val="41798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986600"/>
        <c:crosses val="autoZero"/>
        <c:auto val="1"/>
        <c:lblAlgn val="ctr"/>
        <c:lblOffset val="100"/>
        <c:tickLblSkip val="1"/>
        <c:tickMarkSkip val="1"/>
        <c:noMultiLvlLbl val="0"/>
      </c:catAx>
      <c:valAx>
        <c:axId val="417986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988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83618</c:v>
                </c:pt>
                <c:pt idx="5">
                  <c:v>83054</c:v>
                </c:pt>
                <c:pt idx="8">
                  <c:v>79274</c:v>
                </c:pt>
                <c:pt idx="11">
                  <c:v>76483</c:v>
                </c:pt>
                <c:pt idx="14">
                  <c:v>73558</c:v>
                </c:pt>
              </c:numCache>
            </c:numRef>
          </c:val>
          <c:extLst xmlns:c16r2="http://schemas.microsoft.com/office/drawing/2015/06/chart">
            <c:ext xmlns:c16="http://schemas.microsoft.com/office/drawing/2014/chart" uri="{C3380CC4-5D6E-409C-BE32-E72D297353CC}">
              <c16:uniqueId val="{00000000-9178-46E4-9000-346DB28BC9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13783</c:v>
                </c:pt>
                <c:pt idx="5">
                  <c:v>10434</c:v>
                </c:pt>
                <c:pt idx="8">
                  <c:v>11982</c:v>
                </c:pt>
                <c:pt idx="11">
                  <c:v>10773</c:v>
                </c:pt>
                <c:pt idx="14">
                  <c:v>10010</c:v>
                </c:pt>
              </c:numCache>
            </c:numRef>
          </c:val>
          <c:extLst xmlns:c16r2="http://schemas.microsoft.com/office/drawing/2015/06/chart">
            <c:ext xmlns:c16="http://schemas.microsoft.com/office/drawing/2014/chart" uri="{C3380CC4-5D6E-409C-BE32-E72D297353CC}">
              <c16:uniqueId val="{00000001-9178-46E4-9000-346DB28BC9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28203</c:v>
                </c:pt>
                <c:pt idx="5">
                  <c:v>27524</c:v>
                </c:pt>
                <c:pt idx="8">
                  <c:v>27892</c:v>
                </c:pt>
                <c:pt idx="11">
                  <c:v>27884</c:v>
                </c:pt>
                <c:pt idx="14">
                  <c:v>28189</c:v>
                </c:pt>
              </c:numCache>
            </c:numRef>
          </c:val>
          <c:extLst xmlns:c16r2="http://schemas.microsoft.com/office/drawing/2015/06/chart">
            <c:ext xmlns:c16="http://schemas.microsoft.com/office/drawing/2014/chart" uri="{C3380CC4-5D6E-409C-BE32-E72D297353CC}">
              <c16:uniqueId val="{00000002-9178-46E4-9000-346DB28BC9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78-46E4-9000-346DB28BC9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78-46E4-9000-346DB28BC9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289</c:v>
                </c:pt>
                <c:pt idx="3">
                  <c:v>266</c:v>
                </c:pt>
                <c:pt idx="6">
                  <c:v>0</c:v>
                </c:pt>
                <c:pt idx="9">
                  <c:v>0</c:v>
                </c:pt>
                <c:pt idx="12">
                  <c:v>0</c:v>
                </c:pt>
              </c:numCache>
            </c:numRef>
          </c:val>
          <c:extLst xmlns:c16r2="http://schemas.microsoft.com/office/drawing/2015/06/chart">
            <c:ext xmlns:c16="http://schemas.microsoft.com/office/drawing/2014/chart" uri="{C3380CC4-5D6E-409C-BE32-E72D297353CC}">
              <c16:uniqueId val="{00000005-9178-46E4-9000-346DB28BC9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10759</c:v>
                </c:pt>
                <c:pt idx="3">
                  <c:v>9836</c:v>
                </c:pt>
                <c:pt idx="6">
                  <c:v>9716</c:v>
                </c:pt>
                <c:pt idx="9">
                  <c:v>9102</c:v>
                </c:pt>
                <c:pt idx="12">
                  <c:v>8922</c:v>
                </c:pt>
              </c:numCache>
            </c:numRef>
          </c:val>
          <c:extLst xmlns:c16r2="http://schemas.microsoft.com/office/drawing/2015/06/chart">
            <c:ext xmlns:c16="http://schemas.microsoft.com/office/drawing/2014/chart" uri="{C3380CC4-5D6E-409C-BE32-E72D297353CC}">
              <c16:uniqueId val="{00000006-9178-46E4-9000-346DB28BC9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1283</c:v>
                </c:pt>
                <c:pt idx="3">
                  <c:v>1047</c:v>
                </c:pt>
                <c:pt idx="6">
                  <c:v>1007</c:v>
                </c:pt>
                <c:pt idx="9">
                  <c:v>1136</c:v>
                </c:pt>
                <c:pt idx="12">
                  <c:v>2559</c:v>
                </c:pt>
              </c:numCache>
            </c:numRef>
          </c:val>
          <c:extLst xmlns:c16r2="http://schemas.microsoft.com/office/drawing/2015/06/chart">
            <c:ext xmlns:c16="http://schemas.microsoft.com/office/drawing/2014/chart" uri="{C3380CC4-5D6E-409C-BE32-E72D297353CC}">
              <c16:uniqueId val="{00000007-9178-46E4-9000-346DB28BC9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16143</c:v>
                </c:pt>
                <c:pt idx="3">
                  <c:v>12346</c:v>
                </c:pt>
                <c:pt idx="6">
                  <c:v>11297</c:v>
                </c:pt>
                <c:pt idx="9">
                  <c:v>10066</c:v>
                </c:pt>
                <c:pt idx="12">
                  <c:v>8578</c:v>
                </c:pt>
              </c:numCache>
            </c:numRef>
          </c:val>
          <c:extLst xmlns:c16r2="http://schemas.microsoft.com/office/drawing/2015/06/chart">
            <c:ext xmlns:c16="http://schemas.microsoft.com/office/drawing/2014/chart" uri="{C3380CC4-5D6E-409C-BE32-E72D297353CC}">
              <c16:uniqueId val="{00000008-9178-46E4-9000-346DB28BC9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714</c:v>
                </c:pt>
                <c:pt idx="3">
                  <c:v>1335</c:v>
                </c:pt>
                <c:pt idx="6">
                  <c:v>1314</c:v>
                </c:pt>
                <c:pt idx="9">
                  <c:v>559</c:v>
                </c:pt>
                <c:pt idx="12">
                  <c:v>4080</c:v>
                </c:pt>
              </c:numCache>
            </c:numRef>
          </c:val>
          <c:extLst xmlns:c16r2="http://schemas.microsoft.com/office/drawing/2015/06/chart">
            <c:ext xmlns:c16="http://schemas.microsoft.com/office/drawing/2014/chart" uri="{C3380CC4-5D6E-409C-BE32-E72D297353CC}">
              <c16:uniqueId val="{00000009-9178-46E4-9000-346DB28BC9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84997</c:v>
                </c:pt>
                <c:pt idx="3">
                  <c:v>82987</c:v>
                </c:pt>
                <c:pt idx="6">
                  <c:v>78562</c:v>
                </c:pt>
                <c:pt idx="9">
                  <c:v>77132</c:v>
                </c:pt>
                <c:pt idx="12">
                  <c:v>74519</c:v>
                </c:pt>
              </c:numCache>
            </c:numRef>
          </c:val>
          <c:extLst xmlns:c16r2="http://schemas.microsoft.com/office/drawing/2015/06/chart">
            <c:ext xmlns:c16="http://schemas.microsoft.com/office/drawing/2014/chart" uri="{C3380CC4-5D6E-409C-BE32-E72D297353CC}">
              <c16:uniqueId val="{0000000A-9178-46E4-9000-346DB28BC95B}"/>
            </c:ext>
          </c:extLst>
        </c:ser>
        <c:dLbls>
          <c:showLegendKey val="0"/>
          <c:showVal val="0"/>
          <c:showCatName val="0"/>
          <c:showSerName val="0"/>
          <c:showPercent val="0"/>
          <c:showBubbleSize val="0"/>
        </c:dLbls>
        <c:gapWidth val="100"/>
        <c:overlap val="100"/>
        <c:axId val="422923032"/>
        <c:axId val="42292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178-46E4-9000-346DB28BC95B}"/>
            </c:ext>
          </c:extLst>
        </c:ser>
        <c:dLbls>
          <c:showLegendKey val="0"/>
          <c:showVal val="0"/>
          <c:showCatName val="0"/>
          <c:showSerName val="0"/>
          <c:showPercent val="0"/>
          <c:showBubbleSize val="0"/>
        </c:dLbls>
        <c:marker val="1"/>
        <c:smooth val="0"/>
        <c:axId val="422923032"/>
        <c:axId val="422928128"/>
      </c:lineChart>
      <c:catAx>
        <c:axId val="42292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928128"/>
        <c:crosses val="autoZero"/>
        <c:auto val="1"/>
        <c:lblAlgn val="ctr"/>
        <c:lblOffset val="100"/>
        <c:tickLblSkip val="1"/>
        <c:tickMarkSkip val="1"/>
        <c:noMultiLvlLbl val="0"/>
      </c:catAx>
      <c:valAx>
        <c:axId val="42292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923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13390</c:v>
                </c:pt>
                <c:pt idx="1">
                  <c:v>12824</c:v>
                </c:pt>
                <c:pt idx="2">
                  <c:v>13249</c:v>
                </c:pt>
              </c:numCache>
            </c:numRef>
          </c:val>
          <c:extLst xmlns:c16r2="http://schemas.microsoft.com/office/drawing/2015/06/chart">
            <c:ext xmlns:c16="http://schemas.microsoft.com/office/drawing/2014/chart" uri="{C3380CC4-5D6E-409C-BE32-E72D297353CC}">
              <c16:uniqueId val="{00000000-19E4-492E-BBFA-8958ACD5D3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2161</c:v>
                </c:pt>
                <c:pt idx="1">
                  <c:v>2162</c:v>
                </c:pt>
                <c:pt idx="2">
                  <c:v>2163</c:v>
                </c:pt>
              </c:numCache>
            </c:numRef>
          </c:val>
          <c:extLst xmlns:c16r2="http://schemas.microsoft.com/office/drawing/2015/06/chart">
            <c:ext xmlns:c16="http://schemas.microsoft.com/office/drawing/2014/chart" uri="{C3380CC4-5D6E-409C-BE32-E72D297353CC}">
              <c16:uniqueId val="{00000001-19E4-492E-BBFA-8958ACD5D3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11884</c:v>
                </c:pt>
                <c:pt idx="1">
                  <c:v>11943</c:v>
                </c:pt>
                <c:pt idx="2">
                  <c:v>11692</c:v>
                </c:pt>
              </c:numCache>
            </c:numRef>
          </c:val>
          <c:extLst xmlns:c16r2="http://schemas.microsoft.com/office/drawing/2015/06/chart">
            <c:ext xmlns:c16="http://schemas.microsoft.com/office/drawing/2014/chart" uri="{C3380CC4-5D6E-409C-BE32-E72D297353CC}">
              <c16:uniqueId val="{00000002-19E4-492E-BBFA-8958ACD5D3AA}"/>
            </c:ext>
          </c:extLst>
        </c:ser>
        <c:dLbls>
          <c:showLegendKey val="0"/>
          <c:showVal val="0"/>
          <c:showCatName val="0"/>
          <c:showSerName val="0"/>
          <c:showPercent val="0"/>
          <c:showBubbleSize val="0"/>
        </c:dLbls>
        <c:gapWidth val="120"/>
        <c:overlap val="100"/>
        <c:axId val="422924208"/>
        <c:axId val="422924600"/>
      </c:barChart>
      <c:catAx>
        <c:axId val="42292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924600"/>
        <c:crosses val="autoZero"/>
        <c:auto val="1"/>
        <c:lblAlgn val="ctr"/>
        <c:lblOffset val="100"/>
        <c:tickLblSkip val="1"/>
        <c:tickMarkSkip val="1"/>
        <c:noMultiLvlLbl val="0"/>
      </c:catAx>
      <c:valAx>
        <c:axId val="422924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92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60E-4968-B324-912460C45611}"/>
                </c:ext>
                <c:ext xmlns:c15="http://schemas.microsoft.com/office/drawing/2012/chart" uri="{CE6537A1-D6FC-4f65-9D91-7224C49458BB}">
                  <c15:dlblFieldTable>
                    <c15:dlblFTEntry>
                      <c15:txfldGUID>{CC279921-3667-46EC-8E6D-16AD5EC027D4}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60E-4968-B324-912460C45611}"/>
                </c:ext>
                <c:ext xmlns:c15="http://schemas.microsoft.com/office/drawing/2012/chart" uri="{CE6537A1-D6FC-4f65-9D91-7224C49458BB}">
                  <c15:dlblFieldTable>
                    <c15:dlblFTEntry>
                      <c15:txfldGUID>{E76E4C20-7396-4FAD-B924-09A03072B009}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60E-4968-B324-912460C45611}"/>
                </c:ext>
                <c:ext xmlns:c15="http://schemas.microsoft.com/office/drawing/2012/chart" uri="{CE6537A1-D6FC-4f65-9D91-7224C49458BB}">
                  <c15:dlblFieldTable>
                    <c15:dlblFTEntry>
                      <c15:txfldGUID>{DF6DFB61-9EC8-4265-BBFD-0DF04BF79D6B}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60E-4968-B324-912460C45611}"/>
                </c:ext>
                <c:ext xmlns:c15="http://schemas.microsoft.com/office/drawing/2012/chart" uri="{CE6537A1-D6FC-4f65-9D91-7224C49458BB}">
                  <c15:dlblFieldTable>
                    <c15:dlblFTEntry>
                      <c15:txfldGUID>{68543760-1AEB-400F-9FC0-9C20D3E54BFC}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60E-4968-B324-912460C45611}"/>
                </c:ext>
                <c:ext xmlns:c15="http://schemas.microsoft.com/office/drawing/2012/chart" uri="{CE6537A1-D6FC-4f65-9D91-7224C49458BB}">
                  <c15:dlblFieldTable>
                    <c15:dlblFTEntry>
                      <c15:txfldGUID>{813C445D-B53B-473E-8C56-AEB82E94BCD5}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60E-4968-B324-912460C45611}"/>
                </c:ext>
                <c:ext xmlns:c15="http://schemas.microsoft.com/office/drawing/2012/chart" uri="{CE6537A1-D6FC-4f65-9D91-7224C49458BB}">
                  <c15:dlblFieldTable>
                    <c15:dlblFTEntry>
                      <c15:txfldGUID>{CA6D4705-64B4-4874-ADA7-9DF5CA67288D}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60E-4968-B324-912460C45611}"/>
                </c:ext>
                <c:ext xmlns:c15="http://schemas.microsoft.com/office/drawing/2012/chart" uri="{CE6537A1-D6FC-4f65-9D91-7224C49458BB}">
                  <c15:dlblFieldTable>
                    <c15:dlblFTEntry>
                      <c15:txfldGUID>{ACAF759D-E550-416A-8D1C-B595FD9C30C9}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60E-4968-B324-912460C45611}"/>
                </c:ext>
                <c:ext xmlns:c15="http://schemas.microsoft.com/office/drawing/2012/chart" uri="{CE6537A1-D6FC-4f65-9D91-7224C49458BB}">
                  <c15:dlblFieldTable>
                    <c15:dlblFTEntry>
                      <c15:txfldGUID>{53E81CF6-D3F6-4BDD-9916-B93C4B3737EC}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60E-4968-B324-912460C45611}"/>
                </c:ext>
                <c:ext xmlns:c15="http://schemas.microsoft.com/office/drawing/2012/chart" uri="{CE6537A1-D6FC-4f65-9D91-7224C49458BB}">
                  <c15:dlblFieldTable>
                    <c15:dlblFTEntry>
                      <c15:txfldGUID>{CD629612-F78D-43EA-9F1A-D17F21D9FDCB}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40.1</c:v>
                </c:pt>
                <c:pt idx="16">
                  <c:v>41.5</c:v>
                </c:pt>
                <c:pt idx="24">
                  <c:v>43.5</c:v>
                </c:pt>
                <c:pt idx="32">
                  <c:v>45.2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60E-4968-B324-912460C456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60E-4968-B324-912460C45611}"/>
                </c:ext>
                <c:ext xmlns:c15="http://schemas.microsoft.com/office/drawing/2012/chart" uri="{CE6537A1-D6FC-4f65-9D91-7224C49458BB}">
                  <c15:dlblFieldTable>
                    <c15:dlblFTEntry>
                      <c15:txfldGUID>{6D8C0373-8709-41BD-A236-776D14DF2D5E}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60E-4968-B324-912460C45611}"/>
                </c:ext>
                <c:ext xmlns:c15="http://schemas.microsoft.com/office/drawing/2012/chart" uri="{CE6537A1-D6FC-4f65-9D91-7224C49458BB}">
                  <c15:dlblFieldTable>
                    <c15:dlblFTEntry>
                      <c15:txfldGUID>{0C4071C7-F1C3-4BE2-96C4-5BEDF415056F}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60E-4968-B324-912460C45611}"/>
                </c:ext>
                <c:ext xmlns:c15="http://schemas.microsoft.com/office/drawing/2012/chart" uri="{CE6537A1-D6FC-4f65-9D91-7224C49458BB}">
                  <c15:dlblFieldTable>
                    <c15:dlblFTEntry>
                      <c15:txfldGUID>{3C26785B-5C0C-4C5F-BAF0-0E61328DC06F}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60E-4968-B324-912460C45611}"/>
                </c:ext>
                <c:ext xmlns:c15="http://schemas.microsoft.com/office/drawing/2012/chart" uri="{CE6537A1-D6FC-4f65-9D91-7224C49458BB}">
                  <c15:dlblFieldTable>
                    <c15:dlblFTEntry>
                      <c15:txfldGUID>{781BED14-A42F-4A4B-A823-F27F42B7B889}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60E-4968-B324-912460C45611}"/>
                </c:ext>
                <c:ext xmlns:c15="http://schemas.microsoft.com/office/drawing/2012/chart" uri="{CE6537A1-D6FC-4f65-9D91-7224C49458BB}">
                  <c15:dlblFieldTable>
                    <c15:dlblFTEntry>
                      <c15:txfldGUID>{2B3258DE-E0D7-41D8-B048-4DB0DACB0973}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60E-4968-B324-912460C45611}"/>
                </c:ext>
                <c:ext xmlns:c15="http://schemas.microsoft.com/office/drawing/2012/chart" uri="{CE6537A1-D6FC-4f65-9D91-7224C49458BB}">
                  <c15:dlblFieldTable>
                    <c15:dlblFTEntry>
                      <c15:txfldGUID>{7BCFAED1-FB36-4306-8111-89ADB0872D00}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60E-4968-B324-912460C45611}"/>
                </c:ext>
                <c:ext xmlns:c15="http://schemas.microsoft.com/office/drawing/2012/chart" uri="{CE6537A1-D6FC-4f65-9D91-7224C49458BB}">
                  <c15:dlblFieldTable>
                    <c15:dlblFTEntry>
                      <c15:txfldGUID>{CEF28E4B-E719-467D-A71D-5C5B15DDB735}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60E-4968-B324-912460C45611}"/>
                </c:ext>
                <c:ext xmlns:c15="http://schemas.microsoft.com/office/drawing/2012/chart" uri="{CE6537A1-D6FC-4f65-9D91-7224C49458BB}">
                  <c15:dlblFieldTable>
                    <c15:dlblFTEntry>
                      <c15:txfldGUID>{01420D99-4C10-48AB-8070-0DC0CED2675C}</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60E-4968-B324-912460C45611}"/>
                </c:ext>
                <c:ext xmlns:c15="http://schemas.microsoft.com/office/drawing/2012/chart" uri="{CE6537A1-D6FC-4f65-9D91-7224C49458BB}">
                  <c15:dlblFieldTable>
                    <c15:dlblFTEntry>
                      <c15:txfldGUID>{5661CA47-920F-4EC0-959F-BDC5DC632D12}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57.7</c:v>
                </c:pt>
                <c:pt idx="24">
                  <c:v>58.8</c:v>
                </c:pt>
                <c:pt idx="32">
                  <c:v>57.9</c:v>
                </c:pt>
              </c:numCache>
            </c:numRef>
          </c:xVal>
          <c:yVal>
            <c:numRef>
              <c:f>公会計指標分析・財政指標組合せ分析表!$BP$55:$DC$55</c:f>
              <c:numCache>
                <c:formatCode>#,##0.0;"▲ "#,##0.0</c:formatCode>
                <c:ptCount val="40"/>
                <c:pt idx="8">
                  <c:v>24.1</c:v>
                </c:pt>
                <c:pt idx="16">
                  <c:v>20.100000000000001</c:v>
                </c:pt>
                <c:pt idx="24">
                  <c:v>16</c:v>
                </c:pt>
                <c:pt idx="32">
                  <c:v>18.399999999999999</c:v>
                </c:pt>
              </c:numCache>
            </c:numRef>
          </c:yVal>
          <c:smooth val="0"/>
          <c:extLst xmlns:c16r2="http://schemas.microsoft.com/office/drawing/2015/06/chart">
            <c:ext xmlns:c16="http://schemas.microsoft.com/office/drawing/2014/chart" uri="{C3380CC4-5D6E-409C-BE32-E72D297353CC}">
              <c16:uniqueId val="{00000013-960E-4968-B324-912460C45611}"/>
            </c:ext>
          </c:extLst>
        </c:ser>
        <c:dLbls>
          <c:showLegendKey val="0"/>
          <c:showVal val="1"/>
          <c:showCatName val="0"/>
          <c:showSerName val="0"/>
          <c:showPercent val="0"/>
          <c:showBubbleSize val="0"/>
        </c:dLbls>
        <c:axId val="422924992"/>
        <c:axId val="422922640"/>
      </c:scatterChart>
      <c:valAx>
        <c:axId val="422924992"/>
        <c:scaling>
          <c:orientation val="minMax"/>
          <c:max val="5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922640"/>
        <c:crosses val="autoZero"/>
        <c:crossBetween val="midCat"/>
      </c:valAx>
      <c:valAx>
        <c:axId val="422922640"/>
        <c:scaling>
          <c:orientation val="minMax"/>
          <c:max val="25.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924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C1-4086-AD29-95453FDCC586}"/>
                </c:ext>
                <c:ext xmlns:c15="http://schemas.microsoft.com/office/drawing/2012/chart" uri="{CE6537A1-D6FC-4f65-9D91-7224C49458BB}">
                  <c15:dlblFieldTable>
                    <c15:dlblFTEntry>
                      <c15:txfldGUID>{AD6C9FA5-824A-4A57-A7F1-57DEBA9C3CD5}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C1-4086-AD29-95453FDCC586}"/>
                </c:ext>
                <c:ext xmlns:c15="http://schemas.microsoft.com/office/drawing/2012/chart" uri="{CE6537A1-D6FC-4f65-9D91-7224C49458BB}">
                  <c15:dlblFieldTable>
                    <c15:dlblFTEntry>
                      <c15:txfldGUID>{65300818-4919-4C27-B5C5-656C5CB3B463}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3C1-4086-AD29-95453FDCC586}"/>
                </c:ext>
                <c:ext xmlns:c15="http://schemas.microsoft.com/office/drawing/2012/chart" uri="{CE6537A1-D6FC-4f65-9D91-7224C49458BB}">
                  <c15:dlblFieldTable>
                    <c15:dlblFTEntry>
                      <c15:txfldGUID>{540C0250-F718-4310-B4A7-0D6311CB9E61}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C1-4086-AD29-95453FDCC586}"/>
                </c:ext>
                <c:ext xmlns:c15="http://schemas.microsoft.com/office/drawing/2012/chart" uri="{CE6537A1-D6FC-4f65-9D91-7224C49458BB}">
                  <c15:dlblFieldTable>
                    <c15:dlblFTEntry>
                      <c15:txfldGUID>{E9BABFD1-2F65-4737-93BC-C803B8649E73}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C1-4086-AD29-95453FDCC586}"/>
                </c:ext>
                <c:ext xmlns:c15="http://schemas.microsoft.com/office/drawing/2012/chart" uri="{CE6537A1-D6FC-4f65-9D91-7224C49458BB}">
                  <c15:dlblFieldTable>
                    <c15:dlblFTEntry>
                      <c15:txfldGUID>{5E608715-7099-4F03-A2EE-648AE7F13988}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3C1-4086-AD29-95453FDCC586}"/>
                </c:ext>
                <c:ext xmlns:c15="http://schemas.microsoft.com/office/drawing/2012/chart" uri="{CE6537A1-D6FC-4f65-9D91-7224C49458BB}">
                  <c15:dlblFieldTable>
                    <c15:dlblFTEntry>
                      <c15:txfldGUID>{5E458F99-7878-4433-8B2D-B253D592ACCE}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3C1-4086-AD29-95453FDCC586}"/>
                </c:ext>
                <c:ext xmlns:c15="http://schemas.microsoft.com/office/drawing/2012/chart" uri="{CE6537A1-D6FC-4f65-9D91-7224C49458BB}">
                  <c15:dlblFieldTable>
                    <c15:dlblFTEntry>
                      <c15:txfldGUID>{067D7471-B58B-47BF-B9C4-C43730784A7A}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3C1-4086-AD29-95453FDCC586}"/>
                </c:ext>
                <c:ext xmlns:c15="http://schemas.microsoft.com/office/drawing/2012/chart" uri="{CE6537A1-D6FC-4f65-9D91-7224C49458BB}">
                  <c15:dlblFieldTable>
                    <c15:dlblFTEntry>
                      <c15:txfldGUID>{CAE5C08A-23CD-4BCC-9666-20BDE64F1056}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3C1-4086-AD29-95453FDCC586}"/>
                </c:ext>
                <c:ext xmlns:c15="http://schemas.microsoft.com/office/drawing/2012/chart" uri="{CE6537A1-D6FC-4f65-9D91-7224C49458BB}">
                  <c15:dlblFieldTable>
                    <c15:dlblFTEntry>
                      <c15:txfldGUID>{505FF8C9-70E0-4A94-89D1-E31F425DFECC}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1.7</c:v>
                </c:pt>
                <c:pt idx="16">
                  <c:v>0.8</c:v>
                </c:pt>
                <c:pt idx="24">
                  <c:v>0.3</c:v>
                </c:pt>
                <c:pt idx="32">
                  <c:v>0.5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3C1-4086-AD29-95453FDCC5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3C1-4086-AD29-95453FDCC586}"/>
                </c:ext>
                <c:ext xmlns:c15="http://schemas.microsoft.com/office/drawing/2012/chart" uri="{CE6537A1-D6FC-4f65-9D91-7224C49458BB}">
                  <c15:dlblFieldTable>
                    <c15:dlblFTEntry>
                      <c15:txfldGUID>{B4849995-A32B-4286-9ED2-F28240B33FBA}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3C1-4086-AD29-95453FDCC586}"/>
                </c:ext>
                <c:ext xmlns:c15="http://schemas.microsoft.com/office/drawing/2012/chart" uri="{CE6537A1-D6FC-4f65-9D91-7224C49458BB}">
                  <c15:dlblFieldTable>
                    <c15:dlblFTEntry>
                      <c15:txfldGUID>{4A623AA4-851B-4ADE-8466-D733D004AE84}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3C1-4086-AD29-95453FDCC586}"/>
                </c:ext>
                <c:ext xmlns:c15="http://schemas.microsoft.com/office/drawing/2012/chart" uri="{CE6537A1-D6FC-4f65-9D91-7224C49458BB}">
                  <c15:dlblFieldTable>
                    <c15:dlblFTEntry>
                      <c15:txfldGUID>{C5388765-BA8D-44A1-B233-AE80C53D2F52}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3C1-4086-AD29-95453FDCC586}"/>
                </c:ext>
                <c:ext xmlns:c15="http://schemas.microsoft.com/office/drawing/2012/chart" uri="{CE6537A1-D6FC-4f65-9D91-7224C49458BB}">
                  <c15:dlblFieldTable>
                    <c15:dlblFTEntry>
                      <c15:txfldGUID>{FFFE8AAF-7C81-41F5-A337-2B6D5E5BAAC5}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3C1-4086-AD29-95453FDCC586}"/>
                </c:ext>
                <c:ext xmlns:c15="http://schemas.microsoft.com/office/drawing/2012/chart" uri="{CE6537A1-D6FC-4f65-9D91-7224C49458BB}">
                  <c15:dlblFieldTable>
                    <c15:dlblFTEntry>
                      <c15:txfldGUID>{E799901B-7DDB-4515-98AD-E2B8E8863A1C}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3C1-4086-AD29-95453FDCC586}"/>
                </c:ext>
                <c:ext xmlns:c15="http://schemas.microsoft.com/office/drawing/2012/chart" uri="{CE6537A1-D6FC-4f65-9D91-7224C49458BB}">
                  <c15:dlblFieldTable>
                    <c15:dlblFTEntry>
                      <c15:txfldGUID>{979FC9D3-F1A3-46ED-8FA8-DC691FCC9967}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3C1-4086-AD29-95453FDCC586}"/>
                </c:ext>
                <c:ext xmlns:c15="http://schemas.microsoft.com/office/drawing/2012/chart" uri="{CE6537A1-D6FC-4f65-9D91-7224C49458BB}">
                  <c15:dlblFieldTable>
                    <c15:dlblFTEntry>
                      <c15:txfldGUID>{1050525D-D584-4B02-B6C6-1BB348A0C8D5}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3C1-4086-AD29-95453FDCC586}"/>
                </c:ext>
                <c:ext xmlns:c15="http://schemas.microsoft.com/office/drawing/2012/chart" uri="{CE6537A1-D6FC-4f65-9D91-7224C49458BB}">
                  <c15:dlblFieldTable>
                    <c15:dlblFTEntry>
                      <c15:txfldGUID>{4D030BB0-9246-4E19-B352-9919C944E692}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3C1-4086-AD29-95453FDCC586}"/>
                </c:ext>
                <c:ext xmlns:c15="http://schemas.microsoft.com/office/drawing/2012/chart" uri="{CE6537A1-D6FC-4f65-9D91-7224C49458BB}">
                  <c15:dlblFieldTable>
                    <c15:dlblFTEntry>
                      <c15:txfldGUID>{CB3EAFD9-096B-45EE-9E40-4A9C0075CD25}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4.0999999999999996</c:v>
                </c:pt>
                <c:pt idx="8">
                  <c:v>6</c:v>
                </c:pt>
                <c:pt idx="16">
                  <c:v>5.8</c:v>
                </c:pt>
                <c:pt idx="24">
                  <c:v>5.3</c:v>
                </c:pt>
                <c:pt idx="32">
                  <c:v>5</c:v>
                </c:pt>
              </c:numCache>
            </c:numRef>
          </c:xVal>
          <c:yVal>
            <c:numRef>
              <c:f>公会計指標分析・財政指標組合せ分析表!$BP$77:$DC$77</c:f>
              <c:numCache>
                <c:formatCode>#,##0.0;"▲ "#,##0.0</c:formatCode>
                <c:ptCount val="40"/>
                <c:pt idx="0">
                  <c:v>21.2</c:v>
                </c:pt>
                <c:pt idx="8">
                  <c:v>24.1</c:v>
                </c:pt>
                <c:pt idx="16">
                  <c:v>20.100000000000001</c:v>
                </c:pt>
                <c:pt idx="24">
                  <c:v>16</c:v>
                </c:pt>
                <c:pt idx="32">
                  <c:v>18.399999999999999</c:v>
                </c:pt>
              </c:numCache>
            </c:numRef>
          </c:yVal>
          <c:smooth val="0"/>
          <c:extLst xmlns:c16r2="http://schemas.microsoft.com/office/drawing/2015/06/chart">
            <c:ext xmlns:c16="http://schemas.microsoft.com/office/drawing/2014/chart" uri="{C3380CC4-5D6E-409C-BE32-E72D297353CC}">
              <c16:uniqueId val="{00000013-A3C1-4086-AD29-95453FDCC586}"/>
            </c:ext>
          </c:extLst>
        </c:ser>
        <c:dLbls>
          <c:showLegendKey val="0"/>
          <c:showVal val="1"/>
          <c:showCatName val="0"/>
          <c:showSerName val="0"/>
          <c:showPercent val="0"/>
          <c:showBubbleSize val="0"/>
        </c:dLbls>
        <c:axId val="422927736"/>
        <c:axId val="422926168"/>
      </c:scatterChart>
      <c:valAx>
        <c:axId val="422927736"/>
        <c:scaling>
          <c:orientation val="minMax"/>
          <c:max val="6.1999999999999993"/>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926168"/>
        <c:crosses val="autoZero"/>
        <c:crossBetween val="midCat"/>
      </c:valAx>
      <c:valAx>
        <c:axId val="422926168"/>
        <c:scaling>
          <c:orientation val="minMax"/>
          <c:max val="25.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927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188,779
180,852
635.16
82,709,676
77,431,980
3,520,646
44,786,354
74,403,746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算出の分母となる基準財政需要額は、臨時財政対策債への振替額の大幅な増加により、前年度と比較して増加している。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また、分子となる基準財政収入額は、個人市民税のうち所得割等の市税の増加により、前年度と比較して増加している。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分子の増加額が分母の増加額を上回ったため、単年度の財政力指数は増加したが、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か年平均では横ばいとなった。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71" name="直線コネクタ 70"/>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xdr:cNvCxnSpPr/>
      </xdr:nvCxnSpPr>
      <xdr:spPr>
        <a:xfrm flipV="1">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80" name="直線コネクタ 79"/>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91"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97" name="テキスト ボックス 96"/>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99" name="テキスト ボックス 98"/>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分子となる経常経費充当一般財源は、人件費及び公債費等の増加により、前年度と比較して増加している。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また、分母となる経常一般財源は、個人住民税の増加等により地方税が大幅に増加したものの、地方交付税及び地方債（臨時財政対策債）が減少したため、前年度と比較して減少している。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全体としては、経常経費充当一般財源が増となり、さらに経常一般財源が減となったため、経常収支比率は前年度と比較して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90170</xdr:rowOff>
    </xdr:to>
    <xdr:cxnSp macro="">
      <xdr:nvCxnSpPr>
        <xdr:cNvPr id="134" name="直線コネクタ 133"/>
        <xdr:cNvCxnSpPr/>
      </xdr:nvCxnSpPr>
      <xdr:spPr>
        <a:xfrm>
          <a:off x="4114800" y="106019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66481</xdr:rowOff>
    </xdr:from>
    <xdr:ext cx="762000" cy="259045"/>
    <xdr:sp macro="" textlink="">
      <xdr:nvSpPr>
        <xdr:cNvPr id="135" name="財政構造の弾力性平均値テキスト"/>
        <xdr:cNvSpPr txBox="1"/>
      </xdr:nvSpPr>
      <xdr:spPr>
        <a:xfrm>
          <a:off x="5041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157056</xdr:rowOff>
    </xdr:to>
    <xdr:cxnSp macro="">
      <xdr:nvCxnSpPr>
        <xdr:cNvPr id="137" name="直線コネクタ 136"/>
        <xdr:cNvCxnSpPr/>
      </xdr:nvCxnSpPr>
      <xdr:spPr>
        <a:xfrm flipV="1">
          <a:off x="3225800" y="106019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157056</xdr:rowOff>
    </xdr:to>
    <xdr:cxnSp macro="">
      <xdr:nvCxnSpPr>
        <xdr:cNvPr id="140" name="直線コネクタ 139"/>
        <xdr:cNvCxnSpPr/>
      </xdr:nvCxnSpPr>
      <xdr:spPr>
        <a:xfrm>
          <a:off x="2336800" y="107226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42" name="テキスト ボックス 141"/>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92710</xdr:rowOff>
    </xdr:to>
    <xdr:cxnSp macro="">
      <xdr:nvCxnSpPr>
        <xdr:cNvPr id="143" name="直線コネクタ 142"/>
        <xdr:cNvCxnSpPr/>
      </xdr:nvCxnSpPr>
      <xdr:spPr>
        <a:xfrm>
          <a:off x="1447800" y="105697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45" name="テキスト ボックス 144"/>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6" name="フローチャート: 判断 145"/>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7" name="テキスト ボックス 146"/>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3" name="楕円 152"/>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4"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6" name="テキスト ボックス 155"/>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7" name="楕円 156"/>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8" name="テキスト ボックス 157"/>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9" name="楕円 158"/>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60" name="テキスト ボックス 159"/>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1" name="楕円 160"/>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2" name="テキスト ボックス 161"/>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近隣市町から常備消防業務を受託していることが、類似団体の平均を上回っている主な要因となっている。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今後も、施設の管理や維持補修に係る物件費の増加が見込まれるため、公共施設総合管理計画に基づいた効率的な運営を行うとともに、職員数の適正化を図り、より一層の経費削減に努める。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2346</xdr:rowOff>
    </xdr:from>
    <xdr:to>
      <xdr:col>23</xdr:col>
      <xdr:colOff>133350</xdr:colOff>
      <xdr:row>87</xdr:row>
      <xdr:rowOff>14726</xdr:rowOff>
    </xdr:to>
    <xdr:cxnSp macro="">
      <xdr:nvCxnSpPr>
        <xdr:cNvPr id="197" name="直線コネクタ 196"/>
        <xdr:cNvCxnSpPr/>
      </xdr:nvCxnSpPr>
      <xdr:spPr>
        <a:xfrm>
          <a:off x="4114800" y="14747046"/>
          <a:ext cx="838200" cy="1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103374</xdr:rowOff>
    </xdr:from>
    <xdr:ext cx="762000" cy="259045"/>
    <xdr:sp macro="" textlink="">
      <xdr:nvSpPr>
        <xdr:cNvPr id="198" name="人件費・物件費等の状況平均値テキスト"/>
        <xdr:cNvSpPr txBox="1"/>
      </xdr:nvSpPr>
      <xdr:spPr>
        <a:xfrm>
          <a:off x="5041900" y="1433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166576</xdr:rowOff>
    </xdr:from>
    <xdr:to>
      <xdr:col>19</xdr:col>
      <xdr:colOff>133350</xdr:colOff>
      <xdr:row>86</xdr:row>
      <xdr:rowOff>2346</xdr:rowOff>
    </xdr:to>
    <xdr:cxnSp macro="">
      <xdr:nvCxnSpPr>
        <xdr:cNvPr id="200" name="直線コネクタ 199"/>
        <xdr:cNvCxnSpPr/>
      </xdr:nvCxnSpPr>
      <xdr:spPr>
        <a:xfrm>
          <a:off x="3225800" y="14739826"/>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101561</xdr:rowOff>
    </xdr:from>
    <xdr:ext cx="736600" cy="259045"/>
    <xdr:sp macro="" textlink="">
      <xdr:nvSpPr>
        <xdr:cNvPr id="202" name="テキスト ボックス 201"/>
        <xdr:cNvSpPr txBox="1"/>
      </xdr:nvSpPr>
      <xdr:spPr>
        <a:xfrm>
          <a:off x="3733800" y="1416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132031</xdr:rowOff>
    </xdr:from>
    <xdr:to>
      <xdr:col>15</xdr:col>
      <xdr:colOff>82550</xdr:colOff>
      <xdr:row>85</xdr:row>
      <xdr:rowOff>166576</xdr:rowOff>
    </xdr:to>
    <xdr:cxnSp macro="">
      <xdr:nvCxnSpPr>
        <xdr:cNvPr id="203" name="直線コネクタ 202"/>
        <xdr:cNvCxnSpPr/>
      </xdr:nvCxnSpPr>
      <xdr:spPr>
        <a:xfrm>
          <a:off x="2336800" y="14705281"/>
          <a:ext cx="889000" cy="3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93739</xdr:rowOff>
    </xdr:from>
    <xdr:ext cx="762000" cy="259045"/>
    <xdr:sp macro="" textlink="">
      <xdr:nvSpPr>
        <xdr:cNvPr id="205" name="テキスト ボックス 204"/>
        <xdr:cNvSpPr txBox="1"/>
      </xdr:nvSpPr>
      <xdr:spPr>
        <a:xfrm>
          <a:off x="2844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97143</xdr:rowOff>
    </xdr:from>
    <xdr:to>
      <xdr:col>11</xdr:col>
      <xdr:colOff>31750</xdr:colOff>
      <xdr:row>85</xdr:row>
      <xdr:rowOff>132031</xdr:rowOff>
    </xdr:to>
    <xdr:cxnSp macro="">
      <xdr:nvCxnSpPr>
        <xdr:cNvPr id="206" name="直線コネクタ 205"/>
        <xdr:cNvCxnSpPr/>
      </xdr:nvCxnSpPr>
      <xdr:spPr>
        <a:xfrm>
          <a:off x="1447800" y="14670393"/>
          <a:ext cx="889000" cy="3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77914</xdr:rowOff>
    </xdr:from>
    <xdr:ext cx="762000" cy="259045"/>
    <xdr:sp macro="" textlink="">
      <xdr:nvSpPr>
        <xdr:cNvPr id="208" name="テキスト ボックス 207"/>
        <xdr:cNvSpPr txBox="1"/>
      </xdr:nvSpPr>
      <xdr:spPr>
        <a:xfrm>
          <a:off x="1955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106459</xdr:rowOff>
    </xdr:from>
    <xdr:to>
      <xdr:col>7</xdr:col>
      <xdr:colOff>31750</xdr:colOff>
      <xdr:row>84</xdr:row>
      <xdr:rowOff>36609</xdr:rowOff>
    </xdr:to>
    <xdr:sp macro="" textlink="">
      <xdr:nvSpPr>
        <xdr:cNvPr id="209" name="フローチャート: 判断 208"/>
        <xdr:cNvSpPr/>
      </xdr:nvSpPr>
      <xdr:spPr>
        <a:xfrm>
          <a:off x="1397000" y="1433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46786</xdr:rowOff>
    </xdr:from>
    <xdr:ext cx="762000" cy="259045"/>
    <xdr:sp macro="" textlink="">
      <xdr:nvSpPr>
        <xdr:cNvPr id="210" name="テキスト ボックス 209"/>
        <xdr:cNvSpPr txBox="1"/>
      </xdr:nvSpPr>
      <xdr:spPr>
        <a:xfrm>
          <a:off x="1066800" y="1410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135376</xdr:rowOff>
    </xdr:from>
    <xdr:to>
      <xdr:col>23</xdr:col>
      <xdr:colOff>184150</xdr:colOff>
      <xdr:row>87</xdr:row>
      <xdr:rowOff>65526</xdr:rowOff>
    </xdr:to>
    <xdr:sp macro="" textlink="">
      <xdr:nvSpPr>
        <xdr:cNvPr id="216" name="楕円 215"/>
        <xdr:cNvSpPr/>
      </xdr:nvSpPr>
      <xdr:spPr>
        <a:xfrm>
          <a:off x="4902200" y="1488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107453</xdr:rowOff>
    </xdr:from>
    <xdr:ext cx="762000" cy="259045"/>
    <xdr:sp macro="" textlink="">
      <xdr:nvSpPr>
        <xdr:cNvPr id="217" name="人件費・物件費等の状況該当値テキスト"/>
        <xdr:cNvSpPr txBox="1"/>
      </xdr:nvSpPr>
      <xdr:spPr>
        <a:xfrm>
          <a:off x="5041900" y="1485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122996</xdr:rowOff>
    </xdr:from>
    <xdr:to>
      <xdr:col>19</xdr:col>
      <xdr:colOff>184150</xdr:colOff>
      <xdr:row>86</xdr:row>
      <xdr:rowOff>53146</xdr:rowOff>
    </xdr:to>
    <xdr:sp macro="" textlink="">
      <xdr:nvSpPr>
        <xdr:cNvPr id="218" name="楕円 217"/>
        <xdr:cNvSpPr/>
      </xdr:nvSpPr>
      <xdr:spPr>
        <a:xfrm>
          <a:off x="4064000" y="146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37923</xdr:rowOff>
    </xdr:from>
    <xdr:ext cx="736600" cy="259045"/>
    <xdr:sp macro="" textlink="">
      <xdr:nvSpPr>
        <xdr:cNvPr id="219" name="テキスト ボックス 218"/>
        <xdr:cNvSpPr txBox="1"/>
      </xdr:nvSpPr>
      <xdr:spPr>
        <a:xfrm>
          <a:off x="3733800" y="14782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115776</xdr:rowOff>
    </xdr:from>
    <xdr:to>
      <xdr:col>15</xdr:col>
      <xdr:colOff>133350</xdr:colOff>
      <xdr:row>86</xdr:row>
      <xdr:rowOff>45926</xdr:rowOff>
    </xdr:to>
    <xdr:sp macro="" textlink="">
      <xdr:nvSpPr>
        <xdr:cNvPr id="220" name="楕円 219"/>
        <xdr:cNvSpPr/>
      </xdr:nvSpPr>
      <xdr:spPr>
        <a:xfrm>
          <a:off x="3175000" y="146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30703</xdr:rowOff>
    </xdr:from>
    <xdr:ext cx="762000" cy="259045"/>
    <xdr:sp macro="" textlink="">
      <xdr:nvSpPr>
        <xdr:cNvPr id="221" name="テキスト ボックス 220"/>
        <xdr:cNvSpPr txBox="1"/>
      </xdr:nvSpPr>
      <xdr:spPr>
        <a:xfrm>
          <a:off x="2844800" y="1477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81231</xdr:rowOff>
    </xdr:from>
    <xdr:to>
      <xdr:col>11</xdr:col>
      <xdr:colOff>82550</xdr:colOff>
      <xdr:row>86</xdr:row>
      <xdr:rowOff>11381</xdr:rowOff>
    </xdr:to>
    <xdr:sp macro="" textlink="">
      <xdr:nvSpPr>
        <xdr:cNvPr id="222" name="楕円 221"/>
        <xdr:cNvSpPr/>
      </xdr:nvSpPr>
      <xdr:spPr>
        <a:xfrm>
          <a:off x="2286000" y="146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167608</xdr:rowOff>
    </xdr:from>
    <xdr:ext cx="762000" cy="259045"/>
    <xdr:sp macro="" textlink="">
      <xdr:nvSpPr>
        <xdr:cNvPr id="223" name="テキスト ボックス 222"/>
        <xdr:cNvSpPr txBox="1"/>
      </xdr:nvSpPr>
      <xdr:spPr>
        <a:xfrm>
          <a:off x="1955800" y="1474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46343</xdr:rowOff>
    </xdr:from>
    <xdr:to>
      <xdr:col>7</xdr:col>
      <xdr:colOff>31750</xdr:colOff>
      <xdr:row>85</xdr:row>
      <xdr:rowOff>147943</xdr:rowOff>
    </xdr:to>
    <xdr:sp macro="" textlink="">
      <xdr:nvSpPr>
        <xdr:cNvPr id="224" name="楕円 223"/>
        <xdr:cNvSpPr/>
      </xdr:nvSpPr>
      <xdr:spPr>
        <a:xfrm>
          <a:off x="1397000" y="146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132720</xdr:rowOff>
    </xdr:from>
    <xdr:ext cx="762000" cy="259045"/>
    <xdr:sp macro="" textlink="">
      <xdr:nvSpPr>
        <xdr:cNvPr id="225" name="テキスト ボックス 224"/>
        <xdr:cNvSpPr txBox="1"/>
      </xdr:nvSpPr>
      <xdr:spPr>
        <a:xfrm>
          <a:off x="1066800" y="1470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を上回っており、また、依然として類似団体の平均を上回っている状況にあるため、引き続き事務事業の見直しや職員の適正配置など、定員の適正化に努めていく。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41275</xdr:rowOff>
    </xdr:to>
    <xdr:cxnSp macro="">
      <xdr:nvCxnSpPr>
        <xdr:cNvPr id="259" name="直線コネクタ 258"/>
        <xdr:cNvCxnSpPr/>
      </xdr:nvCxnSpPr>
      <xdr:spPr>
        <a:xfrm flipV="1">
          <a:off x="16179800" y="147055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28168</xdr:rowOff>
    </xdr:from>
    <xdr:ext cx="762000" cy="259045"/>
    <xdr:sp macro="" textlink="">
      <xdr:nvSpPr>
        <xdr:cNvPr id="260" name="給与水準   （国との比較）平均値テキスト"/>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41275</xdr:rowOff>
    </xdr:to>
    <xdr:cxnSp macro="">
      <xdr:nvCxnSpPr>
        <xdr:cNvPr id="262" name="直線コネクタ 261"/>
        <xdr:cNvCxnSpPr/>
      </xdr:nvCxnSpPr>
      <xdr:spPr>
        <a:xfrm>
          <a:off x="15290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64" name="テキスト ボックス 263"/>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101600</xdr:rowOff>
    </xdr:to>
    <xdr:cxnSp macro="">
      <xdr:nvCxnSpPr>
        <xdr:cNvPr id="265" name="直線コネクタ 264"/>
        <xdr:cNvCxnSpPr/>
      </xdr:nvCxnSpPr>
      <xdr:spPr>
        <a:xfrm flipV="1">
          <a:off x="14401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7" name="テキスト ボックス 266"/>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141816</xdr:rowOff>
    </xdr:to>
    <xdr:cxnSp macro="">
      <xdr:nvCxnSpPr>
        <xdr:cNvPr id="268" name="直線コネクタ 267"/>
        <xdr:cNvCxnSpPr/>
      </xdr:nvCxnSpPr>
      <xdr:spPr>
        <a:xfrm flipV="1">
          <a:off x="13512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1" name="フローチャート: 判断 270"/>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2" name="テキスト ボックス 271"/>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8" name="楕円 277"/>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9"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80" name="楕円 279"/>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81" name="テキスト ボックス 280"/>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2" name="楕円 281"/>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3" name="テキスト ボックス 282"/>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6" name="楕円 285"/>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7" name="テキスト ボックス 286"/>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近隣市町からの常備消防業務の受託に伴う職員の配置もあり、類似団体の平均を上回っている状況にあるため、引き続き事務事業の見直しや職員の適正配置など、定員の適正管理を行っていく。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118872</xdr:rowOff>
    </xdr:from>
    <xdr:to>
      <xdr:col>81</xdr:col>
      <xdr:colOff>44450</xdr:colOff>
      <xdr:row>65</xdr:row>
      <xdr:rowOff>123698</xdr:rowOff>
    </xdr:to>
    <xdr:cxnSp macro="">
      <xdr:nvCxnSpPr>
        <xdr:cNvPr id="320" name="直線コネクタ 319"/>
        <xdr:cNvCxnSpPr/>
      </xdr:nvCxnSpPr>
      <xdr:spPr>
        <a:xfrm>
          <a:off x="16179800" y="112631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65549</xdr:rowOff>
    </xdr:from>
    <xdr:ext cx="762000" cy="259045"/>
    <xdr:sp macro="" textlink="">
      <xdr:nvSpPr>
        <xdr:cNvPr id="321" name="定員管理の状況平均値テキスト"/>
        <xdr:cNvSpPr txBox="1"/>
      </xdr:nvSpPr>
      <xdr:spPr>
        <a:xfrm>
          <a:off x="17106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94742</xdr:rowOff>
    </xdr:from>
    <xdr:to>
      <xdr:col>77</xdr:col>
      <xdr:colOff>44450</xdr:colOff>
      <xdr:row>65</xdr:row>
      <xdr:rowOff>118872</xdr:rowOff>
    </xdr:to>
    <xdr:cxnSp macro="">
      <xdr:nvCxnSpPr>
        <xdr:cNvPr id="323" name="直線コネクタ 322"/>
        <xdr:cNvCxnSpPr/>
      </xdr:nvCxnSpPr>
      <xdr:spPr>
        <a:xfrm>
          <a:off x="15290800" y="112389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94742</xdr:rowOff>
    </xdr:from>
    <xdr:to>
      <xdr:col>72</xdr:col>
      <xdr:colOff>203200</xdr:colOff>
      <xdr:row>65</xdr:row>
      <xdr:rowOff>133350</xdr:rowOff>
    </xdr:to>
    <xdr:cxnSp macro="">
      <xdr:nvCxnSpPr>
        <xdr:cNvPr id="326" name="直線コネクタ 325"/>
        <xdr:cNvCxnSpPr/>
      </xdr:nvCxnSpPr>
      <xdr:spPr>
        <a:xfrm flipV="1">
          <a:off x="14401800" y="112389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133350</xdr:rowOff>
    </xdr:from>
    <xdr:to>
      <xdr:col>68</xdr:col>
      <xdr:colOff>152400</xdr:colOff>
      <xdr:row>65</xdr:row>
      <xdr:rowOff>138176</xdr:rowOff>
    </xdr:to>
    <xdr:cxnSp macro="">
      <xdr:nvCxnSpPr>
        <xdr:cNvPr id="329" name="直線コネクタ 328"/>
        <xdr:cNvCxnSpPr/>
      </xdr:nvCxnSpPr>
      <xdr:spPr>
        <a:xfrm flipV="1">
          <a:off x="13512800" y="1127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32" name="フローチャート: 判断 331"/>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33" name="テキスト ボックス 332"/>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72898</xdr:rowOff>
    </xdr:from>
    <xdr:to>
      <xdr:col>81</xdr:col>
      <xdr:colOff>95250</xdr:colOff>
      <xdr:row>66</xdr:row>
      <xdr:rowOff>3048</xdr:rowOff>
    </xdr:to>
    <xdr:sp macro="" textlink="">
      <xdr:nvSpPr>
        <xdr:cNvPr id="339" name="楕円 338"/>
        <xdr:cNvSpPr/>
      </xdr:nvSpPr>
      <xdr:spPr>
        <a:xfrm>
          <a:off x="16967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44975</xdr:rowOff>
    </xdr:from>
    <xdr:ext cx="762000" cy="259045"/>
    <xdr:sp macro="" textlink="">
      <xdr:nvSpPr>
        <xdr:cNvPr id="340" name="定員管理の状況該当値テキスト"/>
        <xdr:cNvSpPr txBox="1"/>
      </xdr:nvSpPr>
      <xdr:spPr>
        <a:xfrm>
          <a:off x="17106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68072</xdr:rowOff>
    </xdr:from>
    <xdr:to>
      <xdr:col>77</xdr:col>
      <xdr:colOff>95250</xdr:colOff>
      <xdr:row>65</xdr:row>
      <xdr:rowOff>169672</xdr:rowOff>
    </xdr:to>
    <xdr:sp macro="" textlink="">
      <xdr:nvSpPr>
        <xdr:cNvPr id="341" name="楕円 340"/>
        <xdr:cNvSpPr/>
      </xdr:nvSpPr>
      <xdr:spPr>
        <a:xfrm>
          <a:off x="16129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154449</xdr:rowOff>
    </xdr:from>
    <xdr:ext cx="736600" cy="259045"/>
    <xdr:sp macro="" textlink="">
      <xdr:nvSpPr>
        <xdr:cNvPr id="342" name="テキスト ボックス 341"/>
        <xdr:cNvSpPr txBox="1"/>
      </xdr:nvSpPr>
      <xdr:spPr>
        <a:xfrm>
          <a:off x="15798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43942</xdr:rowOff>
    </xdr:from>
    <xdr:to>
      <xdr:col>73</xdr:col>
      <xdr:colOff>44450</xdr:colOff>
      <xdr:row>65</xdr:row>
      <xdr:rowOff>145542</xdr:rowOff>
    </xdr:to>
    <xdr:sp macro="" textlink="">
      <xdr:nvSpPr>
        <xdr:cNvPr id="343" name="楕円 342"/>
        <xdr:cNvSpPr/>
      </xdr:nvSpPr>
      <xdr:spPr>
        <a:xfrm>
          <a:off x="15240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130319</xdr:rowOff>
    </xdr:from>
    <xdr:ext cx="762000" cy="259045"/>
    <xdr:sp macro="" textlink="">
      <xdr:nvSpPr>
        <xdr:cNvPr id="344" name="テキスト ボックス 343"/>
        <xdr:cNvSpPr txBox="1"/>
      </xdr:nvSpPr>
      <xdr:spPr>
        <a:xfrm>
          <a:off x="14909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82550</xdr:rowOff>
    </xdr:from>
    <xdr:to>
      <xdr:col>68</xdr:col>
      <xdr:colOff>203200</xdr:colOff>
      <xdr:row>66</xdr:row>
      <xdr:rowOff>12700</xdr:rowOff>
    </xdr:to>
    <xdr:sp macro="" textlink="">
      <xdr:nvSpPr>
        <xdr:cNvPr id="345" name="楕円 344"/>
        <xdr:cNvSpPr/>
      </xdr:nvSpPr>
      <xdr:spPr>
        <a:xfrm>
          <a:off x="14351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168927</xdr:rowOff>
    </xdr:from>
    <xdr:ext cx="762000" cy="259045"/>
    <xdr:sp macro="" textlink="">
      <xdr:nvSpPr>
        <xdr:cNvPr id="346" name="テキスト ボックス 345"/>
        <xdr:cNvSpPr txBox="1"/>
      </xdr:nvSpPr>
      <xdr:spPr>
        <a:xfrm>
          <a:off x="14020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87376</xdr:rowOff>
    </xdr:from>
    <xdr:to>
      <xdr:col>64</xdr:col>
      <xdr:colOff>152400</xdr:colOff>
      <xdr:row>66</xdr:row>
      <xdr:rowOff>17526</xdr:rowOff>
    </xdr:to>
    <xdr:sp macro="" textlink="">
      <xdr:nvSpPr>
        <xdr:cNvPr id="347" name="楕円 346"/>
        <xdr:cNvSpPr/>
      </xdr:nvSpPr>
      <xdr:spPr>
        <a:xfrm>
          <a:off x="13462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2303</xdr:rowOff>
    </xdr:from>
    <xdr:ext cx="762000" cy="259045"/>
    <xdr:sp macro="" textlink="">
      <xdr:nvSpPr>
        <xdr:cNvPr id="348" name="テキスト ボックス 347"/>
        <xdr:cNvSpPr txBox="1"/>
      </xdr:nvSpPr>
      <xdr:spPr>
        <a:xfrm>
          <a:off x="13131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算出の分母となる標準財政規模は、個人市民税の所得割等の増加により、前年度と比較して増加している。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また、分子となる公債費等は、合併特例事業債等の元利償還額の増加により、前年度と比較して増加している。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分子の伸び率が分母の伸び率を上回ったため、単年度の比率では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か年平均比率では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107950</xdr:rowOff>
    </xdr:to>
    <xdr:cxnSp macro="">
      <xdr:nvCxnSpPr>
        <xdr:cNvPr id="381" name="直線コネクタ 380"/>
        <xdr:cNvCxnSpPr/>
      </xdr:nvCxnSpPr>
      <xdr:spPr>
        <a:xfrm>
          <a:off x="16179800" y="66069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132080</xdr:rowOff>
    </xdr:to>
    <xdr:cxnSp macro="">
      <xdr:nvCxnSpPr>
        <xdr:cNvPr id="384" name="直線コネクタ 383"/>
        <xdr:cNvCxnSpPr/>
      </xdr:nvCxnSpPr>
      <xdr:spPr>
        <a:xfrm flipV="1">
          <a:off x="15290800" y="66069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33020</xdr:rowOff>
    </xdr:to>
    <xdr:cxnSp macro="">
      <xdr:nvCxnSpPr>
        <xdr:cNvPr id="387" name="直線コネクタ 386"/>
        <xdr:cNvCxnSpPr/>
      </xdr:nvCxnSpPr>
      <xdr:spPr>
        <a:xfrm flipV="1">
          <a:off x="14401800" y="664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145627</xdr:rowOff>
    </xdr:to>
    <xdr:cxnSp macro="">
      <xdr:nvCxnSpPr>
        <xdr:cNvPr id="390" name="直線コネクタ 389"/>
        <xdr:cNvCxnSpPr/>
      </xdr:nvCxnSpPr>
      <xdr:spPr>
        <a:xfrm flipV="1">
          <a:off x="13512800" y="67195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3" name="フローチャート: 判断 392"/>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394" name="テキスト ボックス 393"/>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2" name="楕円 401"/>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3" name="テキスト ボックス 402"/>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4" name="楕円 403"/>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5" name="テキスト ボックス 404"/>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6" name="楕円 405"/>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7" name="テキスト ボックス 406"/>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8" name="楕円 407"/>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9" name="テキスト ボックス 408"/>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将来負担比率は、前年度に引き続き、充当可能財源等が将来負担額を上回っており、比率は算出されていない。</a:t>
          </a:r>
        </a:p>
        <a:p>
          <a:r>
            <a:rPr kumimoji="1" lang="ja-JP" altLang="en-US" sz="1300">
              <a:latin typeface="ＭＳ Ｐゴシック" panose="020B0600070205080204" pitchFamily="50" charset="-128"/>
              <a:ea typeface="ＭＳ Ｐゴシック" panose="020B0600070205080204" pitchFamily="50" charset="-128"/>
            </a:rPr>
            <a:t>　今後も、小中一体型施設や道の駅の整備等の大型事業の実施が見込まれるため、将来世代に大きな負担を残さないよう普通建設事業の精査に取り組み、財政の健全化に努める。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39641</xdr:rowOff>
    </xdr:from>
    <xdr:ext cx="762000" cy="259045"/>
    <xdr:sp macro="" textlink="">
      <xdr:nvSpPr>
        <xdr:cNvPr id="443" name="将来負担の状況平均値テキスト"/>
        <xdr:cNvSpPr txBox="1"/>
      </xdr:nvSpPr>
      <xdr:spPr>
        <a:xfrm>
          <a:off x="17106900" y="243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4" name="フローチャート: 判断 443"/>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5" name="フローチャート: 判断 444"/>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6" name="テキスト ボックス 445"/>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47" name="フローチャート: 判断 446"/>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48" name="テキスト ボックス 447"/>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113411</xdr:rowOff>
    </xdr:from>
    <xdr:to>
      <xdr:col>68</xdr:col>
      <xdr:colOff>203200</xdr:colOff>
      <xdr:row>15</xdr:row>
      <xdr:rowOff>43561</xdr:rowOff>
    </xdr:to>
    <xdr:sp macro="" textlink="">
      <xdr:nvSpPr>
        <xdr:cNvPr id="449" name="フローチャート: 判断 448"/>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0" name="テキスト ボックス 449"/>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90085</xdr:rowOff>
    </xdr:from>
    <xdr:to>
      <xdr:col>64</xdr:col>
      <xdr:colOff>152400</xdr:colOff>
      <xdr:row>15</xdr:row>
      <xdr:rowOff>20235</xdr:rowOff>
    </xdr:to>
    <xdr:sp macro="" textlink="">
      <xdr:nvSpPr>
        <xdr:cNvPr id="451" name="フローチャート: 判断 450"/>
        <xdr:cNvSpPr/>
      </xdr:nvSpPr>
      <xdr:spPr>
        <a:xfrm>
          <a:off x="13462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30412</xdr:rowOff>
    </xdr:from>
    <xdr:ext cx="762000" cy="259045"/>
    <xdr:sp macro="" textlink="">
      <xdr:nvSpPr>
        <xdr:cNvPr id="452" name="テキスト ボックス 451"/>
        <xdr:cNvSpPr txBox="1"/>
      </xdr:nvSpPr>
      <xdr:spPr>
        <a:xfrm>
          <a:off x="13131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188,779
180,852
635.16
82,709,676
77,431,980
3,520,646
44,786,354
74,403,746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近隣市町から常備消防業務を受託していることから、経常収支比率に占める人件費は、類似団体の平均に比べ高くなっている。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今後も、事務事業の見直しや定員の適正化により、人件費の抑制に努める。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6350</xdr:rowOff>
    </xdr:to>
    <xdr:cxnSp macro="">
      <xdr:nvCxnSpPr>
        <xdr:cNvPr id="66" name="直線コネクタ 65"/>
        <xdr:cNvCxnSpPr/>
      </xdr:nvCxnSpPr>
      <xdr:spPr>
        <a:xfrm>
          <a:off x="3987800" y="6604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6350</xdr:rowOff>
    </xdr:to>
    <xdr:cxnSp macro="">
      <xdr:nvCxnSpPr>
        <xdr:cNvPr id="69" name="直線コネクタ 68"/>
        <xdr:cNvCxnSpPr/>
      </xdr:nvCxnSpPr>
      <xdr:spPr>
        <a:xfrm flipV="1">
          <a:off x="3098800" y="660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6350</xdr:rowOff>
    </xdr:from>
    <xdr:to>
      <xdr:col>15</xdr:col>
      <xdr:colOff>98425</xdr:colOff>
      <xdr:row>39</xdr:row>
      <xdr:rowOff>95250</xdr:rowOff>
    </xdr:to>
    <xdr:cxnSp macro="">
      <xdr:nvCxnSpPr>
        <xdr:cNvPr id="72" name="直線コネクタ 71"/>
        <xdr:cNvCxnSpPr/>
      </xdr:nvCxnSpPr>
      <xdr:spPr>
        <a:xfrm flipV="1">
          <a:off x="2209800" y="669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57150</xdr:rowOff>
    </xdr:from>
    <xdr:to>
      <xdr:col>11</xdr:col>
      <xdr:colOff>9525</xdr:colOff>
      <xdr:row>39</xdr:row>
      <xdr:rowOff>95250</xdr:rowOff>
    </xdr:to>
    <xdr:cxnSp macro="">
      <xdr:nvCxnSpPr>
        <xdr:cNvPr id="75" name="直線コネクタ 74"/>
        <xdr:cNvCxnSpPr/>
      </xdr:nvCxnSpPr>
      <xdr:spPr>
        <a:xfrm>
          <a:off x="1320800" y="674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78" name="フローチャート: 判断 77"/>
        <xdr:cNvSpPr/>
      </xdr:nvSpPr>
      <xdr:spPr>
        <a:xfrm>
          <a:off x="1270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79" name="テキスト ボックス 78"/>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127000</xdr:rowOff>
    </xdr:from>
    <xdr:to>
      <xdr:col>24</xdr:col>
      <xdr:colOff>76200</xdr:colOff>
      <xdr:row>39</xdr:row>
      <xdr:rowOff>57150</xdr:rowOff>
    </xdr:to>
    <xdr:sp macro="" textlink="">
      <xdr:nvSpPr>
        <xdr:cNvPr id="85" name="楕円 84"/>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44450</xdr:rowOff>
    </xdr:from>
    <xdr:to>
      <xdr:col>11</xdr:col>
      <xdr:colOff>60325</xdr:colOff>
      <xdr:row>39</xdr:row>
      <xdr:rowOff>146050</xdr:rowOff>
    </xdr:to>
    <xdr:sp macro="" textlink="">
      <xdr:nvSpPr>
        <xdr:cNvPr id="91" name="楕円 90"/>
        <xdr:cNvSpPr/>
      </xdr:nvSpPr>
      <xdr:spPr>
        <a:xfrm>
          <a:off x="2159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130827</xdr:rowOff>
    </xdr:from>
    <xdr:ext cx="762000" cy="259045"/>
    <xdr:sp macro="" textlink="">
      <xdr:nvSpPr>
        <xdr:cNvPr id="92" name="テキスト ボックス 91"/>
        <xdr:cNvSpPr txBox="1"/>
      </xdr:nvSpPr>
      <xdr:spPr>
        <a:xfrm>
          <a:off x="1828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6350</xdr:rowOff>
    </xdr:from>
    <xdr:to>
      <xdr:col>6</xdr:col>
      <xdr:colOff>171450</xdr:colOff>
      <xdr:row>39</xdr:row>
      <xdr:rowOff>107950</xdr:rowOff>
    </xdr:to>
    <xdr:sp macro="" textlink="">
      <xdr:nvSpPr>
        <xdr:cNvPr id="93" name="楕円 92"/>
        <xdr:cNvSpPr/>
      </xdr:nvSpPr>
      <xdr:spPr>
        <a:xfrm>
          <a:off x="127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92727</xdr:rowOff>
    </xdr:from>
    <xdr:ext cx="762000" cy="259045"/>
    <xdr:sp macro="" textlink="">
      <xdr:nvSpPr>
        <xdr:cNvPr id="94" name="テキスト ボックス 93"/>
        <xdr:cNvSpPr txBox="1"/>
      </xdr:nvSpPr>
      <xdr:spPr>
        <a:xfrm>
          <a:off x="93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美術館の指定管理、健康診査及び予防接種業務に係る経費等が増加したため、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今後も、効率的な施設管理等によるコスト削減に努める。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50800</xdr:rowOff>
    </xdr:from>
    <xdr:to>
      <xdr:col>82</xdr:col>
      <xdr:colOff>107950</xdr:colOff>
      <xdr:row>17</xdr:row>
      <xdr:rowOff>165100</xdr:rowOff>
    </xdr:to>
    <xdr:cxnSp macro="">
      <xdr:nvCxnSpPr>
        <xdr:cNvPr id="127" name="直線コネクタ 126"/>
        <xdr:cNvCxnSpPr/>
      </xdr:nvCxnSpPr>
      <xdr:spPr>
        <a:xfrm>
          <a:off x="15671800" y="2965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28"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50800</xdr:rowOff>
    </xdr:from>
    <xdr:to>
      <xdr:col>78</xdr:col>
      <xdr:colOff>69850</xdr:colOff>
      <xdr:row>17</xdr:row>
      <xdr:rowOff>50800</xdr:rowOff>
    </xdr:to>
    <xdr:cxnSp macro="">
      <xdr:nvCxnSpPr>
        <xdr:cNvPr id="130" name="直線コネクタ 129"/>
        <xdr:cNvCxnSpPr/>
      </xdr:nvCxnSpPr>
      <xdr:spPr>
        <a:xfrm>
          <a:off x="14782800" y="2965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73677</xdr:rowOff>
    </xdr:from>
    <xdr:ext cx="736600" cy="259045"/>
    <xdr:sp macro="" textlink="">
      <xdr:nvSpPr>
        <xdr:cNvPr id="132" name="テキスト ボックス 131"/>
        <xdr:cNvSpPr txBox="1"/>
      </xdr:nvSpPr>
      <xdr:spPr>
        <a:xfrm>
          <a:off x="1529080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17</xdr:row>
      <xdr:rowOff>50800</xdr:rowOff>
    </xdr:to>
    <xdr:cxnSp macro="">
      <xdr:nvCxnSpPr>
        <xdr:cNvPr id="133" name="直線コネクタ 132"/>
        <xdr:cNvCxnSpPr/>
      </xdr:nvCxnSpPr>
      <xdr:spPr>
        <a:xfrm>
          <a:off x="13893800" y="2889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35" name="テキスト ボックス 134"/>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146050</xdr:rowOff>
    </xdr:to>
    <xdr:cxnSp macro="">
      <xdr:nvCxnSpPr>
        <xdr:cNvPr id="136" name="直線コネクタ 135"/>
        <xdr:cNvCxnSpPr/>
      </xdr:nvCxnSpPr>
      <xdr:spPr>
        <a:xfrm>
          <a:off x="13004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8" name="テキスト ボックス 137"/>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38100</xdr:rowOff>
    </xdr:from>
    <xdr:to>
      <xdr:col>65</xdr:col>
      <xdr:colOff>53975</xdr:colOff>
      <xdr:row>17</xdr:row>
      <xdr:rowOff>139700</xdr:rowOff>
    </xdr:to>
    <xdr:sp macro="" textlink="">
      <xdr:nvSpPr>
        <xdr:cNvPr id="139" name="フローチャート: 判断 138"/>
        <xdr:cNvSpPr/>
      </xdr:nvSpPr>
      <xdr:spPr>
        <a:xfrm>
          <a:off x="12954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124477</xdr:rowOff>
    </xdr:from>
    <xdr:ext cx="762000" cy="259045"/>
    <xdr:sp macro="" textlink="">
      <xdr:nvSpPr>
        <xdr:cNvPr id="140" name="テキスト ボックス 139"/>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46" name="楕円 145"/>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47" name="物件費該当値テキスト"/>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0</xdr:rowOff>
    </xdr:from>
    <xdr:to>
      <xdr:col>78</xdr:col>
      <xdr:colOff>120650</xdr:colOff>
      <xdr:row>17</xdr:row>
      <xdr:rowOff>101600</xdr:rowOff>
    </xdr:to>
    <xdr:sp macro="" textlink="">
      <xdr:nvSpPr>
        <xdr:cNvPr id="148" name="楕円 147"/>
        <xdr:cNvSpPr/>
      </xdr:nvSpPr>
      <xdr:spPr>
        <a:xfrm>
          <a:off x="15621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49" name="テキスト ボックス 148"/>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0</xdr:rowOff>
    </xdr:from>
    <xdr:to>
      <xdr:col>74</xdr:col>
      <xdr:colOff>31750</xdr:colOff>
      <xdr:row>17</xdr:row>
      <xdr:rowOff>101600</xdr:rowOff>
    </xdr:to>
    <xdr:sp macro="" textlink="">
      <xdr:nvSpPr>
        <xdr:cNvPr id="150" name="楕円 149"/>
        <xdr:cNvSpPr/>
      </xdr:nvSpPr>
      <xdr:spPr>
        <a:xfrm>
          <a:off x="14732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86377</xdr:rowOff>
    </xdr:from>
    <xdr:ext cx="762000" cy="259045"/>
    <xdr:sp macro="" textlink="">
      <xdr:nvSpPr>
        <xdr:cNvPr id="151" name="テキスト ボックス 150"/>
        <xdr:cNvSpPr txBox="1"/>
      </xdr:nvSpPr>
      <xdr:spPr>
        <a:xfrm>
          <a:off x="14401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2" name="楕円 151"/>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3" name="テキスト ボックス 152"/>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私立保育所の施設給付費、生活保護給付費及び障害者施設の入所給付費等の増加により、児童福祉費課、生活保護費及び障害者福祉費が増加している。</a:t>
          </a:r>
        </a:p>
        <a:p>
          <a:r>
            <a:rPr kumimoji="1" lang="ja-JP" altLang="en-US" sz="1300">
              <a:latin typeface="ＭＳ Ｐゴシック" panose="020B0600070205080204" pitchFamily="50" charset="-128"/>
              <a:ea typeface="ＭＳ Ｐゴシック" panose="020B0600070205080204" pitchFamily="50" charset="-128"/>
            </a:rPr>
            <a:t>　引き続き、生活保護の自立助長や高齢者へ向けた介護予防の取組み等により、扶助費の抑制に努める。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151493</xdr:rowOff>
    </xdr:to>
    <xdr:cxnSp macro="">
      <xdr:nvCxnSpPr>
        <xdr:cNvPr id="190" name="直線コネクタ 189"/>
        <xdr:cNvCxnSpPr/>
      </xdr:nvCxnSpPr>
      <xdr:spPr>
        <a:xfrm>
          <a:off x="3987800" y="94506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20865</xdr:rowOff>
    </xdr:to>
    <xdr:cxnSp macro="">
      <xdr:nvCxnSpPr>
        <xdr:cNvPr id="193" name="直線コネクタ 192"/>
        <xdr:cNvCxnSpPr/>
      </xdr:nvCxnSpPr>
      <xdr:spPr>
        <a:xfrm>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159657</xdr:rowOff>
    </xdr:to>
    <xdr:cxnSp macro="">
      <xdr:nvCxnSpPr>
        <xdr:cNvPr id="196" name="直線コネクタ 195"/>
        <xdr:cNvCxnSpPr/>
      </xdr:nvCxnSpPr>
      <xdr:spPr>
        <a:xfrm>
          <a:off x="2209800" y="9254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8" name="テキスト ボックス 197"/>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143328</xdr:rowOff>
    </xdr:from>
    <xdr:to>
      <xdr:col>11</xdr:col>
      <xdr:colOff>9525</xdr:colOff>
      <xdr:row>53</xdr:row>
      <xdr:rowOff>167822</xdr:rowOff>
    </xdr:to>
    <xdr:cxnSp macro="">
      <xdr:nvCxnSpPr>
        <xdr:cNvPr id="199" name="直線コネクタ 198"/>
        <xdr:cNvCxnSpPr/>
      </xdr:nvCxnSpPr>
      <xdr:spPr>
        <a:xfrm>
          <a:off x="1320800" y="9058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1" name="テキスト ボックス 200"/>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02" name="フローチャート: 判断 201"/>
        <xdr:cNvSpPr/>
      </xdr:nvSpPr>
      <xdr:spPr>
        <a:xfrm>
          <a:off x="1270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03" name="テキスト ボックス 202"/>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3" name="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5" name="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7" name="楕円 216"/>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18" name="テキスト ボックス 217"/>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その他に含まれる主な経費は、特別会計に対する繰出金や維持補修費等である。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月豪雨による災害対応を優先し抑制していた道路及び河川等の維持修繕に係る経費が増加したこと等により、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92710</xdr:rowOff>
    </xdr:to>
    <xdr:cxnSp macro="">
      <xdr:nvCxnSpPr>
        <xdr:cNvPr id="249" name="直線コネクタ 248"/>
        <xdr:cNvCxnSpPr/>
      </xdr:nvCxnSpPr>
      <xdr:spPr>
        <a:xfrm>
          <a:off x="15671800" y="9431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50"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168910</xdr:rowOff>
    </xdr:to>
    <xdr:cxnSp macro="">
      <xdr:nvCxnSpPr>
        <xdr:cNvPr id="252" name="直線コネクタ 251"/>
        <xdr:cNvCxnSpPr/>
      </xdr:nvCxnSpPr>
      <xdr:spPr>
        <a:xfrm flipV="1">
          <a:off x="14782800" y="94310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4" name="テキスト ボックス 253"/>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12700</xdr:rowOff>
    </xdr:to>
    <xdr:cxnSp macro="">
      <xdr:nvCxnSpPr>
        <xdr:cNvPr id="255" name="直線コネクタ 254"/>
        <xdr:cNvCxnSpPr/>
      </xdr:nvCxnSpPr>
      <xdr:spPr>
        <a:xfrm flipV="1">
          <a:off x="13893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57" name="テキスト ボックス 256"/>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54610</xdr:rowOff>
    </xdr:to>
    <xdr:cxnSp macro="">
      <xdr:nvCxnSpPr>
        <xdr:cNvPr id="258" name="直線コネクタ 257"/>
        <xdr:cNvCxnSpPr/>
      </xdr:nvCxnSpPr>
      <xdr:spPr>
        <a:xfrm flipV="1">
          <a:off x="13004800" y="96139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60" name="テキスト ボックス 259"/>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2" name="テキスト ボックス 261"/>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8" name="楕円 267"/>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9"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0" name="楕円 269"/>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1" name="テキスト ボックス 270"/>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2" name="楕円 271"/>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3" name="テキスト ボックス 272"/>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6" name="楕円 275"/>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7" name="テキスト ボックス 276"/>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一般廃棄物処理を行っている広島中央環境衛生組合に対する負担金の増加等が増加したため、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今後も引き続き、各種団体への補助金の見直し等に努める。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53522</xdr:rowOff>
    </xdr:to>
    <xdr:cxnSp macro="">
      <xdr:nvCxnSpPr>
        <xdr:cNvPr id="312" name="直線コネクタ 311"/>
        <xdr:cNvCxnSpPr/>
      </xdr:nvCxnSpPr>
      <xdr:spPr>
        <a:xfrm>
          <a:off x="15671800" y="6032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3"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118836</xdr:rowOff>
    </xdr:to>
    <xdr:cxnSp macro="">
      <xdr:nvCxnSpPr>
        <xdr:cNvPr id="315" name="直線コネクタ 314"/>
        <xdr:cNvCxnSpPr/>
      </xdr:nvCxnSpPr>
      <xdr:spPr>
        <a:xfrm flipV="1">
          <a:off x="14782800" y="6032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35</xdr:row>
      <xdr:rowOff>129722</xdr:rowOff>
    </xdr:to>
    <xdr:cxnSp macro="">
      <xdr:nvCxnSpPr>
        <xdr:cNvPr id="318" name="直線コネクタ 317"/>
        <xdr:cNvCxnSpPr/>
      </xdr:nvCxnSpPr>
      <xdr:spPr>
        <a:xfrm flipV="1">
          <a:off x="13893800" y="6119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20" name="テキスト ボックス 319"/>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105228</xdr:rowOff>
    </xdr:from>
    <xdr:to>
      <xdr:col>69</xdr:col>
      <xdr:colOff>92075</xdr:colOff>
      <xdr:row>35</xdr:row>
      <xdr:rowOff>129722</xdr:rowOff>
    </xdr:to>
    <xdr:cxnSp macro="">
      <xdr:nvCxnSpPr>
        <xdr:cNvPr id="321" name="直線コネクタ 320"/>
        <xdr:cNvCxnSpPr/>
      </xdr:nvCxnSpPr>
      <xdr:spPr>
        <a:xfrm>
          <a:off x="13004800" y="5934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23" name="テキスト ボックス 322"/>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4" name="フローチャート: 判断 323"/>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5" name="テキスト ボックス 324"/>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macro="" textlink="">
      <xdr:nvSpPr>
        <xdr:cNvPr id="331" name="楕円 330"/>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macro="" textlink="">
      <xdr:nvSpPr>
        <xdr:cNvPr id="332" name="補助費等該当値テキスト"/>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3" name="楕円 332"/>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4" name="テキスト ボックス 333"/>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5" name="楕円 334"/>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36" name="テキスト ボックス 335"/>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78922</xdr:rowOff>
    </xdr:from>
    <xdr:to>
      <xdr:col>69</xdr:col>
      <xdr:colOff>142875</xdr:colOff>
      <xdr:row>36</xdr:row>
      <xdr:rowOff>9072</xdr:rowOff>
    </xdr:to>
    <xdr:sp macro="" textlink="">
      <xdr:nvSpPr>
        <xdr:cNvPr id="337" name="楕円 336"/>
        <xdr:cNvSpPr/>
      </xdr:nvSpPr>
      <xdr:spPr>
        <a:xfrm>
          <a:off x="13843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19249</xdr:rowOff>
    </xdr:from>
    <xdr:ext cx="762000" cy="259045"/>
    <xdr:sp macro="" textlink="">
      <xdr:nvSpPr>
        <xdr:cNvPr id="338" name="テキスト ボックス 337"/>
        <xdr:cNvSpPr txBox="1"/>
      </xdr:nvSpPr>
      <xdr:spPr>
        <a:xfrm>
          <a:off x="13512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54428</xdr:rowOff>
    </xdr:from>
    <xdr:to>
      <xdr:col>65</xdr:col>
      <xdr:colOff>53975</xdr:colOff>
      <xdr:row>34</xdr:row>
      <xdr:rowOff>156028</xdr:rowOff>
    </xdr:to>
    <xdr:sp macro="" textlink="">
      <xdr:nvSpPr>
        <xdr:cNvPr id="339" name="楕円 338"/>
        <xdr:cNvSpPr/>
      </xdr:nvSpPr>
      <xdr:spPr>
        <a:xfrm>
          <a:off x="12954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166205</xdr:rowOff>
    </xdr:from>
    <xdr:ext cx="762000" cy="259045"/>
    <xdr:sp macro="" textlink="">
      <xdr:nvSpPr>
        <xdr:cNvPr id="340" name="テキスト ボックス 339"/>
        <xdr:cNvSpPr txBox="1"/>
      </xdr:nvSpPr>
      <xdr:spPr>
        <a:xfrm>
          <a:off x="12623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合併特例事業債の元利償還額が増加したことにより、公債費は増加した。</a:t>
          </a:r>
        </a:p>
        <a:p>
          <a:r>
            <a:rPr kumimoji="1" lang="ja-JP" altLang="en-US" sz="1300">
              <a:latin typeface="ＭＳ Ｐゴシック" panose="020B0600070205080204" pitchFamily="50" charset="-128"/>
              <a:ea typeface="ＭＳ Ｐゴシック" panose="020B0600070205080204" pitchFamily="50" charset="-128"/>
            </a:rPr>
            <a:t>　今後も小中一体型施設や道の駅の整備等の大型事業の実施により、地方債の発行額が多額となる見込みであることから、将来の負担を考慮した地方債の発行に努める。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79</xdr:row>
      <xdr:rowOff>46989</xdr:rowOff>
    </xdr:to>
    <xdr:cxnSp macro="">
      <xdr:nvCxnSpPr>
        <xdr:cNvPr id="373" name="直線コネクタ 372"/>
        <xdr:cNvCxnSpPr/>
      </xdr:nvCxnSpPr>
      <xdr:spPr>
        <a:xfrm>
          <a:off x="3987800" y="135077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134620</xdr:rowOff>
    </xdr:to>
    <xdr:cxnSp macro="">
      <xdr:nvCxnSpPr>
        <xdr:cNvPr id="376" name="直線コネクタ 375"/>
        <xdr:cNvCxnSpPr/>
      </xdr:nvCxnSpPr>
      <xdr:spPr>
        <a:xfrm>
          <a:off x="3098800" y="1349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8" name="テキスト ボックス 377"/>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119380</xdr:rowOff>
    </xdr:to>
    <xdr:cxnSp macro="">
      <xdr:nvCxnSpPr>
        <xdr:cNvPr id="379" name="直線コネクタ 378"/>
        <xdr:cNvCxnSpPr/>
      </xdr:nvCxnSpPr>
      <xdr:spPr>
        <a:xfrm>
          <a:off x="2209800" y="1343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43197</xdr:rowOff>
    </xdr:from>
    <xdr:ext cx="762000" cy="259045"/>
    <xdr:sp macro="" textlink="">
      <xdr:nvSpPr>
        <xdr:cNvPr id="381" name="テキスト ボックス 380"/>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58420</xdr:rowOff>
    </xdr:to>
    <xdr:cxnSp macro="">
      <xdr:nvCxnSpPr>
        <xdr:cNvPr id="382" name="直線コネクタ 381"/>
        <xdr:cNvCxnSpPr/>
      </xdr:nvCxnSpPr>
      <xdr:spPr>
        <a:xfrm>
          <a:off x="1320800" y="1342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4" name="テキスト ボックス 383"/>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5" name="フローチャート: 判断 384"/>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6" name="テキスト ボックス 38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2" name="楕円 391"/>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3"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4" name="楕円 393"/>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95" name="テキスト ボックス 394"/>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96" name="楕円 395"/>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97" name="テキスト ボックス 396"/>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8" name="楕円 397"/>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9" name="テキスト ボックス 398"/>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400" name="楕円 399"/>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401" name="テキスト ボックス 400"/>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では類似団体の平均を下回っているものの、今後は、公共施設の老朽化に伴う施設維持管理費や高齢化等による社会保障費に係る扶助費の増加により、経常経費の増加が見込まれ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7" name="直線コネクタ 426"/>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8"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9" name="直線コネクタ 428"/>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0"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1" name="直線コネクタ 430"/>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77</xdr:row>
      <xdr:rowOff>24130</xdr:rowOff>
    </xdr:to>
    <xdr:cxnSp macro="">
      <xdr:nvCxnSpPr>
        <xdr:cNvPr id="432" name="直線コネクタ 431"/>
        <xdr:cNvCxnSpPr/>
      </xdr:nvCxnSpPr>
      <xdr:spPr>
        <a:xfrm>
          <a:off x="15671800" y="129971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119142</xdr:rowOff>
    </xdr:from>
    <xdr:ext cx="762000" cy="259045"/>
    <xdr:sp macro="" textlink="">
      <xdr:nvSpPr>
        <xdr:cNvPr id="433" name="公債費以外平均値テキスト"/>
        <xdr:cNvSpPr txBox="1"/>
      </xdr:nvSpPr>
      <xdr:spPr>
        <a:xfrm>
          <a:off x="16598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4" name="フローチャート: 判断 433"/>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77</xdr:row>
      <xdr:rowOff>24130</xdr:rowOff>
    </xdr:to>
    <xdr:cxnSp macro="">
      <xdr:nvCxnSpPr>
        <xdr:cNvPr id="435" name="直線コネクタ 434"/>
        <xdr:cNvCxnSpPr/>
      </xdr:nvCxnSpPr>
      <xdr:spPr>
        <a:xfrm flipV="1">
          <a:off x="14782800" y="12997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6" name="フローチャート: 判断 435"/>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7" name="テキスト ボックス 436"/>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24130</xdr:rowOff>
    </xdr:to>
    <xdr:cxnSp macro="">
      <xdr:nvCxnSpPr>
        <xdr:cNvPr id="438" name="直線コネクタ 437"/>
        <xdr:cNvCxnSpPr/>
      </xdr:nvCxnSpPr>
      <xdr:spPr>
        <a:xfrm>
          <a:off x="13893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0" name="テキスト ボックス 439"/>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24130</xdr:rowOff>
    </xdr:to>
    <xdr:cxnSp macro="">
      <xdr:nvCxnSpPr>
        <xdr:cNvPr id="441" name="直線コネクタ 440"/>
        <xdr:cNvCxnSpPr/>
      </xdr:nvCxnSpPr>
      <xdr:spPr>
        <a:xfrm>
          <a:off x="13004800" y="13061187"/>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3" name="テキスト ボックス 442"/>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44" name="フローチャート: 判断 443"/>
        <xdr:cNvSpPr/>
      </xdr:nvSpPr>
      <xdr:spPr>
        <a:xfrm>
          <a:off x="12954000" y="135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45" name="テキスト ボックス 444"/>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1" name="楕円 45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2"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3" name="楕円 452"/>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4" name="テキスト ボックス 453"/>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5" name="楕円 45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6" name="テキスト ボックス 45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7" name="楕円 45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8" name="テキスト ボックス 45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9" name="楕円 458"/>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60" name="テキスト ボックス 459"/>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35865</xdr:rowOff>
    </xdr:from>
    <xdr:to>
      <xdr:col>29</xdr:col>
      <xdr:colOff>127000</xdr:colOff>
      <xdr:row>13</xdr:row>
      <xdr:rowOff>48026</xdr:rowOff>
    </xdr:to>
    <xdr:cxnSp macro="">
      <xdr:nvCxnSpPr>
        <xdr:cNvPr id="48" name="直線コネクタ 47"/>
        <xdr:cNvCxnSpPr/>
      </xdr:nvCxnSpPr>
      <xdr:spPr bwMode="auto">
        <a:xfrm flipV="1">
          <a:off x="5003800" y="2312340"/>
          <a:ext cx="647700" cy="1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60560</xdr:rowOff>
    </xdr:from>
    <xdr:ext cx="762000" cy="259045"/>
    <xdr:sp macro="" textlink="">
      <xdr:nvSpPr>
        <xdr:cNvPr id="49" name="人口1人当たり決算額の推移平均値テキスト130"/>
        <xdr:cNvSpPr txBox="1"/>
      </xdr:nvSpPr>
      <xdr:spPr>
        <a:xfrm>
          <a:off x="5740400" y="267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48026</xdr:rowOff>
    </xdr:from>
    <xdr:to>
      <xdr:col>26</xdr:col>
      <xdr:colOff>50800</xdr:colOff>
      <xdr:row>13</xdr:row>
      <xdr:rowOff>74590</xdr:rowOff>
    </xdr:to>
    <xdr:cxnSp macro="">
      <xdr:nvCxnSpPr>
        <xdr:cNvPr id="51" name="直線コネクタ 50"/>
        <xdr:cNvCxnSpPr/>
      </xdr:nvCxnSpPr>
      <xdr:spPr bwMode="auto">
        <a:xfrm flipV="1">
          <a:off x="4305300" y="2324501"/>
          <a:ext cx="698500" cy="2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45519</xdr:rowOff>
    </xdr:from>
    <xdr:ext cx="736600" cy="259045"/>
    <xdr:sp macro="" textlink="">
      <xdr:nvSpPr>
        <xdr:cNvPr id="53" name="テキスト ボックス 52"/>
        <xdr:cNvSpPr txBox="1"/>
      </xdr:nvSpPr>
      <xdr:spPr>
        <a:xfrm>
          <a:off x="4622800" y="28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74087</xdr:rowOff>
    </xdr:from>
    <xdr:to>
      <xdr:col>22</xdr:col>
      <xdr:colOff>114300</xdr:colOff>
      <xdr:row>13</xdr:row>
      <xdr:rowOff>74590</xdr:rowOff>
    </xdr:to>
    <xdr:cxnSp macro="">
      <xdr:nvCxnSpPr>
        <xdr:cNvPr id="54" name="直線コネクタ 53"/>
        <xdr:cNvCxnSpPr/>
      </xdr:nvCxnSpPr>
      <xdr:spPr bwMode="auto">
        <a:xfrm>
          <a:off x="3606800" y="2350562"/>
          <a:ext cx="698500" cy="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58869</xdr:rowOff>
    </xdr:from>
    <xdr:ext cx="762000" cy="259045"/>
    <xdr:sp macro="" textlink="">
      <xdr:nvSpPr>
        <xdr:cNvPr id="56" name="テキスト ボックス 55"/>
        <xdr:cNvSpPr txBox="1"/>
      </xdr:nvSpPr>
      <xdr:spPr>
        <a:xfrm>
          <a:off x="3924300" y="28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32207</xdr:rowOff>
    </xdr:from>
    <xdr:to>
      <xdr:col>18</xdr:col>
      <xdr:colOff>177800</xdr:colOff>
      <xdr:row>13</xdr:row>
      <xdr:rowOff>74087</xdr:rowOff>
    </xdr:to>
    <xdr:cxnSp macro="">
      <xdr:nvCxnSpPr>
        <xdr:cNvPr id="57" name="直線コネクタ 56"/>
        <xdr:cNvCxnSpPr/>
      </xdr:nvCxnSpPr>
      <xdr:spPr bwMode="auto">
        <a:xfrm>
          <a:off x="2908300" y="2308682"/>
          <a:ext cx="6985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97136</xdr:rowOff>
    </xdr:from>
    <xdr:ext cx="762000" cy="259045"/>
    <xdr:sp macro="" textlink="">
      <xdr:nvSpPr>
        <xdr:cNvPr id="59" name="テキスト ボックス 58"/>
        <xdr:cNvSpPr txBox="1"/>
      </xdr:nvSpPr>
      <xdr:spPr>
        <a:xfrm>
          <a:off x="32258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93113</xdr:rowOff>
    </xdr:from>
    <xdr:ext cx="762000" cy="259045"/>
    <xdr:sp macro="" textlink="">
      <xdr:nvSpPr>
        <xdr:cNvPr id="61" name="テキスト ボックス 60"/>
        <xdr:cNvSpPr txBox="1"/>
      </xdr:nvSpPr>
      <xdr:spPr>
        <a:xfrm>
          <a:off x="2527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156515</xdr:rowOff>
    </xdr:from>
    <xdr:to>
      <xdr:col>29</xdr:col>
      <xdr:colOff>177800</xdr:colOff>
      <xdr:row>13</xdr:row>
      <xdr:rowOff>86665</xdr:rowOff>
    </xdr:to>
    <xdr:sp macro="" textlink="">
      <xdr:nvSpPr>
        <xdr:cNvPr id="67" name="楕円 66"/>
        <xdr:cNvSpPr/>
      </xdr:nvSpPr>
      <xdr:spPr bwMode="auto">
        <a:xfrm>
          <a:off x="5600700" y="226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1592</xdr:rowOff>
    </xdr:from>
    <xdr:ext cx="762000" cy="259045"/>
    <xdr:sp macro="" textlink="">
      <xdr:nvSpPr>
        <xdr:cNvPr id="68" name="人口1人当たり決算額の推移該当値テキスト130"/>
        <xdr:cNvSpPr txBox="1"/>
      </xdr:nvSpPr>
      <xdr:spPr>
        <a:xfrm>
          <a:off x="5740400" y="210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168676</xdr:rowOff>
    </xdr:from>
    <xdr:to>
      <xdr:col>26</xdr:col>
      <xdr:colOff>101600</xdr:colOff>
      <xdr:row>13</xdr:row>
      <xdr:rowOff>98826</xdr:rowOff>
    </xdr:to>
    <xdr:sp macro="" textlink="">
      <xdr:nvSpPr>
        <xdr:cNvPr id="69" name="楕円 68"/>
        <xdr:cNvSpPr/>
      </xdr:nvSpPr>
      <xdr:spPr bwMode="auto">
        <a:xfrm>
          <a:off x="4953000" y="227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109003</xdr:rowOff>
    </xdr:from>
    <xdr:ext cx="736600" cy="259045"/>
    <xdr:sp macro="" textlink="">
      <xdr:nvSpPr>
        <xdr:cNvPr id="70" name="テキスト ボックス 69"/>
        <xdr:cNvSpPr txBox="1"/>
      </xdr:nvSpPr>
      <xdr:spPr>
        <a:xfrm>
          <a:off x="4622800" y="204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23790</xdr:rowOff>
    </xdr:from>
    <xdr:to>
      <xdr:col>22</xdr:col>
      <xdr:colOff>165100</xdr:colOff>
      <xdr:row>13</xdr:row>
      <xdr:rowOff>125390</xdr:rowOff>
    </xdr:to>
    <xdr:sp macro="" textlink="">
      <xdr:nvSpPr>
        <xdr:cNvPr id="71" name="楕円 70"/>
        <xdr:cNvSpPr/>
      </xdr:nvSpPr>
      <xdr:spPr bwMode="auto">
        <a:xfrm>
          <a:off x="4254500" y="230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135567</xdr:rowOff>
    </xdr:from>
    <xdr:ext cx="762000" cy="259045"/>
    <xdr:sp macro="" textlink="">
      <xdr:nvSpPr>
        <xdr:cNvPr id="72" name="テキスト ボックス 71"/>
        <xdr:cNvSpPr txBox="1"/>
      </xdr:nvSpPr>
      <xdr:spPr>
        <a:xfrm>
          <a:off x="3924300" y="20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23287</xdr:rowOff>
    </xdr:from>
    <xdr:to>
      <xdr:col>19</xdr:col>
      <xdr:colOff>38100</xdr:colOff>
      <xdr:row>13</xdr:row>
      <xdr:rowOff>124887</xdr:rowOff>
    </xdr:to>
    <xdr:sp macro="" textlink="">
      <xdr:nvSpPr>
        <xdr:cNvPr id="73" name="楕円 72"/>
        <xdr:cNvSpPr/>
      </xdr:nvSpPr>
      <xdr:spPr bwMode="auto">
        <a:xfrm>
          <a:off x="3556000" y="229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135064</xdr:rowOff>
    </xdr:from>
    <xdr:ext cx="762000" cy="259045"/>
    <xdr:sp macro="" textlink="">
      <xdr:nvSpPr>
        <xdr:cNvPr id="74" name="テキスト ボックス 73"/>
        <xdr:cNvSpPr txBox="1"/>
      </xdr:nvSpPr>
      <xdr:spPr>
        <a:xfrm>
          <a:off x="3225800" y="206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152857</xdr:rowOff>
    </xdr:from>
    <xdr:to>
      <xdr:col>15</xdr:col>
      <xdr:colOff>101600</xdr:colOff>
      <xdr:row>13</xdr:row>
      <xdr:rowOff>83007</xdr:rowOff>
    </xdr:to>
    <xdr:sp macro="" textlink="">
      <xdr:nvSpPr>
        <xdr:cNvPr id="75" name="楕円 74"/>
        <xdr:cNvSpPr/>
      </xdr:nvSpPr>
      <xdr:spPr bwMode="auto">
        <a:xfrm>
          <a:off x="2857500" y="225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93184</xdr:rowOff>
    </xdr:from>
    <xdr:ext cx="762000" cy="259045"/>
    <xdr:sp macro="" textlink="">
      <xdr:nvSpPr>
        <xdr:cNvPr id="76" name="テキスト ボックス 75"/>
        <xdr:cNvSpPr txBox="1"/>
      </xdr:nvSpPr>
      <xdr:spPr>
        <a:xfrm>
          <a:off x="2527300" y="202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147269</xdr:rowOff>
    </xdr:from>
    <xdr:to>
      <xdr:col>29</xdr:col>
      <xdr:colOff>127000</xdr:colOff>
      <xdr:row>37</xdr:row>
      <xdr:rowOff>12014</xdr:rowOff>
    </xdr:to>
    <xdr:cxnSp macro="">
      <xdr:nvCxnSpPr>
        <xdr:cNvPr id="109" name="直線コネクタ 108"/>
        <xdr:cNvCxnSpPr/>
      </xdr:nvCxnSpPr>
      <xdr:spPr bwMode="auto">
        <a:xfrm flipV="1">
          <a:off x="5003800" y="7100519"/>
          <a:ext cx="6477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4678</xdr:rowOff>
    </xdr:from>
    <xdr:ext cx="762000" cy="259045"/>
    <xdr:sp macro="" textlink="">
      <xdr:nvSpPr>
        <xdr:cNvPr id="110" name="人口1人当たり決算額の推移平均値テキスト445"/>
        <xdr:cNvSpPr txBox="1"/>
      </xdr:nvSpPr>
      <xdr:spPr>
        <a:xfrm>
          <a:off x="5740400" y="661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12014</xdr:rowOff>
    </xdr:from>
    <xdr:to>
      <xdr:col>26</xdr:col>
      <xdr:colOff>50800</xdr:colOff>
      <xdr:row>37</xdr:row>
      <xdr:rowOff>38036</xdr:rowOff>
    </xdr:to>
    <xdr:cxnSp macro="">
      <xdr:nvCxnSpPr>
        <xdr:cNvPr id="112" name="直線コネクタ 111"/>
        <xdr:cNvCxnSpPr/>
      </xdr:nvCxnSpPr>
      <xdr:spPr bwMode="auto">
        <a:xfrm flipV="1">
          <a:off x="4305300" y="7136714"/>
          <a:ext cx="6985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23330</xdr:rowOff>
    </xdr:from>
    <xdr:to>
      <xdr:col>22</xdr:col>
      <xdr:colOff>114300</xdr:colOff>
      <xdr:row>37</xdr:row>
      <xdr:rowOff>38036</xdr:rowOff>
    </xdr:to>
    <xdr:cxnSp macro="">
      <xdr:nvCxnSpPr>
        <xdr:cNvPr id="115" name="直線コネクタ 114"/>
        <xdr:cNvCxnSpPr/>
      </xdr:nvCxnSpPr>
      <xdr:spPr bwMode="auto">
        <a:xfrm>
          <a:off x="3606800" y="7148030"/>
          <a:ext cx="698500" cy="1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69431</xdr:rowOff>
    </xdr:from>
    <xdr:to>
      <xdr:col>18</xdr:col>
      <xdr:colOff>177800</xdr:colOff>
      <xdr:row>37</xdr:row>
      <xdr:rowOff>23330</xdr:rowOff>
    </xdr:to>
    <xdr:cxnSp macro="">
      <xdr:nvCxnSpPr>
        <xdr:cNvPr id="118" name="直線コネクタ 117"/>
        <xdr:cNvCxnSpPr/>
      </xdr:nvCxnSpPr>
      <xdr:spPr bwMode="auto">
        <a:xfrm>
          <a:off x="2908300" y="7022681"/>
          <a:ext cx="698500" cy="12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96469</xdr:rowOff>
    </xdr:from>
    <xdr:to>
      <xdr:col>29</xdr:col>
      <xdr:colOff>177800</xdr:colOff>
      <xdr:row>37</xdr:row>
      <xdr:rowOff>26619</xdr:rowOff>
    </xdr:to>
    <xdr:sp macro="" textlink="">
      <xdr:nvSpPr>
        <xdr:cNvPr id="128" name="楕円 127"/>
        <xdr:cNvSpPr/>
      </xdr:nvSpPr>
      <xdr:spPr bwMode="auto">
        <a:xfrm>
          <a:off x="5600700" y="704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68546</xdr:rowOff>
    </xdr:from>
    <xdr:ext cx="762000" cy="259045"/>
    <xdr:sp macro="" textlink="">
      <xdr:nvSpPr>
        <xdr:cNvPr id="129" name="人口1人当たり決算額の推移該当値テキスト445"/>
        <xdr:cNvSpPr txBox="1"/>
      </xdr:nvSpPr>
      <xdr:spPr>
        <a:xfrm>
          <a:off x="5740400" y="702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132664</xdr:rowOff>
    </xdr:from>
    <xdr:to>
      <xdr:col>26</xdr:col>
      <xdr:colOff>101600</xdr:colOff>
      <xdr:row>37</xdr:row>
      <xdr:rowOff>62814</xdr:rowOff>
    </xdr:to>
    <xdr:sp macro="" textlink="">
      <xdr:nvSpPr>
        <xdr:cNvPr id="130" name="楕円 129"/>
        <xdr:cNvSpPr/>
      </xdr:nvSpPr>
      <xdr:spPr bwMode="auto">
        <a:xfrm>
          <a:off x="4953000" y="708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47591</xdr:rowOff>
    </xdr:from>
    <xdr:ext cx="736600" cy="259045"/>
    <xdr:sp macro="" textlink="">
      <xdr:nvSpPr>
        <xdr:cNvPr id="131" name="テキスト ボックス 130"/>
        <xdr:cNvSpPr txBox="1"/>
      </xdr:nvSpPr>
      <xdr:spPr>
        <a:xfrm>
          <a:off x="4622800" y="7172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158686</xdr:rowOff>
    </xdr:from>
    <xdr:to>
      <xdr:col>22</xdr:col>
      <xdr:colOff>165100</xdr:colOff>
      <xdr:row>37</xdr:row>
      <xdr:rowOff>88836</xdr:rowOff>
    </xdr:to>
    <xdr:sp macro="" textlink="">
      <xdr:nvSpPr>
        <xdr:cNvPr id="132" name="楕円 131"/>
        <xdr:cNvSpPr/>
      </xdr:nvSpPr>
      <xdr:spPr bwMode="auto">
        <a:xfrm>
          <a:off x="4254500" y="711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73613</xdr:rowOff>
    </xdr:from>
    <xdr:ext cx="762000" cy="259045"/>
    <xdr:sp macro="" textlink="">
      <xdr:nvSpPr>
        <xdr:cNvPr id="133" name="テキスト ボックス 132"/>
        <xdr:cNvSpPr txBox="1"/>
      </xdr:nvSpPr>
      <xdr:spPr>
        <a:xfrm>
          <a:off x="3924300" y="719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143980</xdr:rowOff>
    </xdr:from>
    <xdr:to>
      <xdr:col>19</xdr:col>
      <xdr:colOff>38100</xdr:colOff>
      <xdr:row>37</xdr:row>
      <xdr:rowOff>74130</xdr:rowOff>
    </xdr:to>
    <xdr:sp macro="" textlink="">
      <xdr:nvSpPr>
        <xdr:cNvPr id="134" name="楕円 133"/>
        <xdr:cNvSpPr/>
      </xdr:nvSpPr>
      <xdr:spPr bwMode="auto">
        <a:xfrm>
          <a:off x="3556000" y="709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58907</xdr:rowOff>
    </xdr:from>
    <xdr:ext cx="762000" cy="259045"/>
    <xdr:sp macro="" textlink="">
      <xdr:nvSpPr>
        <xdr:cNvPr id="135" name="テキスト ボックス 134"/>
        <xdr:cNvSpPr txBox="1"/>
      </xdr:nvSpPr>
      <xdr:spPr>
        <a:xfrm>
          <a:off x="3225800" y="718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18631</xdr:rowOff>
    </xdr:from>
    <xdr:to>
      <xdr:col>15</xdr:col>
      <xdr:colOff>101600</xdr:colOff>
      <xdr:row>36</xdr:row>
      <xdr:rowOff>120231</xdr:rowOff>
    </xdr:to>
    <xdr:sp macro="" textlink="">
      <xdr:nvSpPr>
        <xdr:cNvPr id="136" name="楕円 135"/>
        <xdr:cNvSpPr/>
      </xdr:nvSpPr>
      <xdr:spPr bwMode="auto">
        <a:xfrm>
          <a:off x="2857500" y="697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105008</xdr:rowOff>
    </xdr:from>
    <xdr:ext cx="762000" cy="259045"/>
    <xdr:sp macro="" textlink="">
      <xdr:nvSpPr>
        <xdr:cNvPr id="137" name="テキスト ボックス 136"/>
        <xdr:cNvSpPr txBox="1"/>
      </xdr:nvSpPr>
      <xdr:spPr>
        <a:xfrm>
          <a:off x="2527300" y="705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188,779
180,852
635.16
82,709,676
77,431,980
3,520,646
44,786,354
74,403,746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57785</xdr:rowOff>
    </xdr:from>
    <xdr:to>
      <xdr:col>24</xdr:col>
      <xdr:colOff>63500</xdr:colOff>
      <xdr:row>31</xdr:row>
      <xdr:rowOff>64757</xdr:rowOff>
    </xdr:to>
    <xdr:cxnSp macro="">
      <xdr:nvCxnSpPr>
        <xdr:cNvPr id="61" name="直線コネクタ 60"/>
        <xdr:cNvCxnSpPr/>
      </xdr:nvCxnSpPr>
      <xdr:spPr>
        <a:xfrm flipV="1">
          <a:off x="3797300" y="5372735"/>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80891</xdr:rowOff>
    </xdr:from>
    <xdr:ext cx="534377" cy="259045"/>
    <xdr:sp macro="" textlink="">
      <xdr:nvSpPr>
        <xdr:cNvPr id="62" name="人件費平均値テキスト"/>
        <xdr:cNvSpPr txBox="1"/>
      </xdr:nvSpPr>
      <xdr:spPr>
        <a:xfrm>
          <a:off x="4686300" y="591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64757</xdr:rowOff>
    </xdr:from>
    <xdr:to>
      <xdr:col>19</xdr:col>
      <xdr:colOff>177800</xdr:colOff>
      <xdr:row>31</xdr:row>
      <xdr:rowOff>65329</xdr:rowOff>
    </xdr:to>
    <xdr:cxnSp macro="">
      <xdr:nvCxnSpPr>
        <xdr:cNvPr id="64" name="直線コネクタ 63"/>
        <xdr:cNvCxnSpPr/>
      </xdr:nvCxnSpPr>
      <xdr:spPr>
        <a:xfrm flipV="1">
          <a:off x="2908300" y="537970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21226</xdr:rowOff>
    </xdr:from>
    <xdr:ext cx="534377" cy="259045"/>
    <xdr:sp macro="" textlink="">
      <xdr:nvSpPr>
        <xdr:cNvPr id="66" name="テキスト ボックス 65"/>
        <xdr:cNvSpPr txBox="1"/>
      </xdr:nvSpPr>
      <xdr:spPr>
        <a:xfrm>
          <a:off x="3530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55537</xdr:rowOff>
    </xdr:from>
    <xdr:to>
      <xdr:col>15</xdr:col>
      <xdr:colOff>50800</xdr:colOff>
      <xdr:row>31</xdr:row>
      <xdr:rowOff>65329</xdr:rowOff>
    </xdr:to>
    <xdr:cxnSp macro="">
      <xdr:nvCxnSpPr>
        <xdr:cNvPr id="67" name="直線コネクタ 66"/>
        <xdr:cNvCxnSpPr/>
      </xdr:nvCxnSpPr>
      <xdr:spPr>
        <a:xfrm>
          <a:off x="2019300" y="5370487"/>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32999</xdr:rowOff>
    </xdr:from>
    <xdr:ext cx="534377" cy="259045"/>
    <xdr:sp macro="" textlink="">
      <xdr:nvSpPr>
        <xdr:cNvPr id="69" name="テキスト ボックス 68"/>
        <xdr:cNvSpPr txBox="1"/>
      </xdr:nvSpPr>
      <xdr:spPr>
        <a:xfrm>
          <a:off x="2641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7531</xdr:rowOff>
    </xdr:from>
    <xdr:to>
      <xdr:col>10</xdr:col>
      <xdr:colOff>114300</xdr:colOff>
      <xdr:row>31</xdr:row>
      <xdr:rowOff>55537</xdr:rowOff>
    </xdr:to>
    <xdr:cxnSp macro="">
      <xdr:nvCxnSpPr>
        <xdr:cNvPr id="70" name="直線コネクタ 69"/>
        <xdr:cNvCxnSpPr/>
      </xdr:nvCxnSpPr>
      <xdr:spPr>
        <a:xfrm>
          <a:off x="1130300" y="532248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43591</xdr:rowOff>
    </xdr:from>
    <xdr:ext cx="534377" cy="259045"/>
    <xdr:sp macro="" textlink="">
      <xdr:nvSpPr>
        <xdr:cNvPr id="72" name="テキスト ボックス 71"/>
        <xdr:cNvSpPr txBox="1"/>
      </xdr:nvSpPr>
      <xdr:spPr>
        <a:xfrm>
          <a:off x="1752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93768</xdr:rowOff>
    </xdr:from>
    <xdr:ext cx="534377" cy="259045"/>
    <xdr:sp macro="" textlink="">
      <xdr:nvSpPr>
        <xdr:cNvPr id="74" name="テキスト ボックス 73"/>
        <xdr:cNvSpPr txBox="1"/>
      </xdr:nvSpPr>
      <xdr:spPr>
        <a:xfrm>
          <a:off x="863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6985</xdr:rowOff>
    </xdr:from>
    <xdr:to>
      <xdr:col>24</xdr:col>
      <xdr:colOff>114300</xdr:colOff>
      <xdr:row>31</xdr:row>
      <xdr:rowOff>108585</xdr:rowOff>
    </xdr:to>
    <xdr:sp macro="" textlink="">
      <xdr:nvSpPr>
        <xdr:cNvPr id="80" name="楕円 79"/>
        <xdr:cNvSpPr/>
      </xdr:nvSpPr>
      <xdr:spPr>
        <a:xfrm>
          <a:off x="4584700" y="53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131462</xdr:rowOff>
    </xdr:from>
    <xdr:ext cx="534377" cy="259045"/>
    <xdr:sp macro="" textlink="">
      <xdr:nvSpPr>
        <xdr:cNvPr id="81" name="人件費該当値テキスト"/>
        <xdr:cNvSpPr txBox="1"/>
      </xdr:nvSpPr>
      <xdr:spPr>
        <a:xfrm>
          <a:off x="4686300" y="527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13957</xdr:rowOff>
    </xdr:from>
    <xdr:to>
      <xdr:col>20</xdr:col>
      <xdr:colOff>38100</xdr:colOff>
      <xdr:row>31</xdr:row>
      <xdr:rowOff>115557</xdr:rowOff>
    </xdr:to>
    <xdr:sp macro="" textlink="">
      <xdr:nvSpPr>
        <xdr:cNvPr id="82" name="楕円 81"/>
        <xdr:cNvSpPr/>
      </xdr:nvSpPr>
      <xdr:spPr>
        <a:xfrm>
          <a:off x="3746500" y="53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132084</xdr:rowOff>
    </xdr:from>
    <xdr:ext cx="534377" cy="259045"/>
    <xdr:sp macro="" textlink="">
      <xdr:nvSpPr>
        <xdr:cNvPr id="83" name="テキスト ボックス 82"/>
        <xdr:cNvSpPr txBox="1"/>
      </xdr:nvSpPr>
      <xdr:spPr>
        <a:xfrm>
          <a:off x="3530111" y="510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14529</xdr:rowOff>
    </xdr:from>
    <xdr:to>
      <xdr:col>15</xdr:col>
      <xdr:colOff>101600</xdr:colOff>
      <xdr:row>31</xdr:row>
      <xdr:rowOff>116129</xdr:rowOff>
    </xdr:to>
    <xdr:sp macro="" textlink="">
      <xdr:nvSpPr>
        <xdr:cNvPr id="84" name="楕円 83"/>
        <xdr:cNvSpPr/>
      </xdr:nvSpPr>
      <xdr:spPr>
        <a:xfrm>
          <a:off x="2857500" y="53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132656</xdr:rowOff>
    </xdr:from>
    <xdr:ext cx="534377" cy="259045"/>
    <xdr:sp macro="" textlink="">
      <xdr:nvSpPr>
        <xdr:cNvPr id="85" name="テキスト ボックス 84"/>
        <xdr:cNvSpPr txBox="1"/>
      </xdr:nvSpPr>
      <xdr:spPr>
        <a:xfrm>
          <a:off x="2641111" y="51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4737</xdr:rowOff>
    </xdr:from>
    <xdr:to>
      <xdr:col>10</xdr:col>
      <xdr:colOff>165100</xdr:colOff>
      <xdr:row>31</xdr:row>
      <xdr:rowOff>106337</xdr:rowOff>
    </xdr:to>
    <xdr:sp macro="" textlink="">
      <xdr:nvSpPr>
        <xdr:cNvPr id="86" name="楕円 85"/>
        <xdr:cNvSpPr/>
      </xdr:nvSpPr>
      <xdr:spPr>
        <a:xfrm>
          <a:off x="1968500" y="53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122864</xdr:rowOff>
    </xdr:from>
    <xdr:ext cx="534377" cy="259045"/>
    <xdr:sp macro="" textlink="">
      <xdr:nvSpPr>
        <xdr:cNvPr id="87" name="テキスト ボックス 86"/>
        <xdr:cNvSpPr txBox="1"/>
      </xdr:nvSpPr>
      <xdr:spPr>
        <a:xfrm>
          <a:off x="1752111" y="50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128181</xdr:rowOff>
    </xdr:from>
    <xdr:to>
      <xdr:col>6</xdr:col>
      <xdr:colOff>38100</xdr:colOff>
      <xdr:row>31</xdr:row>
      <xdr:rowOff>58331</xdr:rowOff>
    </xdr:to>
    <xdr:sp macro="" textlink="">
      <xdr:nvSpPr>
        <xdr:cNvPr id="88" name="楕円 87"/>
        <xdr:cNvSpPr/>
      </xdr:nvSpPr>
      <xdr:spPr>
        <a:xfrm>
          <a:off x="1079500" y="5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74858</xdr:rowOff>
    </xdr:from>
    <xdr:ext cx="534377" cy="259045"/>
    <xdr:sp macro="" textlink="">
      <xdr:nvSpPr>
        <xdr:cNvPr id="89" name="テキスト ボックス 88"/>
        <xdr:cNvSpPr txBox="1"/>
      </xdr:nvSpPr>
      <xdr:spPr>
        <a:xfrm>
          <a:off x="863111" y="504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40336</xdr:rowOff>
    </xdr:from>
    <xdr:to>
      <xdr:col>24</xdr:col>
      <xdr:colOff>63500</xdr:colOff>
      <xdr:row>57</xdr:row>
      <xdr:rowOff>12408</xdr:rowOff>
    </xdr:to>
    <xdr:cxnSp macro="">
      <xdr:nvCxnSpPr>
        <xdr:cNvPr id="119" name="直線コネクタ 118"/>
        <xdr:cNvCxnSpPr/>
      </xdr:nvCxnSpPr>
      <xdr:spPr>
        <a:xfrm flipV="1">
          <a:off x="3797300" y="9470086"/>
          <a:ext cx="838200" cy="3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51630</xdr:rowOff>
    </xdr:from>
    <xdr:ext cx="534377" cy="259045"/>
    <xdr:sp macro="" textlink="">
      <xdr:nvSpPr>
        <xdr:cNvPr id="120" name="物件費平均値テキスト"/>
        <xdr:cNvSpPr txBox="1"/>
      </xdr:nvSpPr>
      <xdr:spPr>
        <a:xfrm>
          <a:off x="4686300" y="9481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12408</xdr:rowOff>
    </xdr:from>
    <xdr:to>
      <xdr:col>19</xdr:col>
      <xdr:colOff>177800</xdr:colOff>
      <xdr:row>57</xdr:row>
      <xdr:rowOff>124537</xdr:rowOff>
    </xdr:to>
    <xdr:cxnSp macro="">
      <xdr:nvCxnSpPr>
        <xdr:cNvPr id="122" name="直線コネクタ 121"/>
        <xdr:cNvCxnSpPr/>
      </xdr:nvCxnSpPr>
      <xdr:spPr>
        <a:xfrm flipV="1">
          <a:off x="2908300" y="9785058"/>
          <a:ext cx="889000" cy="1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124537</xdr:rowOff>
    </xdr:from>
    <xdr:to>
      <xdr:col>15</xdr:col>
      <xdr:colOff>50800</xdr:colOff>
      <xdr:row>57</xdr:row>
      <xdr:rowOff>137985</xdr:rowOff>
    </xdr:to>
    <xdr:cxnSp macro="">
      <xdr:nvCxnSpPr>
        <xdr:cNvPr id="125" name="直線コネクタ 124"/>
        <xdr:cNvCxnSpPr/>
      </xdr:nvCxnSpPr>
      <xdr:spPr>
        <a:xfrm flipV="1">
          <a:off x="2019300" y="9897187"/>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13326</xdr:rowOff>
    </xdr:from>
    <xdr:ext cx="534377" cy="259045"/>
    <xdr:sp macro="" textlink="">
      <xdr:nvSpPr>
        <xdr:cNvPr id="127" name="テキスト ボックス 126"/>
        <xdr:cNvSpPr txBox="1"/>
      </xdr:nvSpPr>
      <xdr:spPr>
        <a:xfrm>
          <a:off x="2641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137985</xdr:rowOff>
    </xdr:from>
    <xdr:to>
      <xdr:col>10</xdr:col>
      <xdr:colOff>114300</xdr:colOff>
      <xdr:row>58</xdr:row>
      <xdr:rowOff>26009</xdr:rowOff>
    </xdr:to>
    <xdr:cxnSp macro="">
      <xdr:nvCxnSpPr>
        <xdr:cNvPr id="128" name="直線コネクタ 127"/>
        <xdr:cNvCxnSpPr/>
      </xdr:nvCxnSpPr>
      <xdr:spPr>
        <a:xfrm flipV="1">
          <a:off x="1130300" y="9910635"/>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18508</xdr:rowOff>
    </xdr:from>
    <xdr:ext cx="534377" cy="259045"/>
    <xdr:sp macro="" textlink="">
      <xdr:nvSpPr>
        <xdr:cNvPr id="130" name="テキスト ボックス 129"/>
        <xdr:cNvSpPr txBox="1"/>
      </xdr:nvSpPr>
      <xdr:spPr>
        <a:xfrm>
          <a:off x="1752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48438</xdr:rowOff>
    </xdr:from>
    <xdr:to>
      <xdr:col>6</xdr:col>
      <xdr:colOff>38100</xdr:colOff>
      <xdr:row>56</xdr:row>
      <xdr:rowOff>150038</xdr:rowOff>
    </xdr:to>
    <xdr:sp macro="" textlink="">
      <xdr:nvSpPr>
        <xdr:cNvPr id="131" name="フローチャート: 判断 130"/>
        <xdr:cNvSpPr/>
      </xdr:nvSpPr>
      <xdr:spPr>
        <a:xfrm>
          <a:off x="1079500" y="964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166565</xdr:rowOff>
    </xdr:from>
    <xdr:ext cx="534377" cy="259045"/>
    <xdr:sp macro="" textlink="">
      <xdr:nvSpPr>
        <xdr:cNvPr id="132" name="テキスト ボックス 131"/>
        <xdr:cNvSpPr txBox="1"/>
      </xdr:nvSpPr>
      <xdr:spPr>
        <a:xfrm>
          <a:off x="863111" y="94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160986</xdr:rowOff>
    </xdr:from>
    <xdr:to>
      <xdr:col>24</xdr:col>
      <xdr:colOff>114300</xdr:colOff>
      <xdr:row>55</xdr:row>
      <xdr:rowOff>91136</xdr:rowOff>
    </xdr:to>
    <xdr:sp macro="" textlink="">
      <xdr:nvSpPr>
        <xdr:cNvPr id="138" name="楕円 137"/>
        <xdr:cNvSpPr/>
      </xdr:nvSpPr>
      <xdr:spPr>
        <a:xfrm>
          <a:off x="4584700" y="94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12413</xdr:rowOff>
    </xdr:from>
    <xdr:ext cx="534377" cy="259045"/>
    <xdr:sp macro="" textlink="">
      <xdr:nvSpPr>
        <xdr:cNvPr id="139" name="物件費該当値テキスト"/>
        <xdr:cNvSpPr txBox="1"/>
      </xdr:nvSpPr>
      <xdr:spPr>
        <a:xfrm>
          <a:off x="4686300" y="92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133058</xdr:rowOff>
    </xdr:from>
    <xdr:to>
      <xdr:col>20</xdr:col>
      <xdr:colOff>38100</xdr:colOff>
      <xdr:row>57</xdr:row>
      <xdr:rowOff>63208</xdr:rowOff>
    </xdr:to>
    <xdr:sp macro="" textlink="">
      <xdr:nvSpPr>
        <xdr:cNvPr id="140" name="楕円 139"/>
        <xdr:cNvSpPr/>
      </xdr:nvSpPr>
      <xdr:spPr>
        <a:xfrm>
          <a:off x="3746500" y="9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54335</xdr:rowOff>
    </xdr:from>
    <xdr:ext cx="534377" cy="259045"/>
    <xdr:sp macro="" textlink="">
      <xdr:nvSpPr>
        <xdr:cNvPr id="141" name="テキスト ボックス 140"/>
        <xdr:cNvSpPr txBox="1"/>
      </xdr:nvSpPr>
      <xdr:spPr>
        <a:xfrm>
          <a:off x="3530111" y="98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73737</xdr:rowOff>
    </xdr:from>
    <xdr:to>
      <xdr:col>15</xdr:col>
      <xdr:colOff>101600</xdr:colOff>
      <xdr:row>58</xdr:row>
      <xdr:rowOff>3887</xdr:rowOff>
    </xdr:to>
    <xdr:sp macro="" textlink="">
      <xdr:nvSpPr>
        <xdr:cNvPr id="142" name="楕円 141"/>
        <xdr:cNvSpPr/>
      </xdr:nvSpPr>
      <xdr:spPr>
        <a:xfrm>
          <a:off x="2857500" y="9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166464</xdr:rowOff>
    </xdr:from>
    <xdr:ext cx="534377" cy="259045"/>
    <xdr:sp macro="" textlink="">
      <xdr:nvSpPr>
        <xdr:cNvPr id="143" name="テキスト ボックス 142"/>
        <xdr:cNvSpPr txBox="1"/>
      </xdr:nvSpPr>
      <xdr:spPr>
        <a:xfrm>
          <a:off x="2641111" y="99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87185</xdr:rowOff>
    </xdr:from>
    <xdr:to>
      <xdr:col>10</xdr:col>
      <xdr:colOff>165100</xdr:colOff>
      <xdr:row>58</xdr:row>
      <xdr:rowOff>17335</xdr:rowOff>
    </xdr:to>
    <xdr:sp macro="" textlink="">
      <xdr:nvSpPr>
        <xdr:cNvPr id="144" name="楕円 143"/>
        <xdr:cNvSpPr/>
      </xdr:nvSpPr>
      <xdr:spPr>
        <a:xfrm>
          <a:off x="1968500" y="98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8462</xdr:rowOff>
    </xdr:from>
    <xdr:ext cx="534377" cy="259045"/>
    <xdr:sp macro="" textlink="">
      <xdr:nvSpPr>
        <xdr:cNvPr id="145" name="テキスト ボックス 144"/>
        <xdr:cNvSpPr txBox="1"/>
      </xdr:nvSpPr>
      <xdr:spPr>
        <a:xfrm>
          <a:off x="1752111" y="99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146659</xdr:rowOff>
    </xdr:from>
    <xdr:to>
      <xdr:col>6</xdr:col>
      <xdr:colOff>38100</xdr:colOff>
      <xdr:row>58</xdr:row>
      <xdr:rowOff>76809</xdr:rowOff>
    </xdr:to>
    <xdr:sp macro="" textlink="">
      <xdr:nvSpPr>
        <xdr:cNvPr id="146" name="楕円 145"/>
        <xdr:cNvSpPr/>
      </xdr:nvSpPr>
      <xdr:spPr>
        <a:xfrm>
          <a:off x="1079500" y="99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67936</xdr:rowOff>
    </xdr:from>
    <xdr:ext cx="534377" cy="259045"/>
    <xdr:sp macro="" textlink="">
      <xdr:nvSpPr>
        <xdr:cNvPr id="147" name="テキスト ボックス 146"/>
        <xdr:cNvSpPr txBox="1"/>
      </xdr:nvSpPr>
      <xdr:spPr>
        <a:xfrm>
          <a:off x="863111"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125821</xdr:rowOff>
    </xdr:from>
    <xdr:to>
      <xdr:col>24</xdr:col>
      <xdr:colOff>62865</xdr:colOff>
      <xdr:row>78</xdr:row>
      <xdr:rowOff>104756</xdr:rowOff>
    </xdr:to>
    <xdr:cxnSp macro="">
      <xdr:nvCxnSpPr>
        <xdr:cNvPr id="173" name="直線コネクタ 172"/>
        <xdr:cNvCxnSpPr/>
      </xdr:nvCxnSpPr>
      <xdr:spPr>
        <a:xfrm flipV="1">
          <a:off x="4633595" y="12470221"/>
          <a:ext cx="1270" cy="1007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108583</xdr:rowOff>
    </xdr:from>
    <xdr:ext cx="469744" cy="259045"/>
    <xdr:sp macro="" textlink="">
      <xdr:nvSpPr>
        <xdr:cNvPr id="174" name="維持補修費最小値テキスト"/>
        <xdr:cNvSpPr txBox="1"/>
      </xdr:nvSpPr>
      <xdr:spPr>
        <a:xfrm>
          <a:off x="4686300" y="1348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104756</xdr:rowOff>
    </xdr:from>
    <xdr:to>
      <xdr:col>24</xdr:col>
      <xdr:colOff>152400</xdr:colOff>
      <xdr:row>78</xdr:row>
      <xdr:rowOff>104756</xdr:rowOff>
    </xdr:to>
    <xdr:cxnSp macro="">
      <xdr:nvCxnSpPr>
        <xdr:cNvPr id="175" name="直線コネクタ 174"/>
        <xdr:cNvCxnSpPr/>
      </xdr:nvCxnSpPr>
      <xdr:spPr>
        <a:xfrm>
          <a:off x="4546600" y="134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72498</xdr:rowOff>
    </xdr:from>
    <xdr:ext cx="469744" cy="259045"/>
    <xdr:sp macro="" textlink="">
      <xdr:nvSpPr>
        <xdr:cNvPr id="176" name="維持補修費最大値テキスト"/>
        <xdr:cNvSpPr txBox="1"/>
      </xdr:nvSpPr>
      <xdr:spPr>
        <a:xfrm>
          <a:off x="4686300" y="1224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125821</xdr:rowOff>
    </xdr:from>
    <xdr:to>
      <xdr:col>24</xdr:col>
      <xdr:colOff>152400</xdr:colOff>
      <xdr:row>72</xdr:row>
      <xdr:rowOff>125821</xdr:rowOff>
    </xdr:to>
    <xdr:cxnSp macro="">
      <xdr:nvCxnSpPr>
        <xdr:cNvPr id="177" name="直線コネクタ 176"/>
        <xdr:cNvCxnSpPr/>
      </xdr:nvCxnSpPr>
      <xdr:spPr>
        <a:xfrm>
          <a:off x="4546600" y="1247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45974</xdr:rowOff>
    </xdr:from>
    <xdr:to>
      <xdr:col>24</xdr:col>
      <xdr:colOff>63500</xdr:colOff>
      <xdr:row>73</xdr:row>
      <xdr:rowOff>92021</xdr:rowOff>
    </xdr:to>
    <xdr:cxnSp macro="">
      <xdr:nvCxnSpPr>
        <xdr:cNvPr id="178" name="直線コネクタ 177"/>
        <xdr:cNvCxnSpPr/>
      </xdr:nvCxnSpPr>
      <xdr:spPr>
        <a:xfrm flipV="1">
          <a:off x="3797300" y="12561824"/>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38262</xdr:rowOff>
    </xdr:from>
    <xdr:ext cx="469744" cy="259045"/>
    <xdr:sp macro="" textlink="">
      <xdr:nvSpPr>
        <xdr:cNvPr id="179" name="維持補修費平均値テキスト"/>
        <xdr:cNvSpPr txBox="1"/>
      </xdr:nvSpPr>
      <xdr:spPr>
        <a:xfrm>
          <a:off x="4686300" y="1289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59835</xdr:rowOff>
    </xdr:from>
    <xdr:to>
      <xdr:col>24</xdr:col>
      <xdr:colOff>114300</xdr:colOff>
      <xdr:row>75</xdr:row>
      <xdr:rowOff>161435</xdr:rowOff>
    </xdr:to>
    <xdr:sp macro="" textlink="">
      <xdr:nvSpPr>
        <xdr:cNvPr id="180" name="フローチャート: 判断 179"/>
        <xdr:cNvSpPr/>
      </xdr:nvSpPr>
      <xdr:spPr>
        <a:xfrm>
          <a:off x="45847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107369</xdr:rowOff>
    </xdr:from>
    <xdr:to>
      <xdr:col>19</xdr:col>
      <xdr:colOff>177800</xdr:colOff>
      <xdr:row>73</xdr:row>
      <xdr:rowOff>92021</xdr:rowOff>
    </xdr:to>
    <xdr:cxnSp macro="">
      <xdr:nvCxnSpPr>
        <xdr:cNvPr id="181" name="直線コネクタ 180"/>
        <xdr:cNvCxnSpPr/>
      </xdr:nvCxnSpPr>
      <xdr:spPr>
        <a:xfrm>
          <a:off x="2908300" y="12108869"/>
          <a:ext cx="889000" cy="49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21953</xdr:rowOff>
    </xdr:from>
    <xdr:to>
      <xdr:col>20</xdr:col>
      <xdr:colOff>38100</xdr:colOff>
      <xdr:row>75</xdr:row>
      <xdr:rowOff>123553</xdr:rowOff>
    </xdr:to>
    <xdr:sp macro="" textlink="">
      <xdr:nvSpPr>
        <xdr:cNvPr id="182" name="フローチャート: 判断 181"/>
        <xdr:cNvSpPr/>
      </xdr:nvSpPr>
      <xdr:spPr>
        <a:xfrm>
          <a:off x="3746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114679</xdr:rowOff>
    </xdr:from>
    <xdr:ext cx="469744" cy="259045"/>
    <xdr:sp macro="" textlink="">
      <xdr:nvSpPr>
        <xdr:cNvPr id="183" name="テキスト ボックス 182"/>
        <xdr:cNvSpPr txBox="1"/>
      </xdr:nvSpPr>
      <xdr:spPr>
        <a:xfrm>
          <a:off x="3562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107369</xdr:rowOff>
    </xdr:from>
    <xdr:to>
      <xdr:col>15</xdr:col>
      <xdr:colOff>50800</xdr:colOff>
      <xdr:row>71</xdr:row>
      <xdr:rowOff>69324</xdr:rowOff>
    </xdr:to>
    <xdr:cxnSp macro="">
      <xdr:nvCxnSpPr>
        <xdr:cNvPr id="184" name="直線コネクタ 183"/>
        <xdr:cNvCxnSpPr/>
      </xdr:nvCxnSpPr>
      <xdr:spPr>
        <a:xfrm flipV="1">
          <a:off x="2019300" y="12108869"/>
          <a:ext cx="889000" cy="1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26688</xdr:rowOff>
    </xdr:from>
    <xdr:to>
      <xdr:col>15</xdr:col>
      <xdr:colOff>101600</xdr:colOff>
      <xdr:row>75</xdr:row>
      <xdr:rowOff>128288</xdr:rowOff>
    </xdr:to>
    <xdr:sp macro="" textlink="">
      <xdr:nvSpPr>
        <xdr:cNvPr id="185" name="フローチャート: 判断 184"/>
        <xdr:cNvSpPr/>
      </xdr:nvSpPr>
      <xdr:spPr>
        <a:xfrm>
          <a:off x="2857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119415</xdr:rowOff>
    </xdr:from>
    <xdr:ext cx="469744" cy="259045"/>
    <xdr:sp macro="" textlink="">
      <xdr:nvSpPr>
        <xdr:cNvPr id="186" name="テキスト ボックス 185"/>
        <xdr:cNvSpPr txBox="1"/>
      </xdr:nvSpPr>
      <xdr:spPr>
        <a:xfrm>
          <a:off x="2673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69324</xdr:rowOff>
    </xdr:from>
    <xdr:to>
      <xdr:col>10</xdr:col>
      <xdr:colOff>114300</xdr:colOff>
      <xdr:row>72</xdr:row>
      <xdr:rowOff>92021</xdr:rowOff>
    </xdr:to>
    <xdr:cxnSp macro="">
      <xdr:nvCxnSpPr>
        <xdr:cNvPr id="187" name="直線コネクタ 186"/>
        <xdr:cNvCxnSpPr/>
      </xdr:nvCxnSpPr>
      <xdr:spPr>
        <a:xfrm flipV="1">
          <a:off x="1130300" y="12242274"/>
          <a:ext cx="889000" cy="1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43180</xdr:rowOff>
    </xdr:from>
    <xdr:to>
      <xdr:col>10</xdr:col>
      <xdr:colOff>165100</xdr:colOff>
      <xdr:row>75</xdr:row>
      <xdr:rowOff>144780</xdr:rowOff>
    </xdr:to>
    <xdr:sp macro="" textlink="">
      <xdr:nvSpPr>
        <xdr:cNvPr id="188" name="フローチャート: 判断 187"/>
        <xdr:cNvSpPr/>
      </xdr:nvSpPr>
      <xdr:spPr>
        <a:xfrm>
          <a:off x="1968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135907</xdr:rowOff>
    </xdr:from>
    <xdr:ext cx="469744" cy="259045"/>
    <xdr:sp macro="" textlink="">
      <xdr:nvSpPr>
        <xdr:cNvPr id="189" name="テキスト ボックス 188"/>
        <xdr:cNvSpPr txBox="1"/>
      </xdr:nvSpPr>
      <xdr:spPr>
        <a:xfrm>
          <a:off x="1784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148827</xdr:rowOff>
    </xdr:from>
    <xdr:to>
      <xdr:col>6</xdr:col>
      <xdr:colOff>38100</xdr:colOff>
      <xdr:row>76</xdr:row>
      <xdr:rowOff>78977</xdr:rowOff>
    </xdr:to>
    <xdr:sp macro="" textlink="">
      <xdr:nvSpPr>
        <xdr:cNvPr id="190" name="フローチャート: 判断 189"/>
        <xdr:cNvSpPr/>
      </xdr:nvSpPr>
      <xdr:spPr>
        <a:xfrm>
          <a:off x="1079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70104</xdr:rowOff>
    </xdr:from>
    <xdr:ext cx="469744" cy="259045"/>
    <xdr:sp macro="" textlink="">
      <xdr:nvSpPr>
        <xdr:cNvPr id="191" name="テキスト ボックス 190"/>
        <xdr:cNvSpPr txBox="1"/>
      </xdr:nvSpPr>
      <xdr:spPr>
        <a:xfrm>
          <a:off x="895428" y="131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166624</xdr:rowOff>
    </xdr:from>
    <xdr:to>
      <xdr:col>24</xdr:col>
      <xdr:colOff>114300</xdr:colOff>
      <xdr:row>73</xdr:row>
      <xdr:rowOff>96774</xdr:rowOff>
    </xdr:to>
    <xdr:sp macro="" textlink="">
      <xdr:nvSpPr>
        <xdr:cNvPr id="197" name="楕円 196"/>
        <xdr:cNvSpPr/>
      </xdr:nvSpPr>
      <xdr:spPr>
        <a:xfrm>
          <a:off x="4584700" y="12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81551</xdr:rowOff>
    </xdr:from>
    <xdr:ext cx="469744" cy="259045"/>
    <xdr:sp macro="" textlink="">
      <xdr:nvSpPr>
        <xdr:cNvPr id="198" name="維持補修費該当値テキスト"/>
        <xdr:cNvSpPr txBox="1"/>
      </xdr:nvSpPr>
      <xdr:spPr>
        <a:xfrm>
          <a:off x="4686300" y="1242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41221</xdr:rowOff>
    </xdr:from>
    <xdr:to>
      <xdr:col>20</xdr:col>
      <xdr:colOff>38100</xdr:colOff>
      <xdr:row>73</xdr:row>
      <xdr:rowOff>142821</xdr:rowOff>
    </xdr:to>
    <xdr:sp macro="" textlink="">
      <xdr:nvSpPr>
        <xdr:cNvPr id="199" name="楕円 198"/>
        <xdr:cNvSpPr/>
      </xdr:nvSpPr>
      <xdr:spPr>
        <a:xfrm>
          <a:off x="3746500" y="125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159348</xdr:rowOff>
    </xdr:from>
    <xdr:ext cx="469744" cy="259045"/>
    <xdr:sp macro="" textlink="">
      <xdr:nvSpPr>
        <xdr:cNvPr id="200" name="テキスト ボックス 199"/>
        <xdr:cNvSpPr txBox="1"/>
      </xdr:nvSpPr>
      <xdr:spPr>
        <a:xfrm>
          <a:off x="3562428" y="123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56569</xdr:rowOff>
    </xdr:from>
    <xdr:to>
      <xdr:col>15</xdr:col>
      <xdr:colOff>101600</xdr:colOff>
      <xdr:row>70</xdr:row>
      <xdr:rowOff>158169</xdr:rowOff>
    </xdr:to>
    <xdr:sp macro="" textlink="">
      <xdr:nvSpPr>
        <xdr:cNvPr id="201" name="楕円 200"/>
        <xdr:cNvSpPr/>
      </xdr:nvSpPr>
      <xdr:spPr>
        <a:xfrm>
          <a:off x="2857500" y="120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3246</xdr:rowOff>
    </xdr:from>
    <xdr:ext cx="469744" cy="259045"/>
    <xdr:sp macro="" textlink="">
      <xdr:nvSpPr>
        <xdr:cNvPr id="202" name="テキスト ボックス 201"/>
        <xdr:cNvSpPr txBox="1"/>
      </xdr:nvSpPr>
      <xdr:spPr>
        <a:xfrm>
          <a:off x="2673428" y="118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18524</xdr:rowOff>
    </xdr:from>
    <xdr:to>
      <xdr:col>10</xdr:col>
      <xdr:colOff>165100</xdr:colOff>
      <xdr:row>71</xdr:row>
      <xdr:rowOff>120124</xdr:rowOff>
    </xdr:to>
    <xdr:sp macro="" textlink="">
      <xdr:nvSpPr>
        <xdr:cNvPr id="203" name="楕円 202"/>
        <xdr:cNvSpPr/>
      </xdr:nvSpPr>
      <xdr:spPr>
        <a:xfrm>
          <a:off x="1968500" y="121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136651</xdr:rowOff>
    </xdr:from>
    <xdr:ext cx="469744" cy="259045"/>
    <xdr:sp macro="" textlink="">
      <xdr:nvSpPr>
        <xdr:cNvPr id="204" name="テキスト ボックス 203"/>
        <xdr:cNvSpPr txBox="1"/>
      </xdr:nvSpPr>
      <xdr:spPr>
        <a:xfrm>
          <a:off x="1784428" y="119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41221</xdr:rowOff>
    </xdr:from>
    <xdr:to>
      <xdr:col>6</xdr:col>
      <xdr:colOff>38100</xdr:colOff>
      <xdr:row>72</xdr:row>
      <xdr:rowOff>142821</xdr:rowOff>
    </xdr:to>
    <xdr:sp macro="" textlink="">
      <xdr:nvSpPr>
        <xdr:cNvPr id="205" name="楕円 204"/>
        <xdr:cNvSpPr/>
      </xdr:nvSpPr>
      <xdr:spPr>
        <a:xfrm>
          <a:off x="1079500" y="123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159348</xdr:rowOff>
    </xdr:from>
    <xdr:ext cx="469744" cy="259045"/>
    <xdr:sp macro="" textlink="">
      <xdr:nvSpPr>
        <xdr:cNvPr id="206" name="テキスト ボックス 205"/>
        <xdr:cNvSpPr txBox="1"/>
      </xdr:nvSpPr>
      <xdr:spPr>
        <a:xfrm>
          <a:off x="895428" y="1216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31" name="直線コネクタ 230"/>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2" name="扶助費最小値テキスト"/>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3" name="直線コネクタ 232"/>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4" name="扶助費最大値テキスト"/>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5" name="直線コネクタ 234"/>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65481</xdr:rowOff>
    </xdr:from>
    <xdr:to>
      <xdr:col>24</xdr:col>
      <xdr:colOff>63500</xdr:colOff>
      <xdr:row>94</xdr:row>
      <xdr:rowOff>39573</xdr:rowOff>
    </xdr:to>
    <xdr:cxnSp macro="">
      <xdr:nvCxnSpPr>
        <xdr:cNvPr id="236" name="直線コネクタ 235"/>
        <xdr:cNvCxnSpPr/>
      </xdr:nvCxnSpPr>
      <xdr:spPr>
        <a:xfrm flipV="1">
          <a:off x="3797300" y="16010331"/>
          <a:ext cx="8382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50753</xdr:rowOff>
    </xdr:from>
    <xdr:ext cx="534377" cy="259045"/>
    <xdr:sp macro="" textlink="">
      <xdr:nvSpPr>
        <xdr:cNvPr id="237" name="扶助費平均値テキスト"/>
        <xdr:cNvSpPr txBox="1"/>
      </xdr:nvSpPr>
      <xdr:spPr>
        <a:xfrm>
          <a:off x="4686300" y="1599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8" name="フローチャート: 判断 237"/>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39573</xdr:rowOff>
    </xdr:from>
    <xdr:to>
      <xdr:col>19</xdr:col>
      <xdr:colOff>177800</xdr:colOff>
      <xdr:row>94</xdr:row>
      <xdr:rowOff>95695</xdr:rowOff>
    </xdr:to>
    <xdr:cxnSp macro="">
      <xdr:nvCxnSpPr>
        <xdr:cNvPr id="239" name="直線コネクタ 238"/>
        <xdr:cNvCxnSpPr/>
      </xdr:nvCxnSpPr>
      <xdr:spPr>
        <a:xfrm flipV="1">
          <a:off x="2908300" y="16155873"/>
          <a:ext cx="889000" cy="5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40" name="フローチャート: 判断 239"/>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150537</xdr:rowOff>
    </xdr:from>
    <xdr:ext cx="534377" cy="259045"/>
    <xdr:sp macro="" textlink="">
      <xdr:nvSpPr>
        <xdr:cNvPr id="241" name="テキスト ボックス 240"/>
        <xdr:cNvSpPr txBox="1"/>
      </xdr:nvSpPr>
      <xdr:spPr>
        <a:xfrm>
          <a:off x="3530111"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95695</xdr:rowOff>
    </xdr:from>
    <xdr:to>
      <xdr:col>15</xdr:col>
      <xdr:colOff>50800</xdr:colOff>
      <xdr:row>95</xdr:row>
      <xdr:rowOff>22695</xdr:rowOff>
    </xdr:to>
    <xdr:cxnSp macro="">
      <xdr:nvCxnSpPr>
        <xdr:cNvPr id="242" name="直線コネクタ 241"/>
        <xdr:cNvCxnSpPr/>
      </xdr:nvCxnSpPr>
      <xdr:spPr>
        <a:xfrm flipV="1">
          <a:off x="2019300" y="16211995"/>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3" name="フローチャート: 判断 242"/>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146880</xdr:rowOff>
    </xdr:from>
    <xdr:ext cx="534377" cy="259045"/>
    <xdr:sp macro="" textlink="">
      <xdr:nvSpPr>
        <xdr:cNvPr id="244" name="テキスト ボックス 243"/>
        <xdr:cNvSpPr txBox="1"/>
      </xdr:nvSpPr>
      <xdr:spPr>
        <a:xfrm>
          <a:off x="2641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22695</xdr:rowOff>
    </xdr:from>
    <xdr:to>
      <xdr:col>10</xdr:col>
      <xdr:colOff>114300</xdr:colOff>
      <xdr:row>96</xdr:row>
      <xdr:rowOff>57138</xdr:rowOff>
    </xdr:to>
    <xdr:cxnSp macro="">
      <xdr:nvCxnSpPr>
        <xdr:cNvPr id="245" name="直線コネクタ 244"/>
        <xdr:cNvCxnSpPr/>
      </xdr:nvCxnSpPr>
      <xdr:spPr>
        <a:xfrm flipV="1">
          <a:off x="1130300" y="16310445"/>
          <a:ext cx="889000" cy="2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6" name="フローチャート: 判断 245"/>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80535</xdr:rowOff>
    </xdr:from>
    <xdr:ext cx="534377" cy="259045"/>
    <xdr:sp macro="" textlink="">
      <xdr:nvSpPr>
        <xdr:cNvPr id="247" name="テキスト ボックス 246"/>
        <xdr:cNvSpPr txBox="1"/>
      </xdr:nvSpPr>
      <xdr:spPr>
        <a:xfrm>
          <a:off x="1752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49848</xdr:rowOff>
    </xdr:from>
    <xdr:to>
      <xdr:col>6</xdr:col>
      <xdr:colOff>38100</xdr:colOff>
      <xdr:row>90</xdr:row>
      <xdr:rowOff>151448</xdr:rowOff>
    </xdr:to>
    <xdr:sp macro="" textlink="">
      <xdr:nvSpPr>
        <xdr:cNvPr id="248" name="フローチャート: 判断 247"/>
        <xdr:cNvSpPr/>
      </xdr:nvSpPr>
      <xdr:spPr>
        <a:xfrm>
          <a:off x="1079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167975</xdr:rowOff>
    </xdr:from>
    <xdr:ext cx="534377" cy="259045"/>
    <xdr:sp macro="" textlink="">
      <xdr:nvSpPr>
        <xdr:cNvPr id="249" name="テキスト ボックス 248"/>
        <xdr:cNvSpPr txBox="1"/>
      </xdr:nvSpPr>
      <xdr:spPr>
        <a:xfrm>
          <a:off x="863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14681</xdr:rowOff>
    </xdr:from>
    <xdr:to>
      <xdr:col>24</xdr:col>
      <xdr:colOff>114300</xdr:colOff>
      <xdr:row>93</xdr:row>
      <xdr:rowOff>116281</xdr:rowOff>
    </xdr:to>
    <xdr:sp macro="" textlink="">
      <xdr:nvSpPr>
        <xdr:cNvPr id="255" name="楕円 254"/>
        <xdr:cNvSpPr/>
      </xdr:nvSpPr>
      <xdr:spPr>
        <a:xfrm>
          <a:off x="4584700" y="159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37558</xdr:rowOff>
    </xdr:from>
    <xdr:ext cx="534377" cy="259045"/>
    <xdr:sp macro="" textlink="">
      <xdr:nvSpPr>
        <xdr:cNvPr id="256" name="扶助費該当値テキスト"/>
        <xdr:cNvSpPr txBox="1"/>
      </xdr:nvSpPr>
      <xdr:spPr>
        <a:xfrm>
          <a:off x="4686300" y="158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160223</xdr:rowOff>
    </xdr:from>
    <xdr:to>
      <xdr:col>20</xdr:col>
      <xdr:colOff>38100</xdr:colOff>
      <xdr:row>94</xdr:row>
      <xdr:rowOff>90373</xdr:rowOff>
    </xdr:to>
    <xdr:sp macro="" textlink="">
      <xdr:nvSpPr>
        <xdr:cNvPr id="257" name="楕円 256"/>
        <xdr:cNvSpPr/>
      </xdr:nvSpPr>
      <xdr:spPr>
        <a:xfrm>
          <a:off x="3746500" y="161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106900</xdr:rowOff>
    </xdr:from>
    <xdr:ext cx="534377" cy="259045"/>
    <xdr:sp macro="" textlink="">
      <xdr:nvSpPr>
        <xdr:cNvPr id="258" name="テキスト ボックス 257"/>
        <xdr:cNvSpPr txBox="1"/>
      </xdr:nvSpPr>
      <xdr:spPr>
        <a:xfrm>
          <a:off x="3530111" y="158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44895</xdr:rowOff>
    </xdr:from>
    <xdr:to>
      <xdr:col>15</xdr:col>
      <xdr:colOff>101600</xdr:colOff>
      <xdr:row>94</xdr:row>
      <xdr:rowOff>146495</xdr:rowOff>
    </xdr:to>
    <xdr:sp macro="" textlink="">
      <xdr:nvSpPr>
        <xdr:cNvPr id="259" name="楕円 258"/>
        <xdr:cNvSpPr/>
      </xdr:nvSpPr>
      <xdr:spPr>
        <a:xfrm>
          <a:off x="2857500" y="1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163022</xdr:rowOff>
    </xdr:from>
    <xdr:ext cx="534377" cy="259045"/>
    <xdr:sp macro="" textlink="">
      <xdr:nvSpPr>
        <xdr:cNvPr id="260" name="テキスト ボックス 259"/>
        <xdr:cNvSpPr txBox="1"/>
      </xdr:nvSpPr>
      <xdr:spPr>
        <a:xfrm>
          <a:off x="2641111" y="159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143345</xdr:rowOff>
    </xdr:from>
    <xdr:to>
      <xdr:col>10</xdr:col>
      <xdr:colOff>165100</xdr:colOff>
      <xdr:row>95</xdr:row>
      <xdr:rowOff>73495</xdr:rowOff>
    </xdr:to>
    <xdr:sp macro="" textlink="">
      <xdr:nvSpPr>
        <xdr:cNvPr id="261" name="楕円 260"/>
        <xdr:cNvSpPr/>
      </xdr:nvSpPr>
      <xdr:spPr>
        <a:xfrm>
          <a:off x="1968500" y="162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64622</xdr:rowOff>
    </xdr:from>
    <xdr:ext cx="534377" cy="259045"/>
    <xdr:sp macro="" textlink="">
      <xdr:nvSpPr>
        <xdr:cNvPr id="262" name="テキスト ボックス 261"/>
        <xdr:cNvSpPr txBox="1"/>
      </xdr:nvSpPr>
      <xdr:spPr>
        <a:xfrm>
          <a:off x="1752111" y="163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6338</xdr:rowOff>
    </xdr:from>
    <xdr:to>
      <xdr:col>6</xdr:col>
      <xdr:colOff>38100</xdr:colOff>
      <xdr:row>96</xdr:row>
      <xdr:rowOff>107938</xdr:rowOff>
    </xdr:to>
    <xdr:sp macro="" textlink="">
      <xdr:nvSpPr>
        <xdr:cNvPr id="263" name="楕円 262"/>
        <xdr:cNvSpPr/>
      </xdr:nvSpPr>
      <xdr:spPr>
        <a:xfrm>
          <a:off x="1079500" y="164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99065</xdr:rowOff>
    </xdr:from>
    <xdr:ext cx="534377" cy="259045"/>
    <xdr:sp macro="" textlink="">
      <xdr:nvSpPr>
        <xdr:cNvPr id="264" name="テキスト ボックス 263"/>
        <xdr:cNvSpPr txBox="1"/>
      </xdr:nvSpPr>
      <xdr:spPr>
        <a:xfrm>
          <a:off x="863111" y="165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91" name="直線コネクタ 290"/>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2" name="補助費等最小値テキスト"/>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3" name="直線コネクタ 292"/>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4" name="補助費等最大値テキスト"/>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5" name="直線コネクタ 294"/>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135161</xdr:rowOff>
    </xdr:from>
    <xdr:to>
      <xdr:col>55</xdr:col>
      <xdr:colOff>0</xdr:colOff>
      <xdr:row>36</xdr:row>
      <xdr:rowOff>136924</xdr:rowOff>
    </xdr:to>
    <xdr:cxnSp macro="">
      <xdr:nvCxnSpPr>
        <xdr:cNvPr id="296" name="直線コネクタ 295"/>
        <xdr:cNvCxnSpPr/>
      </xdr:nvCxnSpPr>
      <xdr:spPr>
        <a:xfrm>
          <a:off x="9639300" y="6135911"/>
          <a:ext cx="838200" cy="1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56554</xdr:rowOff>
    </xdr:from>
    <xdr:ext cx="534377" cy="259045"/>
    <xdr:sp macro="" textlink="">
      <xdr:nvSpPr>
        <xdr:cNvPr id="297" name="補助費等平均値テキスト"/>
        <xdr:cNvSpPr txBox="1"/>
      </xdr:nvSpPr>
      <xdr:spPr>
        <a:xfrm>
          <a:off x="10528300" y="605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8" name="フローチャート: 判断 297"/>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135161</xdr:rowOff>
    </xdr:from>
    <xdr:to>
      <xdr:col>50</xdr:col>
      <xdr:colOff>114300</xdr:colOff>
      <xdr:row>36</xdr:row>
      <xdr:rowOff>106978</xdr:rowOff>
    </xdr:to>
    <xdr:cxnSp macro="">
      <xdr:nvCxnSpPr>
        <xdr:cNvPr id="299" name="直線コネクタ 298"/>
        <xdr:cNvCxnSpPr/>
      </xdr:nvCxnSpPr>
      <xdr:spPr>
        <a:xfrm flipV="1">
          <a:off x="8750300" y="6135911"/>
          <a:ext cx="8890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300" name="フローチャート: 判断 299"/>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87672</xdr:rowOff>
    </xdr:from>
    <xdr:ext cx="534377" cy="259045"/>
    <xdr:sp macro="" textlink="">
      <xdr:nvSpPr>
        <xdr:cNvPr id="301" name="テキスト ボックス 300"/>
        <xdr:cNvSpPr txBox="1"/>
      </xdr:nvSpPr>
      <xdr:spPr>
        <a:xfrm>
          <a:off x="9372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106978</xdr:rowOff>
    </xdr:from>
    <xdr:to>
      <xdr:col>45</xdr:col>
      <xdr:colOff>177800</xdr:colOff>
      <xdr:row>36</xdr:row>
      <xdr:rowOff>156290</xdr:rowOff>
    </xdr:to>
    <xdr:cxnSp macro="">
      <xdr:nvCxnSpPr>
        <xdr:cNvPr id="302" name="直線コネクタ 301"/>
        <xdr:cNvCxnSpPr/>
      </xdr:nvCxnSpPr>
      <xdr:spPr>
        <a:xfrm flipV="1">
          <a:off x="7861300" y="6279178"/>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3" name="フローチャート: 判断 302"/>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132903</xdr:rowOff>
    </xdr:from>
    <xdr:ext cx="534377" cy="259045"/>
    <xdr:sp macro="" textlink="">
      <xdr:nvSpPr>
        <xdr:cNvPr id="304" name="テキスト ボックス 303"/>
        <xdr:cNvSpPr txBox="1"/>
      </xdr:nvSpPr>
      <xdr:spPr>
        <a:xfrm>
          <a:off x="8483111" y="6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156290</xdr:rowOff>
    </xdr:from>
    <xdr:to>
      <xdr:col>41</xdr:col>
      <xdr:colOff>50800</xdr:colOff>
      <xdr:row>38</xdr:row>
      <xdr:rowOff>3030</xdr:rowOff>
    </xdr:to>
    <xdr:cxnSp macro="">
      <xdr:nvCxnSpPr>
        <xdr:cNvPr id="305" name="直線コネクタ 304"/>
        <xdr:cNvCxnSpPr/>
      </xdr:nvCxnSpPr>
      <xdr:spPr>
        <a:xfrm flipV="1">
          <a:off x="6972300" y="6328490"/>
          <a:ext cx="889000" cy="1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6" name="フローチャート: 判断 305"/>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106777</xdr:rowOff>
    </xdr:from>
    <xdr:ext cx="534377" cy="259045"/>
    <xdr:sp macro="" textlink="">
      <xdr:nvSpPr>
        <xdr:cNvPr id="307" name="テキスト ボックス 306"/>
        <xdr:cNvSpPr txBox="1"/>
      </xdr:nvSpPr>
      <xdr:spPr>
        <a:xfrm>
          <a:off x="7594111" y="64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128742</xdr:rowOff>
    </xdr:from>
    <xdr:to>
      <xdr:col>36</xdr:col>
      <xdr:colOff>165100</xdr:colOff>
      <xdr:row>37</xdr:row>
      <xdr:rowOff>58892</xdr:rowOff>
    </xdr:to>
    <xdr:sp macro="" textlink="">
      <xdr:nvSpPr>
        <xdr:cNvPr id="308" name="フローチャート: 判断 307"/>
        <xdr:cNvSpPr/>
      </xdr:nvSpPr>
      <xdr:spPr>
        <a:xfrm>
          <a:off x="6921500" y="630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75419</xdr:rowOff>
    </xdr:from>
    <xdr:ext cx="534377" cy="259045"/>
    <xdr:sp macro="" textlink="">
      <xdr:nvSpPr>
        <xdr:cNvPr id="309" name="テキスト ボックス 308"/>
        <xdr:cNvSpPr txBox="1"/>
      </xdr:nvSpPr>
      <xdr:spPr>
        <a:xfrm>
          <a:off x="6705111" y="60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86124</xdr:rowOff>
    </xdr:from>
    <xdr:to>
      <xdr:col>55</xdr:col>
      <xdr:colOff>50800</xdr:colOff>
      <xdr:row>37</xdr:row>
      <xdr:rowOff>16274</xdr:rowOff>
    </xdr:to>
    <xdr:sp macro="" textlink="">
      <xdr:nvSpPr>
        <xdr:cNvPr id="315" name="楕円 314"/>
        <xdr:cNvSpPr/>
      </xdr:nvSpPr>
      <xdr:spPr>
        <a:xfrm>
          <a:off x="104267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64551</xdr:rowOff>
    </xdr:from>
    <xdr:ext cx="534377" cy="259045"/>
    <xdr:sp macro="" textlink="">
      <xdr:nvSpPr>
        <xdr:cNvPr id="316" name="補助費等該当値テキスト"/>
        <xdr:cNvSpPr txBox="1"/>
      </xdr:nvSpPr>
      <xdr:spPr>
        <a:xfrm>
          <a:off x="10528300" y="62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84361</xdr:rowOff>
    </xdr:from>
    <xdr:to>
      <xdr:col>50</xdr:col>
      <xdr:colOff>165100</xdr:colOff>
      <xdr:row>36</xdr:row>
      <xdr:rowOff>14511</xdr:rowOff>
    </xdr:to>
    <xdr:sp macro="" textlink="">
      <xdr:nvSpPr>
        <xdr:cNvPr id="317" name="楕円 316"/>
        <xdr:cNvSpPr/>
      </xdr:nvSpPr>
      <xdr:spPr>
        <a:xfrm>
          <a:off x="9588500" y="60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31038</xdr:rowOff>
    </xdr:from>
    <xdr:ext cx="534377" cy="259045"/>
    <xdr:sp macro="" textlink="">
      <xdr:nvSpPr>
        <xdr:cNvPr id="318" name="テキスト ボックス 317"/>
        <xdr:cNvSpPr txBox="1"/>
      </xdr:nvSpPr>
      <xdr:spPr>
        <a:xfrm>
          <a:off x="9372111" y="586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56178</xdr:rowOff>
    </xdr:from>
    <xdr:to>
      <xdr:col>46</xdr:col>
      <xdr:colOff>38100</xdr:colOff>
      <xdr:row>36</xdr:row>
      <xdr:rowOff>157778</xdr:rowOff>
    </xdr:to>
    <xdr:sp macro="" textlink="">
      <xdr:nvSpPr>
        <xdr:cNvPr id="319" name="楕円 318"/>
        <xdr:cNvSpPr/>
      </xdr:nvSpPr>
      <xdr:spPr>
        <a:xfrm>
          <a:off x="8699500" y="62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2855</xdr:rowOff>
    </xdr:from>
    <xdr:ext cx="534377" cy="259045"/>
    <xdr:sp macro="" textlink="">
      <xdr:nvSpPr>
        <xdr:cNvPr id="320" name="テキスト ボックス 319"/>
        <xdr:cNvSpPr txBox="1"/>
      </xdr:nvSpPr>
      <xdr:spPr>
        <a:xfrm>
          <a:off x="8483111" y="60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105490</xdr:rowOff>
    </xdr:from>
    <xdr:to>
      <xdr:col>41</xdr:col>
      <xdr:colOff>101600</xdr:colOff>
      <xdr:row>37</xdr:row>
      <xdr:rowOff>35640</xdr:rowOff>
    </xdr:to>
    <xdr:sp macro="" textlink="">
      <xdr:nvSpPr>
        <xdr:cNvPr id="321" name="楕円 320"/>
        <xdr:cNvSpPr/>
      </xdr:nvSpPr>
      <xdr:spPr>
        <a:xfrm>
          <a:off x="7810500" y="62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52167</xdr:rowOff>
    </xdr:from>
    <xdr:ext cx="534377" cy="259045"/>
    <xdr:sp macro="" textlink="">
      <xdr:nvSpPr>
        <xdr:cNvPr id="322" name="テキスト ボックス 321"/>
        <xdr:cNvSpPr txBox="1"/>
      </xdr:nvSpPr>
      <xdr:spPr>
        <a:xfrm>
          <a:off x="7594111" y="60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123680</xdr:rowOff>
    </xdr:from>
    <xdr:to>
      <xdr:col>36</xdr:col>
      <xdr:colOff>165100</xdr:colOff>
      <xdr:row>38</xdr:row>
      <xdr:rowOff>53830</xdr:rowOff>
    </xdr:to>
    <xdr:sp macro="" textlink="">
      <xdr:nvSpPr>
        <xdr:cNvPr id="323" name="楕円 322"/>
        <xdr:cNvSpPr/>
      </xdr:nvSpPr>
      <xdr:spPr>
        <a:xfrm>
          <a:off x="6921500" y="6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44957</xdr:rowOff>
    </xdr:from>
    <xdr:ext cx="534377" cy="259045"/>
    <xdr:sp macro="" textlink="">
      <xdr:nvSpPr>
        <xdr:cNvPr id="324" name="テキスト ボックス 323"/>
        <xdr:cNvSpPr txBox="1"/>
      </xdr:nvSpPr>
      <xdr:spPr>
        <a:xfrm>
          <a:off x="6705111" y="65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5" name="テキスト ボックス 33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73292</xdr:rowOff>
    </xdr:from>
    <xdr:to>
      <xdr:col>54</xdr:col>
      <xdr:colOff>189865</xdr:colOff>
      <xdr:row>59</xdr:row>
      <xdr:rowOff>19205</xdr:rowOff>
    </xdr:to>
    <xdr:cxnSp macro="">
      <xdr:nvCxnSpPr>
        <xdr:cNvPr id="347" name="直線コネクタ 346"/>
        <xdr:cNvCxnSpPr/>
      </xdr:nvCxnSpPr>
      <xdr:spPr>
        <a:xfrm flipV="1">
          <a:off x="10475595" y="8988692"/>
          <a:ext cx="1270" cy="114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23032</xdr:rowOff>
    </xdr:from>
    <xdr:ext cx="534377" cy="259045"/>
    <xdr:sp macro="" textlink="">
      <xdr:nvSpPr>
        <xdr:cNvPr id="348" name="普通建設事業費最小値テキスト"/>
        <xdr:cNvSpPr txBox="1"/>
      </xdr:nvSpPr>
      <xdr:spPr>
        <a:xfrm>
          <a:off x="10528300" y="101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19205</xdr:rowOff>
    </xdr:from>
    <xdr:to>
      <xdr:col>55</xdr:col>
      <xdr:colOff>88900</xdr:colOff>
      <xdr:row>59</xdr:row>
      <xdr:rowOff>19205</xdr:rowOff>
    </xdr:to>
    <xdr:cxnSp macro="">
      <xdr:nvCxnSpPr>
        <xdr:cNvPr id="349" name="直線コネクタ 348"/>
        <xdr:cNvCxnSpPr/>
      </xdr:nvCxnSpPr>
      <xdr:spPr>
        <a:xfrm>
          <a:off x="10388600" y="1013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19969</xdr:rowOff>
    </xdr:from>
    <xdr:ext cx="534377" cy="259045"/>
    <xdr:sp macro="" textlink="">
      <xdr:nvSpPr>
        <xdr:cNvPr id="350" name="普通建設事業費最大値テキスト"/>
        <xdr:cNvSpPr txBox="1"/>
      </xdr:nvSpPr>
      <xdr:spPr>
        <a:xfrm>
          <a:off x="10528300" y="87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73292</xdr:rowOff>
    </xdr:from>
    <xdr:to>
      <xdr:col>55</xdr:col>
      <xdr:colOff>88900</xdr:colOff>
      <xdr:row>52</xdr:row>
      <xdr:rowOff>73292</xdr:rowOff>
    </xdr:to>
    <xdr:cxnSp macro="">
      <xdr:nvCxnSpPr>
        <xdr:cNvPr id="351" name="直線コネクタ 350"/>
        <xdr:cNvCxnSpPr/>
      </xdr:nvCxnSpPr>
      <xdr:spPr>
        <a:xfrm>
          <a:off x="10388600" y="89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164252</xdr:rowOff>
    </xdr:from>
    <xdr:to>
      <xdr:col>55</xdr:col>
      <xdr:colOff>0</xdr:colOff>
      <xdr:row>59</xdr:row>
      <xdr:rowOff>46934</xdr:rowOff>
    </xdr:to>
    <xdr:cxnSp macro="">
      <xdr:nvCxnSpPr>
        <xdr:cNvPr id="352" name="直線コネクタ 351"/>
        <xdr:cNvCxnSpPr/>
      </xdr:nvCxnSpPr>
      <xdr:spPr>
        <a:xfrm flipV="1">
          <a:off x="9639300" y="9936902"/>
          <a:ext cx="838200" cy="2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73784</xdr:rowOff>
    </xdr:from>
    <xdr:ext cx="534377" cy="259045"/>
    <xdr:sp macro="" textlink="">
      <xdr:nvSpPr>
        <xdr:cNvPr id="353" name="普通建設事業費平均値テキスト"/>
        <xdr:cNvSpPr txBox="1"/>
      </xdr:nvSpPr>
      <xdr:spPr>
        <a:xfrm>
          <a:off x="10528300" y="950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50907</xdr:rowOff>
    </xdr:from>
    <xdr:to>
      <xdr:col>55</xdr:col>
      <xdr:colOff>50800</xdr:colOff>
      <xdr:row>56</xdr:row>
      <xdr:rowOff>152507</xdr:rowOff>
    </xdr:to>
    <xdr:sp macro="" textlink="">
      <xdr:nvSpPr>
        <xdr:cNvPr id="354" name="フローチャート: 判断 353"/>
        <xdr:cNvSpPr/>
      </xdr:nvSpPr>
      <xdr:spPr>
        <a:xfrm>
          <a:off x="104267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164640</xdr:rowOff>
    </xdr:from>
    <xdr:to>
      <xdr:col>50</xdr:col>
      <xdr:colOff>114300</xdr:colOff>
      <xdr:row>59</xdr:row>
      <xdr:rowOff>46934</xdr:rowOff>
    </xdr:to>
    <xdr:cxnSp macro="">
      <xdr:nvCxnSpPr>
        <xdr:cNvPr id="355" name="直線コネクタ 354"/>
        <xdr:cNvCxnSpPr/>
      </xdr:nvCxnSpPr>
      <xdr:spPr>
        <a:xfrm>
          <a:off x="8750300" y="9765840"/>
          <a:ext cx="889000" cy="39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76007</xdr:rowOff>
    </xdr:from>
    <xdr:to>
      <xdr:col>50</xdr:col>
      <xdr:colOff>165100</xdr:colOff>
      <xdr:row>58</xdr:row>
      <xdr:rowOff>6157</xdr:rowOff>
    </xdr:to>
    <xdr:sp macro="" textlink="">
      <xdr:nvSpPr>
        <xdr:cNvPr id="356" name="フローチャート: 判断 355"/>
        <xdr:cNvSpPr/>
      </xdr:nvSpPr>
      <xdr:spPr>
        <a:xfrm>
          <a:off x="9588500" y="984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22684</xdr:rowOff>
    </xdr:from>
    <xdr:ext cx="534377" cy="259045"/>
    <xdr:sp macro="" textlink="">
      <xdr:nvSpPr>
        <xdr:cNvPr id="357" name="テキスト ボックス 356"/>
        <xdr:cNvSpPr txBox="1"/>
      </xdr:nvSpPr>
      <xdr:spPr>
        <a:xfrm>
          <a:off x="9372111" y="96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169464</xdr:rowOff>
    </xdr:from>
    <xdr:to>
      <xdr:col>45</xdr:col>
      <xdr:colOff>177800</xdr:colOff>
      <xdr:row>56</xdr:row>
      <xdr:rowOff>164640</xdr:rowOff>
    </xdr:to>
    <xdr:cxnSp macro="">
      <xdr:nvCxnSpPr>
        <xdr:cNvPr id="358" name="直線コネクタ 357"/>
        <xdr:cNvCxnSpPr/>
      </xdr:nvCxnSpPr>
      <xdr:spPr>
        <a:xfrm>
          <a:off x="7861300" y="9427764"/>
          <a:ext cx="889000" cy="33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160338</xdr:rowOff>
    </xdr:from>
    <xdr:to>
      <xdr:col>46</xdr:col>
      <xdr:colOff>38100</xdr:colOff>
      <xdr:row>57</xdr:row>
      <xdr:rowOff>90488</xdr:rowOff>
    </xdr:to>
    <xdr:sp macro="" textlink="">
      <xdr:nvSpPr>
        <xdr:cNvPr id="359" name="フローチャート: 判断 358"/>
        <xdr:cNvSpPr/>
      </xdr:nvSpPr>
      <xdr:spPr>
        <a:xfrm>
          <a:off x="8699500" y="9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81615</xdr:rowOff>
    </xdr:from>
    <xdr:ext cx="534377" cy="259045"/>
    <xdr:sp macro="" textlink="">
      <xdr:nvSpPr>
        <xdr:cNvPr id="360" name="テキスト ボックス 359"/>
        <xdr:cNvSpPr txBox="1"/>
      </xdr:nvSpPr>
      <xdr:spPr>
        <a:xfrm>
          <a:off x="8483111"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160662</xdr:rowOff>
    </xdr:from>
    <xdr:to>
      <xdr:col>41</xdr:col>
      <xdr:colOff>50800</xdr:colOff>
      <xdr:row>54</xdr:row>
      <xdr:rowOff>169464</xdr:rowOff>
    </xdr:to>
    <xdr:cxnSp macro="">
      <xdr:nvCxnSpPr>
        <xdr:cNvPr id="361" name="直線コネクタ 360"/>
        <xdr:cNvCxnSpPr/>
      </xdr:nvCxnSpPr>
      <xdr:spPr>
        <a:xfrm>
          <a:off x="6972300" y="9076062"/>
          <a:ext cx="889000" cy="3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143330</xdr:rowOff>
    </xdr:from>
    <xdr:to>
      <xdr:col>41</xdr:col>
      <xdr:colOff>101600</xdr:colOff>
      <xdr:row>57</xdr:row>
      <xdr:rowOff>73480</xdr:rowOff>
    </xdr:to>
    <xdr:sp macro="" textlink="">
      <xdr:nvSpPr>
        <xdr:cNvPr id="362" name="フローチャート: 判断 361"/>
        <xdr:cNvSpPr/>
      </xdr:nvSpPr>
      <xdr:spPr>
        <a:xfrm>
          <a:off x="7810500" y="97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64607</xdr:rowOff>
    </xdr:from>
    <xdr:ext cx="534377" cy="259045"/>
    <xdr:sp macro="" textlink="">
      <xdr:nvSpPr>
        <xdr:cNvPr id="363" name="テキスト ボックス 362"/>
        <xdr:cNvSpPr txBox="1"/>
      </xdr:nvSpPr>
      <xdr:spPr>
        <a:xfrm>
          <a:off x="7594111" y="98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8158</xdr:rowOff>
    </xdr:from>
    <xdr:to>
      <xdr:col>36</xdr:col>
      <xdr:colOff>165100</xdr:colOff>
      <xdr:row>58</xdr:row>
      <xdr:rowOff>109758</xdr:rowOff>
    </xdr:to>
    <xdr:sp macro="" textlink="">
      <xdr:nvSpPr>
        <xdr:cNvPr id="364" name="フローチャート: 判断 363"/>
        <xdr:cNvSpPr/>
      </xdr:nvSpPr>
      <xdr:spPr>
        <a:xfrm>
          <a:off x="6921500" y="99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100885</xdr:rowOff>
    </xdr:from>
    <xdr:ext cx="534377" cy="259045"/>
    <xdr:sp macro="" textlink="">
      <xdr:nvSpPr>
        <xdr:cNvPr id="365" name="テキスト ボックス 364"/>
        <xdr:cNvSpPr txBox="1"/>
      </xdr:nvSpPr>
      <xdr:spPr>
        <a:xfrm>
          <a:off x="6705111" y="100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113452</xdr:rowOff>
    </xdr:from>
    <xdr:to>
      <xdr:col>55</xdr:col>
      <xdr:colOff>50800</xdr:colOff>
      <xdr:row>58</xdr:row>
      <xdr:rowOff>43602</xdr:rowOff>
    </xdr:to>
    <xdr:sp macro="" textlink="">
      <xdr:nvSpPr>
        <xdr:cNvPr id="371" name="楕円 370"/>
        <xdr:cNvSpPr/>
      </xdr:nvSpPr>
      <xdr:spPr>
        <a:xfrm>
          <a:off x="10426700" y="9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91879</xdr:rowOff>
    </xdr:from>
    <xdr:ext cx="534377" cy="259045"/>
    <xdr:sp macro="" textlink="">
      <xdr:nvSpPr>
        <xdr:cNvPr id="372" name="普通建設事業費該当値テキスト"/>
        <xdr:cNvSpPr txBox="1"/>
      </xdr:nvSpPr>
      <xdr:spPr>
        <a:xfrm>
          <a:off x="10528300" y="986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167584</xdr:rowOff>
    </xdr:from>
    <xdr:to>
      <xdr:col>50</xdr:col>
      <xdr:colOff>165100</xdr:colOff>
      <xdr:row>59</xdr:row>
      <xdr:rowOff>97734</xdr:rowOff>
    </xdr:to>
    <xdr:sp macro="" textlink="">
      <xdr:nvSpPr>
        <xdr:cNvPr id="373" name="楕円 372"/>
        <xdr:cNvSpPr/>
      </xdr:nvSpPr>
      <xdr:spPr>
        <a:xfrm>
          <a:off x="9588500" y="101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88861</xdr:rowOff>
    </xdr:from>
    <xdr:ext cx="534377" cy="259045"/>
    <xdr:sp macro="" textlink="">
      <xdr:nvSpPr>
        <xdr:cNvPr id="374" name="テキスト ボックス 373"/>
        <xdr:cNvSpPr txBox="1"/>
      </xdr:nvSpPr>
      <xdr:spPr>
        <a:xfrm>
          <a:off x="9372111" y="10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113840</xdr:rowOff>
    </xdr:from>
    <xdr:to>
      <xdr:col>46</xdr:col>
      <xdr:colOff>38100</xdr:colOff>
      <xdr:row>57</xdr:row>
      <xdr:rowOff>43990</xdr:rowOff>
    </xdr:to>
    <xdr:sp macro="" textlink="">
      <xdr:nvSpPr>
        <xdr:cNvPr id="375" name="楕円 374"/>
        <xdr:cNvSpPr/>
      </xdr:nvSpPr>
      <xdr:spPr>
        <a:xfrm>
          <a:off x="8699500" y="97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60517</xdr:rowOff>
    </xdr:from>
    <xdr:ext cx="534377" cy="259045"/>
    <xdr:sp macro="" textlink="">
      <xdr:nvSpPr>
        <xdr:cNvPr id="376" name="テキスト ボックス 375"/>
        <xdr:cNvSpPr txBox="1"/>
      </xdr:nvSpPr>
      <xdr:spPr>
        <a:xfrm>
          <a:off x="8483111" y="949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118664</xdr:rowOff>
    </xdr:from>
    <xdr:to>
      <xdr:col>41</xdr:col>
      <xdr:colOff>101600</xdr:colOff>
      <xdr:row>55</xdr:row>
      <xdr:rowOff>48814</xdr:rowOff>
    </xdr:to>
    <xdr:sp macro="" textlink="">
      <xdr:nvSpPr>
        <xdr:cNvPr id="377" name="楕円 376"/>
        <xdr:cNvSpPr/>
      </xdr:nvSpPr>
      <xdr:spPr>
        <a:xfrm>
          <a:off x="7810500" y="93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65341</xdr:rowOff>
    </xdr:from>
    <xdr:ext cx="534377" cy="259045"/>
    <xdr:sp macro="" textlink="">
      <xdr:nvSpPr>
        <xdr:cNvPr id="378" name="テキスト ボックス 377"/>
        <xdr:cNvSpPr txBox="1"/>
      </xdr:nvSpPr>
      <xdr:spPr>
        <a:xfrm>
          <a:off x="7594111" y="915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109862</xdr:rowOff>
    </xdr:from>
    <xdr:to>
      <xdr:col>36</xdr:col>
      <xdr:colOff>165100</xdr:colOff>
      <xdr:row>53</xdr:row>
      <xdr:rowOff>40012</xdr:rowOff>
    </xdr:to>
    <xdr:sp macro="" textlink="">
      <xdr:nvSpPr>
        <xdr:cNvPr id="379" name="楕円 378"/>
        <xdr:cNvSpPr/>
      </xdr:nvSpPr>
      <xdr:spPr>
        <a:xfrm>
          <a:off x="6921500" y="90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56539</xdr:rowOff>
    </xdr:from>
    <xdr:ext cx="534377" cy="259045"/>
    <xdr:sp macro="" textlink="">
      <xdr:nvSpPr>
        <xdr:cNvPr id="380" name="テキスト ボックス 379"/>
        <xdr:cNvSpPr txBox="1"/>
      </xdr:nvSpPr>
      <xdr:spPr>
        <a:xfrm>
          <a:off x="6705111" y="880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6" name="直線コネクタ 405"/>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7" name="普通建設事業費 （ うち新規整備　）最小値テキスト"/>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8" name="直線コネクタ 407"/>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9" name="普通建設事業費 （ うち新規整備　）最大値テキスト"/>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10" name="直線コネクタ 409"/>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21155</xdr:rowOff>
    </xdr:from>
    <xdr:to>
      <xdr:col>55</xdr:col>
      <xdr:colOff>0</xdr:colOff>
      <xdr:row>77</xdr:row>
      <xdr:rowOff>10737</xdr:rowOff>
    </xdr:to>
    <xdr:cxnSp macro="">
      <xdr:nvCxnSpPr>
        <xdr:cNvPr id="411" name="直線コネクタ 410"/>
        <xdr:cNvCxnSpPr/>
      </xdr:nvCxnSpPr>
      <xdr:spPr>
        <a:xfrm flipV="1">
          <a:off x="9639300" y="13051355"/>
          <a:ext cx="838200" cy="1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8185</xdr:rowOff>
    </xdr:from>
    <xdr:ext cx="534377" cy="259045"/>
    <xdr:sp macro="" textlink="">
      <xdr:nvSpPr>
        <xdr:cNvPr id="412" name="普通建設事業費 （ うち新規整備　）平均値テキスト"/>
        <xdr:cNvSpPr txBox="1"/>
      </xdr:nvSpPr>
      <xdr:spPr>
        <a:xfrm>
          <a:off x="10528300" y="1303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3" name="フローチャート: 判断 412"/>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78108</xdr:rowOff>
    </xdr:from>
    <xdr:to>
      <xdr:col>50</xdr:col>
      <xdr:colOff>114300</xdr:colOff>
      <xdr:row>77</xdr:row>
      <xdr:rowOff>10737</xdr:rowOff>
    </xdr:to>
    <xdr:cxnSp macro="">
      <xdr:nvCxnSpPr>
        <xdr:cNvPr id="414" name="直線コネクタ 413"/>
        <xdr:cNvCxnSpPr/>
      </xdr:nvCxnSpPr>
      <xdr:spPr>
        <a:xfrm>
          <a:off x="8750300" y="12765408"/>
          <a:ext cx="889000" cy="44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5" name="フローチャート: 判断 414"/>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6" name="テキスト ボックス 415"/>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11357</xdr:rowOff>
    </xdr:from>
    <xdr:to>
      <xdr:col>45</xdr:col>
      <xdr:colOff>177800</xdr:colOff>
      <xdr:row>74</xdr:row>
      <xdr:rowOff>78108</xdr:rowOff>
    </xdr:to>
    <xdr:cxnSp macro="">
      <xdr:nvCxnSpPr>
        <xdr:cNvPr id="417" name="直線コネクタ 416"/>
        <xdr:cNvCxnSpPr/>
      </xdr:nvCxnSpPr>
      <xdr:spPr>
        <a:xfrm>
          <a:off x="7861300" y="12184307"/>
          <a:ext cx="889000" cy="58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8" name="フローチャート: 判断 417"/>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13998</xdr:rowOff>
    </xdr:from>
    <xdr:ext cx="534377" cy="259045"/>
    <xdr:sp macro="" textlink="">
      <xdr:nvSpPr>
        <xdr:cNvPr id="419" name="テキスト ボックス 418"/>
        <xdr:cNvSpPr txBox="1"/>
      </xdr:nvSpPr>
      <xdr:spPr>
        <a:xfrm>
          <a:off x="8483111" y="132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75136</xdr:rowOff>
    </xdr:from>
    <xdr:to>
      <xdr:col>41</xdr:col>
      <xdr:colOff>50800</xdr:colOff>
      <xdr:row>71</xdr:row>
      <xdr:rowOff>11357</xdr:rowOff>
    </xdr:to>
    <xdr:cxnSp macro="">
      <xdr:nvCxnSpPr>
        <xdr:cNvPr id="420" name="直線コネクタ 419"/>
        <xdr:cNvCxnSpPr/>
      </xdr:nvCxnSpPr>
      <xdr:spPr>
        <a:xfrm>
          <a:off x="6972300" y="12076636"/>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21" name="フローチャート: 判断 420"/>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110337</xdr:rowOff>
    </xdr:from>
    <xdr:ext cx="534377" cy="259045"/>
    <xdr:sp macro="" textlink="">
      <xdr:nvSpPr>
        <xdr:cNvPr id="422" name="テキスト ボックス 421"/>
        <xdr:cNvSpPr txBox="1"/>
      </xdr:nvSpPr>
      <xdr:spPr>
        <a:xfrm>
          <a:off x="7594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152941</xdr:rowOff>
    </xdr:from>
    <xdr:to>
      <xdr:col>36</xdr:col>
      <xdr:colOff>165100</xdr:colOff>
      <xdr:row>77</xdr:row>
      <xdr:rowOff>83091</xdr:rowOff>
    </xdr:to>
    <xdr:sp macro="" textlink="">
      <xdr:nvSpPr>
        <xdr:cNvPr id="423" name="フローチャート: 判断 422"/>
        <xdr:cNvSpPr/>
      </xdr:nvSpPr>
      <xdr:spPr>
        <a:xfrm>
          <a:off x="69215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74218</xdr:rowOff>
    </xdr:from>
    <xdr:ext cx="534377" cy="259045"/>
    <xdr:sp macro="" textlink="">
      <xdr:nvSpPr>
        <xdr:cNvPr id="424" name="テキスト ボックス 423"/>
        <xdr:cNvSpPr txBox="1"/>
      </xdr:nvSpPr>
      <xdr:spPr>
        <a:xfrm>
          <a:off x="6705111" y="132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141805</xdr:rowOff>
    </xdr:from>
    <xdr:to>
      <xdr:col>55</xdr:col>
      <xdr:colOff>50800</xdr:colOff>
      <xdr:row>76</xdr:row>
      <xdr:rowOff>71955</xdr:rowOff>
    </xdr:to>
    <xdr:sp macro="" textlink="">
      <xdr:nvSpPr>
        <xdr:cNvPr id="430" name="楕円 429"/>
        <xdr:cNvSpPr/>
      </xdr:nvSpPr>
      <xdr:spPr>
        <a:xfrm>
          <a:off x="10426700" y="130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164682</xdr:rowOff>
    </xdr:from>
    <xdr:ext cx="534377" cy="259045"/>
    <xdr:sp macro="" textlink="">
      <xdr:nvSpPr>
        <xdr:cNvPr id="431" name="普通建設事業費 （ うち新規整備　）該当値テキスト"/>
        <xdr:cNvSpPr txBox="1"/>
      </xdr:nvSpPr>
      <xdr:spPr>
        <a:xfrm>
          <a:off x="10528300" y="1285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131387</xdr:rowOff>
    </xdr:from>
    <xdr:to>
      <xdr:col>50</xdr:col>
      <xdr:colOff>165100</xdr:colOff>
      <xdr:row>77</xdr:row>
      <xdr:rowOff>61537</xdr:rowOff>
    </xdr:to>
    <xdr:sp macro="" textlink="">
      <xdr:nvSpPr>
        <xdr:cNvPr id="432" name="楕円 431"/>
        <xdr:cNvSpPr/>
      </xdr:nvSpPr>
      <xdr:spPr>
        <a:xfrm>
          <a:off x="9588500" y="1316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52664</xdr:rowOff>
    </xdr:from>
    <xdr:ext cx="534377" cy="259045"/>
    <xdr:sp macro="" textlink="">
      <xdr:nvSpPr>
        <xdr:cNvPr id="433" name="テキスト ボックス 432"/>
        <xdr:cNvSpPr txBox="1"/>
      </xdr:nvSpPr>
      <xdr:spPr>
        <a:xfrm>
          <a:off x="9372111" y="1325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27308</xdr:rowOff>
    </xdr:from>
    <xdr:to>
      <xdr:col>46</xdr:col>
      <xdr:colOff>38100</xdr:colOff>
      <xdr:row>74</xdr:row>
      <xdr:rowOff>128908</xdr:rowOff>
    </xdr:to>
    <xdr:sp macro="" textlink="">
      <xdr:nvSpPr>
        <xdr:cNvPr id="434" name="楕円 433"/>
        <xdr:cNvSpPr/>
      </xdr:nvSpPr>
      <xdr:spPr>
        <a:xfrm>
          <a:off x="8699500" y="127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145435</xdr:rowOff>
    </xdr:from>
    <xdr:ext cx="534377" cy="259045"/>
    <xdr:sp macro="" textlink="">
      <xdr:nvSpPr>
        <xdr:cNvPr id="435" name="テキスト ボックス 434"/>
        <xdr:cNvSpPr txBox="1"/>
      </xdr:nvSpPr>
      <xdr:spPr>
        <a:xfrm>
          <a:off x="8483111" y="124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132007</xdr:rowOff>
    </xdr:from>
    <xdr:to>
      <xdr:col>41</xdr:col>
      <xdr:colOff>101600</xdr:colOff>
      <xdr:row>71</xdr:row>
      <xdr:rowOff>62157</xdr:rowOff>
    </xdr:to>
    <xdr:sp macro="" textlink="">
      <xdr:nvSpPr>
        <xdr:cNvPr id="436" name="楕円 435"/>
        <xdr:cNvSpPr/>
      </xdr:nvSpPr>
      <xdr:spPr>
        <a:xfrm>
          <a:off x="7810500" y="12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78684</xdr:rowOff>
    </xdr:from>
    <xdr:ext cx="534377" cy="259045"/>
    <xdr:sp macro="" textlink="">
      <xdr:nvSpPr>
        <xdr:cNvPr id="437" name="テキスト ボックス 436"/>
        <xdr:cNvSpPr txBox="1"/>
      </xdr:nvSpPr>
      <xdr:spPr>
        <a:xfrm>
          <a:off x="7594111" y="119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24336</xdr:rowOff>
    </xdr:from>
    <xdr:to>
      <xdr:col>36</xdr:col>
      <xdr:colOff>165100</xdr:colOff>
      <xdr:row>70</xdr:row>
      <xdr:rowOff>125936</xdr:rowOff>
    </xdr:to>
    <xdr:sp macro="" textlink="">
      <xdr:nvSpPr>
        <xdr:cNvPr id="438" name="楕円 437"/>
        <xdr:cNvSpPr/>
      </xdr:nvSpPr>
      <xdr:spPr>
        <a:xfrm>
          <a:off x="6921500" y="120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142463</xdr:rowOff>
    </xdr:from>
    <xdr:ext cx="534377" cy="259045"/>
    <xdr:sp macro="" textlink="">
      <xdr:nvSpPr>
        <xdr:cNvPr id="439" name="テキスト ボックス 438"/>
        <xdr:cNvSpPr txBox="1"/>
      </xdr:nvSpPr>
      <xdr:spPr>
        <a:xfrm>
          <a:off x="6705111" y="118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3" name="直線コネクタ 462"/>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4" name="普通建設事業費 （ うち更新整備　）最小値テキスト"/>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5" name="直線コネクタ 464"/>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6" name="普通建設事業費 （ うち更新整備　）最大値テキスト"/>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7" name="直線コネクタ 466"/>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152025</xdr:rowOff>
    </xdr:from>
    <xdr:to>
      <xdr:col>55</xdr:col>
      <xdr:colOff>0</xdr:colOff>
      <xdr:row>98</xdr:row>
      <xdr:rowOff>2939</xdr:rowOff>
    </xdr:to>
    <xdr:cxnSp macro="">
      <xdr:nvCxnSpPr>
        <xdr:cNvPr id="468" name="直線コネクタ 467"/>
        <xdr:cNvCxnSpPr/>
      </xdr:nvCxnSpPr>
      <xdr:spPr>
        <a:xfrm flipV="1">
          <a:off x="9639300" y="16611225"/>
          <a:ext cx="838200" cy="1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109910</xdr:rowOff>
    </xdr:from>
    <xdr:ext cx="534377" cy="259045"/>
    <xdr:sp macro="" textlink="">
      <xdr:nvSpPr>
        <xdr:cNvPr id="469" name="普通建設事業費 （ うち更新整備　）平均値テキスト"/>
        <xdr:cNvSpPr txBox="1"/>
      </xdr:nvSpPr>
      <xdr:spPr>
        <a:xfrm>
          <a:off x="10528300" y="1622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70" name="フローチャート: 判断 469"/>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31781</xdr:rowOff>
    </xdr:from>
    <xdr:to>
      <xdr:col>50</xdr:col>
      <xdr:colOff>114300</xdr:colOff>
      <xdr:row>98</xdr:row>
      <xdr:rowOff>2939</xdr:rowOff>
    </xdr:to>
    <xdr:cxnSp macro="">
      <xdr:nvCxnSpPr>
        <xdr:cNvPr id="471" name="直線コネクタ 470"/>
        <xdr:cNvCxnSpPr/>
      </xdr:nvCxnSpPr>
      <xdr:spPr>
        <a:xfrm>
          <a:off x="8750300" y="16662431"/>
          <a:ext cx="8890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2" name="フローチャート: 判断 471"/>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160526</xdr:rowOff>
    </xdr:from>
    <xdr:ext cx="534377" cy="259045"/>
    <xdr:sp macro="" textlink="">
      <xdr:nvSpPr>
        <xdr:cNvPr id="473" name="テキスト ボックス 472"/>
        <xdr:cNvSpPr txBox="1"/>
      </xdr:nvSpPr>
      <xdr:spPr>
        <a:xfrm>
          <a:off x="9372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31781</xdr:rowOff>
    </xdr:from>
    <xdr:to>
      <xdr:col>45</xdr:col>
      <xdr:colOff>177800</xdr:colOff>
      <xdr:row>97</xdr:row>
      <xdr:rowOff>147434</xdr:rowOff>
    </xdr:to>
    <xdr:cxnSp macro="">
      <xdr:nvCxnSpPr>
        <xdr:cNvPr id="474" name="直線コネクタ 473"/>
        <xdr:cNvCxnSpPr/>
      </xdr:nvCxnSpPr>
      <xdr:spPr>
        <a:xfrm flipV="1">
          <a:off x="7861300" y="16662431"/>
          <a:ext cx="889000" cy="1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5" name="フローチャート: 判断 474"/>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111492</xdr:rowOff>
    </xdr:from>
    <xdr:ext cx="534377" cy="259045"/>
    <xdr:sp macro="" textlink="">
      <xdr:nvSpPr>
        <xdr:cNvPr id="476" name="テキスト ボックス 475"/>
        <xdr:cNvSpPr txBox="1"/>
      </xdr:nvSpPr>
      <xdr:spPr>
        <a:xfrm>
          <a:off x="8483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91942</xdr:rowOff>
    </xdr:from>
    <xdr:to>
      <xdr:col>41</xdr:col>
      <xdr:colOff>50800</xdr:colOff>
      <xdr:row>97</xdr:row>
      <xdr:rowOff>147434</xdr:rowOff>
    </xdr:to>
    <xdr:cxnSp macro="">
      <xdr:nvCxnSpPr>
        <xdr:cNvPr id="477" name="直線コネクタ 476"/>
        <xdr:cNvCxnSpPr/>
      </xdr:nvCxnSpPr>
      <xdr:spPr>
        <a:xfrm>
          <a:off x="6972300" y="16722592"/>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8" name="フローチャート: 判断 477"/>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9" name="テキスト ボックス 478"/>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15615</xdr:rowOff>
    </xdr:from>
    <xdr:to>
      <xdr:col>36</xdr:col>
      <xdr:colOff>165100</xdr:colOff>
      <xdr:row>97</xdr:row>
      <xdr:rowOff>117215</xdr:rowOff>
    </xdr:to>
    <xdr:sp macro="" textlink="">
      <xdr:nvSpPr>
        <xdr:cNvPr id="480" name="フローチャート: 判断 479"/>
        <xdr:cNvSpPr/>
      </xdr:nvSpPr>
      <xdr:spPr>
        <a:xfrm>
          <a:off x="6921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133742</xdr:rowOff>
    </xdr:from>
    <xdr:ext cx="534377" cy="259045"/>
    <xdr:sp macro="" textlink="">
      <xdr:nvSpPr>
        <xdr:cNvPr id="481" name="テキスト ボックス 480"/>
        <xdr:cNvSpPr txBox="1"/>
      </xdr:nvSpPr>
      <xdr:spPr>
        <a:xfrm>
          <a:off x="6705111" y="16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101225</xdr:rowOff>
    </xdr:from>
    <xdr:to>
      <xdr:col>55</xdr:col>
      <xdr:colOff>50800</xdr:colOff>
      <xdr:row>97</xdr:row>
      <xdr:rowOff>31375</xdr:rowOff>
    </xdr:to>
    <xdr:sp macro="" textlink="">
      <xdr:nvSpPr>
        <xdr:cNvPr id="487" name="楕円 486"/>
        <xdr:cNvSpPr/>
      </xdr:nvSpPr>
      <xdr:spPr>
        <a:xfrm>
          <a:off x="10426700" y="16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79652</xdr:rowOff>
    </xdr:from>
    <xdr:ext cx="534377" cy="259045"/>
    <xdr:sp macro="" textlink="">
      <xdr:nvSpPr>
        <xdr:cNvPr id="488" name="普通建設事業費 （ うち更新整備　）該当値テキスト"/>
        <xdr:cNvSpPr txBox="1"/>
      </xdr:nvSpPr>
      <xdr:spPr>
        <a:xfrm>
          <a:off x="10528300" y="1653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123589</xdr:rowOff>
    </xdr:from>
    <xdr:to>
      <xdr:col>50</xdr:col>
      <xdr:colOff>165100</xdr:colOff>
      <xdr:row>98</xdr:row>
      <xdr:rowOff>53739</xdr:rowOff>
    </xdr:to>
    <xdr:sp macro="" textlink="">
      <xdr:nvSpPr>
        <xdr:cNvPr id="489" name="楕円 488"/>
        <xdr:cNvSpPr/>
      </xdr:nvSpPr>
      <xdr:spPr>
        <a:xfrm>
          <a:off x="9588500" y="16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44866</xdr:rowOff>
    </xdr:from>
    <xdr:ext cx="534377" cy="259045"/>
    <xdr:sp macro="" textlink="">
      <xdr:nvSpPr>
        <xdr:cNvPr id="490" name="テキスト ボックス 489"/>
        <xdr:cNvSpPr txBox="1"/>
      </xdr:nvSpPr>
      <xdr:spPr>
        <a:xfrm>
          <a:off x="9372111" y="168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152431</xdr:rowOff>
    </xdr:from>
    <xdr:to>
      <xdr:col>46</xdr:col>
      <xdr:colOff>38100</xdr:colOff>
      <xdr:row>97</xdr:row>
      <xdr:rowOff>82581</xdr:rowOff>
    </xdr:to>
    <xdr:sp macro="" textlink="">
      <xdr:nvSpPr>
        <xdr:cNvPr id="491" name="楕円 490"/>
        <xdr:cNvSpPr/>
      </xdr:nvSpPr>
      <xdr:spPr>
        <a:xfrm>
          <a:off x="8699500" y="166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73708</xdr:rowOff>
    </xdr:from>
    <xdr:ext cx="534377" cy="259045"/>
    <xdr:sp macro="" textlink="">
      <xdr:nvSpPr>
        <xdr:cNvPr id="492" name="テキスト ボックス 491"/>
        <xdr:cNvSpPr txBox="1"/>
      </xdr:nvSpPr>
      <xdr:spPr>
        <a:xfrm>
          <a:off x="8483111" y="1670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96634</xdr:rowOff>
    </xdr:from>
    <xdr:to>
      <xdr:col>41</xdr:col>
      <xdr:colOff>101600</xdr:colOff>
      <xdr:row>98</xdr:row>
      <xdr:rowOff>26784</xdr:rowOff>
    </xdr:to>
    <xdr:sp macro="" textlink="">
      <xdr:nvSpPr>
        <xdr:cNvPr id="493" name="楕円 492"/>
        <xdr:cNvSpPr/>
      </xdr:nvSpPr>
      <xdr:spPr>
        <a:xfrm>
          <a:off x="7810500" y="167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17911</xdr:rowOff>
    </xdr:from>
    <xdr:ext cx="534377" cy="259045"/>
    <xdr:sp macro="" textlink="">
      <xdr:nvSpPr>
        <xdr:cNvPr id="494" name="テキスト ボックス 493"/>
        <xdr:cNvSpPr txBox="1"/>
      </xdr:nvSpPr>
      <xdr:spPr>
        <a:xfrm>
          <a:off x="7594111" y="1682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41142</xdr:rowOff>
    </xdr:from>
    <xdr:to>
      <xdr:col>36</xdr:col>
      <xdr:colOff>165100</xdr:colOff>
      <xdr:row>97</xdr:row>
      <xdr:rowOff>142742</xdr:rowOff>
    </xdr:to>
    <xdr:sp macro="" textlink="">
      <xdr:nvSpPr>
        <xdr:cNvPr id="495" name="楕円 494"/>
        <xdr:cNvSpPr/>
      </xdr:nvSpPr>
      <xdr:spPr>
        <a:xfrm>
          <a:off x="6921500" y="166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133869</xdr:rowOff>
    </xdr:from>
    <xdr:ext cx="534377" cy="259045"/>
    <xdr:sp macro="" textlink="">
      <xdr:nvSpPr>
        <xdr:cNvPr id="496" name="テキスト ボックス 495"/>
        <xdr:cNvSpPr txBox="1"/>
      </xdr:nvSpPr>
      <xdr:spPr>
        <a:xfrm>
          <a:off x="6705111" y="167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75417</xdr:rowOff>
    </xdr:from>
    <xdr:to>
      <xdr:col>85</xdr:col>
      <xdr:colOff>126364</xdr:colOff>
      <xdr:row>38</xdr:row>
      <xdr:rowOff>139700</xdr:rowOff>
    </xdr:to>
    <xdr:cxnSp macro="">
      <xdr:nvCxnSpPr>
        <xdr:cNvPr id="518" name="直線コネクタ 517"/>
        <xdr:cNvCxnSpPr/>
      </xdr:nvCxnSpPr>
      <xdr:spPr>
        <a:xfrm flipV="1">
          <a:off x="16317595" y="5904717"/>
          <a:ext cx="1269" cy="75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22094</xdr:rowOff>
    </xdr:from>
    <xdr:ext cx="534377" cy="259045"/>
    <xdr:sp macro="" textlink="">
      <xdr:nvSpPr>
        <xdr:cNvPr id="521" name="災害復旧事業費最大値テキスト"/>
        <xdr:cNvSpPr txBox="1"/>
      </xdr:nvSpPr>
      <xdr:spPr>
        <a:xfrm>
          <a:off x="16370300" y="56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75417</xdr:rowOff>
    </xdr:from>
    <xdr:to>
      <xdr:col>86</xdr:col>
      <xdr:colOff>25400</xdr:colOff>
      <xdr:row>34</xdr:row>
      <xdr:rowOff>75417</xdr:rowOff>
    </xdr:to>
    <xdr:cxnSp macro="">
      <xdr:nvCxnSpPr>
        <xdr:cNvPr id="522" name="直線コネクタ 521"/>
        <xdr:cNvCxnSpPr/>
      </xdr:nvCxnSpPr>
      <xdr:spPr>
        <a:xfrm>
          <a:off x="16230600" y="59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25537</xdr:rowOff>
    </xdr:from>
    <xdr:to>
      <xdr:col>85</xdr:col>
      <xdr:colOff>127000</xdr:colOff>
      <xdr:row>34</xdr:row>
      <xdr:rowOff>75417</xdr:rowOff>
    </xdr:to>
    <xdr:cxnSp macro="">
      <xdr:nvCxnSpPr>
        <xdr:cNvPr id="523" name="直線コネクタ 522"/>
        <xdr:cNvCxnSpPr/>
      </xdr:nvCxnSpPr>
      <xdr:spPr>
        <a:xfrm>
          <a:off x="15481300" y="5340487"/>
          <a:ext cx="838200" cy="56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86575</xdr:rowOff>
    </xdr:from>
    <xdr:ext cx="469744" cy="259045"/>
    <xdr:sp macro="" textlink="">
      <xdr:nvSpPr>
        <xdr:cNvPr id="524" name="災害復旧事業費平均値テキスト"/>
        <xdr:cNvSpPr txBox="1"/>
      </xdr:nvSpPr>
      <xdr:spPr>
        <a:xfrm>
          <a:off x="16370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108148</xdr:rowOff>
    </xdr:from>
    <xdr:to>
      <xdr:col>85</xdr:col>
      <xdr:colOff>177800</xdr:colOff>
      <xdr:row>38</xdr:row>
      <xdr:rowOff>38298</xdr:rowOff>
    </xdr:to>
    <xdr:sp macro="" textlink="">
      <xdr:nvSpPr>
        <xdr:cNvPr id="525" name="フローチャート: 判断 524"/>
        <xdr:cNvSpPr/>
      </xdr:nvSpPr>
      <xdr:spPr>
        <a:xfrm>
          <a:off x="16268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25537</xdr:rowOff>
    </xdr:from>
    <xdr:to>
      <xdr:col>81</xdr:col>
      <xdr:colOff>50800</xdr:colOff>
      <xdr:row>38</xdr:row>
      <xdr:rowOff>113777</xdr:rowOff>
    </xdr:to>
    <xdr:cxnSp macro="">
      <xdr:nvCxnSpPr>
        <xdr:cNvPr id="526" name="直線コネクタ 525"/>
        <xdr:cNvCxnSpPr/>
      </xdr:nvCxnSpPr>
      <xdr:spPr>
        <a:xfrm flipV="1">
          <a:off x="14592300" y="5340487"/>
          <a:ext cx="889000" cy="12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132014</xdr:rowOff>
    </xdr:from>
    <xdr:to>
      <xdr:col>81</xdr:col>
      <xdr:colOff>101600</xdr:colOff>
      <xdr:row>38</xdr:row>
      <xdr:rowOff>62164</xdr:rowOff>
    </xdr:to>
    <xdr:sp macro="" textlink="">
      <xdr:nvSpPr>
        <xdr:cNvPr id="527" name="フローチャート: 判断 526"/>
        <xdr:cNvSpPr/>
      </xdr:nvSpPr>
      <xdr:spPr>
        <a:xfrm>
          <a:off x="15430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53291</xdr:rowOff>
    </xdr:from>
    <xdr:ext cx="469744" cy="259045"/>
    <xdr:sp macro="" textlink="">
      <xdr:nvSpPr>
        <xdr:cNvPr id="528" name="テキスト ボックス 527"/>
        <xdr:cNvSpPr txBox="1"/>
      </xdr:nvSpPr>
      <xdr:spPr>
        <a:xfrm>
          <a:off x="15246428" y="65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60650</xdr:rowOff>
    </xdr:from>
    <xdr:to>
      <xdr:col>76</xdr:col>
      <xdr:colOff>114300</xdr:colOff>
      <xdr:row>38</xdr:row>
      <xdr:rowOff>113777</xdr:rowOff>
    </xdr:to>
    <xdr:cxnSp macro="">
      <xdr:nvCxnSpPr>
        <xdr:cNvPr id="529" name="直線コネクタ 528"/>
        <xdr:cNvCxnSpPr/>
      </xdr:nvCxnSpPr>
      <xdr:spPr>
        <a:xfrm>
          <a:off x="13703300" y="6575750"/>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68966</xdr:rowOff>
    </xdr:from>
    <xdr:to>
      <xdr:col>76</xdr:col>
      <xdr:colOff>165100</xdr:colOff>
      <xdr:row>38</xdr:row>
      <xdr:rowOff>170566</xdr:rowOff>
    </xdr:to>
    <xdr:sp macro="" textlink="">
      <xdr:nvSpPr>
        <xdr:cNvPr id="530" name="フローチャート: 判断 529"/>
        <xdr:cNvSpPr/>
      </xdr:nvSpPr>
      <xdr:spPr>
        <a:xfrm>
          <a:off x="14541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161693</xdr:rowOff>
    </xdr:from>
    <xdr:ext cx="378565" cy="259045"/>
    <xdr:sp macro="" textlink="">
      <xdr:nvSpPr>
        <xdr:cNvPr id="531" name="テキスト ボックス 530"/>
        <xdr:cNvSpPr txBox="1"/>
      </xdr:nvSpPr>
      <xdr:spPr>
        <a:xfrm>
          <a:off x="14403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60650</xdr:rowOff>
    </xdr:from>
    <xdr:to>
      <xdr:col>71</xdr:col>
      <xdr:colOff>177800</xdr:colOff>
      <xdr:row>38</xdr:row>
      <xdr:rowOff>107604</xdr:rowOff>
    </xdr:to>
    <xdr:cxnSp macro="">
      <xdr:nvCxnSpPr>
        <xdr:cNvPr id="532" name="直線コネクタ 531"/>
        <xdr:cNvCxnSpPr/>
      </xdr:nvCxnSpPr>
      <xdr:spPr>
        <a:xfrm flipV="1">
          <a:off x="12814300" y="6575750"/>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50633</xdr:rowOff>
    </xdr:from>
    <xdr:to>
      <xdr:col>72</xdr:col>
      <xdr:colOff>38100</xdr:colOff>
      <xdr:row>38</xdr:row>
      <xdr:rowOff>152233</xdr:rowOff>
    </xdr:to>
    <xdr:sp macro="" textlink="">
      <xdr:nvSpPr>
        <xdr:cNvPr id="533" name="フローチャート: 判断 532"/>
        <xdr:cNvSpPr/>
      </xdr:nvSpPr>
      <xdr:spPr>
        <a:xfrm>
          <a:off x="13652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143360</xdr:rowOff>
    </xdr:from>
    <xdr:ext cx="378565" cy="259045"/>
    <xdr:sp macro="" textlink="">
      <xdr:nvSpPr>
        <xdr:cNvPr id="534" name="テキスト ボックス 533"/>
        <xdr:cNvSpPr txBox="1"/>
      </xdr:nvSpPr>
      <xdr:spPr>
        <a:xfrm>
          <a:off x="13514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75412</xdr:rowOff>
    </xdr:from>
    <xdr:to>
      <xdr:col>67</xdr:col>
      <xdr:colOff>101600</xdr:colOff>
      <xdr:row>39</xdr:row>
      <xdr:rowOff>5562</xdr:rowOff>
    </xdr:to>
    <xdr:sp macro="" textlink="">
      <xdr:nvSpPr>
        <xdr:cNvPr id="535" name="フローチャート: 判断 534"/>
        <xdr:cNvSpPr/>
      </xdr:nvSpPr>
      <xdr:spPr>
        <a:xfrm>
          <a:off x="12763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168139</xdr:rowOff>
    </xdr:from>
    <xdr:ext cx="378565" cy="259045"/>
    <xdr:sp macro="" textlink="">
      <xdr:nvSpPr>
        <xdr:cNvPr id="536" name="テキスト ボックス 535"/>
        <xdr:cNvSpPr txBox="1"/>
      </xdr:nvSpPr>
      <xdr:spPr>
        <a:xfrm>
          <a:off x="12625017" y="66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24617</xdr:rowOff>
    </xdr:from>
    <xdr:to>
      <xdr:col>85</xdr:col>
      <xdr:colOff>177800</xdr:colOff>
      <xdr:row>34</xdr:row>
      <xdr:rowOff>126217</xdr:rowOff>
    </xdr:to>
    <xdr:sp macro="" textlink="">
      <xdr:nvSpPr>
        <xdr:cNvPr id="542" name="楕円 541"/>
        <xdr:cNvSpPr/>
      </xdr:nvSpPr>
      <xdr:spPr>
        <a:xfrm>
          <a:off x="16268700" y="58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149094</xdr:rowOff>
    </xdr:from>
    <xdr:ext cx="534377" cy="259045"/>
    <xdr:sp macro="" textlink="">
      <xdr:nvSpPr>
        <xdr:cNvPr id="543" name="災害復旧事業費該当値テキスト"/>
        <xdr:cNvSpPr txBox="1"/>
      </xdr:nvSpPr>
      <xdr:spPr>
        <a:xfrm>
          <a:off x="16370300" y="58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146187</xdr:rowOff>
    </xdr:from>
    <xdr:to>
      <xdr:col>81</xdr:col>
      <xdr:colOff>101600</xdr:colOff>
      <xdr:row>31</xdr:row>
      <xdr:rowOff>76337</xdr:rowOff>
    </xdr:to>
    <xdr:sp macro="" textlink="">
      <xdr:nvSpPr>
        <xdr:cNvPr id="544" name="楕円 543"/>
        <xdr:cNvSpPr/>
      </xdr:nvSpPr>
      <xdr:spPr>
        <a:xfrm>
          <a:off x="15430500" y="52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92864</xdr:rowOff>
    </xdr:from>
    <xdr:ext cx="534377" cy="259045"/>
    <xdr:sp macro="" textlink="">
      <xdr:nvSpPr>
        <xdr:cNvPr id="545" name="テキスト ボックス 544"/>
        <xdr:cNvSpPr txBox="1"/>
      </xdr:nvSpPr>
      <xdr:spPr>
        <a:xfrm>
          <a:off x="15214111" y="50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62977</xdr:rowOff>
    </xdr:from>
    <xdr:to>
      <xdr:col>76</xdr:col>
      <xdr:colOff>165100</xdr:colOff>
      <xdr:row>38</xdr:row>
      <xdr:rowOff>164577</xdr:rowOff>
    </xdr:to>
    <xdr:sp macro="" textlink="">
      <xdr:nvSpPr>
        <xdr:cNvPr id="546" name="楕円 545"/>
        <xdr:cNvSpPr/>
      </xdr:nvSpPr>
      <xdr:spPr>
        <a:xfrm>
          <a:off x="14541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9654</xdr:rowOff>
    </xdr:from>
    <xdr:ext cx="378565" cy="259045"/>
    <xdr:sp macro="" textlink="">
      <xdr:nvSpPr>
        <xdr:cNvPr id="547" name="テキスト ボックス 546"/>
        <xdr:cNvSpPr txBox="1"/>
      </xdr:nvSpPr>
      <xdr:spPr>
        <a:xfrm>
          <a:off x="14403017" y="6353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9850</xdr:rowOff>
    </xdr:from>
    <xdr:to>
      <xdr:col>72</xdr:col>
      <xdr:colOff>38100</xdr:colOff>
      <xdr:row>38</xdr:row>
      <xdr:rowOff>111450</xdr:rowOff>
    </xdr:to>
    <xdr:sp macro="" textlink="">
      <xdr:nvSpPr>
        <xdr:cNvPr id="548" name="楕円 547"/>
        <xdr:cNvSpPr/>
      </xdr:nvSpPr>
      <xdr:spPr>
        <a:xfrm>
          <a:off x="13652500" y="65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127977</xdr:rowOff>
    </xdr:from>
    <xdr:ext cx="469744" cy="259045"/>
    <xdr:sp macro="" textlink="">
      <xdr:nvSpPr>
        <xdr:cNvPr id="549" name="テキスト ボックス 548"/>
        <xdr:cNvSpPr txBox="1"/>
      </xdr:nvSpPr>
      <xdr:spPr>
        <a:xfrm>
          <a:off x="13468428" y="630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56804</xdr:rowOff>
    </xdr:from>
    <xdr:to>
      <xdr:col>67</xdr:col>
      <xdr:colOff>101600</xdr:colOff>
      <xdr:row>38</xdr:row>
      <xdr:rowOff>158404</xdr:rowOff>
    </xdr:to>
    <xdr:sp macro="" textlink="">
      <xdr:nvSpPr>
        <xdr:cNvPr id="550" name="楕円 549"/>
        <xdr:cNvSpPr/>
      </xdr:nvSpPr>
      <xdr:spPr>
        <a:xfrm>
          <a:off x="12763500" y="65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3482</xdr:rowOff>
    </xdr:from>
    <xdr:ext cx="378565" cy="259045"/>
    <xdr:sp macro="" textlink="">
      <xdr:nvSpPr>
        <xdr:cNvPr id="551" name="テキスト ボックス 550"/>
        <xdr:cNvSpPr txBox="1"/>
      </xdr:nvSpPr>
      <xdr:spPr>
        <a:xfrm>
          <a:off x="12625017" y="6347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3" name="直線コネクタ 622"/>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4" name="公債費最小値テキスト"/>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5" name="直線コネクタ 624"/>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6" name="公債費最大値テキスト"/>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7" name="直線コネクタ 626"/>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44397</xdr:rowOff>
    </xdr:from>
    <xdr:to>
      <xdr:col>85</xdr:col>
      <xdr:colOff>127000</xdr:colOff>
      <xdr:row>75</xdr:row>
      <xdr:rowOff>91717</xdr:rowOff>
    </xdr:to>
    <xdr:cxnSp macro="">
      <xdr:nvCxnSpPr>
        <xdr:cNvPr id="628" name="直線コネクタ 627"/>
        <xdr:cNvCxnSpPr/>
      </xdr:nvCxnSpPr>
      <xdr:spPr>
        <a:xfrm flipV="1">
          <a:off x="15481300" y="12903147"/>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24692</xdr:rowOff>
    </xdr:from>
    <xdr:ext cx="534377" cy="259045"/>
    <xdr:sp macro="" textlink="">
      <xdr:nvSpPr>
        <xdr:cNvPr id="629" name="公債費平均値テキスト"/>
        <xdr:cNvSpPr txBox="1"/>
      </xdr:nvSpPr>
      <xdr:spPr>
        <a:xfrm>
          <a:off x="16370300" y="130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0" name="フローチャート: 判断 629"/>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47323</xdr:rowOff>
    </xdr:from>
    <xdr:to>
      <xdr:col>81</xdr:col>
      <xdr:colOff>50800</xdr:colOff>
      <xdr:row>75</xdr:row>
      <xdr:rowOff>91717</xdr:rowOff>
    </xdr:to>
    <xdr:cxnSp macro="">
      <xdr:nvCxnSpPr>
        <xdr:cNvPr id="631" name="直線コネクタ 630"/>
        <xdr:cNvCxnSpPr/>
      </xdr:nvCxnSpPr>
      <xdr:spPr>
        <a:xfrm>
          <a:off x="14592300" y="12906073"/>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2" name="フローチャート: 判断 631"/>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152526</xdr:rowOff>
    </xdr:from>
    <xdr:ext cx="534377" cy="259045"/>
    <xdr:sp macro="" textlink="">
      <xdr:nvSpPr>
        <xdr:cNvPr id="633" name="テキスト ボックス 632"/>
        <xdr:cNvSpPr txBox="1"/>
      </xdr:nvSpPr>
      <xdr:spPr>
        <a:xfrm>
          <a:off x="15214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47323</xdr:rowOff>
    </xdr:from>
    <xdr:to>
      <xdr:col>76</xdr:col>
      <xdr:colOff>114300</xdr:colOff>
      <xdr:row>75</xdr:row>
      <xdr:rowOff>119011</xdr:rowOff>
    </xdr:to>
    <xdr:cxnSp macro="">
      <xdr:nvCxnSpPr>
        <xdr:cNvPr id="634" name="直線コネクタ 633"/>
        <xdr:cNvCxnSpPr/>
      </xdr:nvCxnSpPr>
      <xdr:spPr>
        <a:xfrm flipV="1">
          <a:off x="13703300" y="12906073"/>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5" name="フローチャート: 判断 634"/>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130512</xdr:rowOff>
    </xdr:from>
    <xdr:ext cx="534377" cy="259045"/>
    <xdr:sp macro="" textlink="">
      <xdr:nvSpPr>
        <xdr:cNvPr id="636" name="テキスト ボックス 635"/>
        <xdr:cNvSpPr txBox="1"/>
      </xdr:nvSpPr>
      <xdr:spPr>
        <a:xfrm>
          <a:off x="14325111" y="131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12804</xdr:rowOff>
    </xdr:from>
    <xdr:to>
      <xdr:col>71</xdr:col>
      <xdr:colOff>177800</xdr:colOff>
      <xdr:row>75</xdr:row>
      <xdr:rowOff>119011</xdr:rowOff>
    </xdr:to>
    <xdr:cxnSp macro="">
      <xdr:nvCxnSpPr>
        <xdr:cNvPr id="637" name="直線コネクタ 636"/>
        <xdr:cNvCxnSpPr/>
      </xdr:nvCxnSpPr>
      <xdr:spPr>
        <a:xfrm>
          <a:off x="12814300" y="12700104"/>
          <a:ext cx="889000" cy="27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8" name="フローチャート: 判断 637"/>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132318</xdr:rowOff>
    </xdr:from>
    <xdr:ext cx="534377" cy="259045"/>
    <xdr:sp macro="" textlink="">
      <xdr:nvSpPr>
        <xdr:cNvPr id="639" name="テキスト ボックス 638"/>
        <xdr:cNvSpPr txBox="1"/>
      </xdr:nvSpPr>
      <xdr:spPr>
        <a:xfrm>
          <a:off x="13436111" y="131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40" name="フローチャート: 判断 639"/>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91239</xdr:rowOff>
    </xdr:from>
    <xdr:ext cx="534377" cy="259045"/>
    <xdr:sp macro="" textlink="">
      <xdr:nvSpPr>
        <xdr:cNvPr id="641" name="テキスト ボックス 640"/>
        <xdr:cNvSpPr txBox="1"/>
      </xdr:nvSpPr>
      <xdr:spPr>
        <a:xfrm>
          <a:off x="12547111" y="132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165047</xdr:rowOff>
    </xdr:from>
    <xdr:to>
      <xdr:col>85</xdr:col>
      <xdr:colOff>177800</xdr:colOff>
      <xdr:row>75</xdr:row>
      <xdr:rowOff>95197</xdr:rowOff>
    </xdr:to>
    <xdr:sp macro="" textlink="">
      <xdr:nvSpPr>
        <xdr:cNvPr id="647" name="楕円 646"/>
        <xdr:cNvSpPr/>
      </xdr:nvSpPr>
      <xdr:spPr>
        <a:xfrm>
          <a:off x="16268700" y="128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16474</xdr:rowOff>
    </xdr:from>
    <xdr:ext cx="534377" cy="259045"/>
    <xdr:sp macro="" textlink="">
      <xdr:nvSpPr>
        <xdr:cNvPr id="648" name="公債費該当値テキスト"/>
        <xdr:cNvSpPr txBox="1"/>
      </xdr:nvSpPr>
      <xdr:spPr>
        <a:xfrm>
          <a:off x="16370300" y="1270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40917</xdr:rowOff>
    </xdr:from>
    <xdr:to>
      <xdr:col>81</xdr:col>
      <xdr:colOff>101600</xdr:colOff>
      <xdr:row>75</xdr:row>
      <xdr:rowOff>142517</xdr:rowOff>
    </xdr:to>
    <xdr:sp macro="" textlink="">
      <xdr:nvSpPr>
        <xdr:cNvPr id="649" name="楕円 648"/>
        <xdr:cNvSpPr/>
      </xdr:nvSpPr>
      <xdr:spPr>
        <a:xfrm>
          <a:off x="15430500" y="128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159044</xdr:rowOff>
    </xdr:from>
    <xdr:ext cx="534377" cy="259045"/>
    <xdr:sp macro="" textlink="">
      <xdr:nvSpPr>
        <xdr:cNvPr id="650" name="テキスト ボックス 649"/>
        <xdr:cNvSpPr txBox="1"/>
      </xdr:nvSpPr>
      <xdr:spPr>
        <a:xfrm>
          <a:off x="15214111" y="126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167973</xdr:rowOff>
    </xdr:from>
    <xdr:to>
      <xdr:col>76</xdr:col>
      <xdr:colOff>165100</xdr:colOff>
      <xdr:row>75</xdr:row>
      <xdr:rowOff>98123</xdr:rowOff>
    </xdr:to>
    <xdr:sp macro="" textlink="">
      <xdr:nvSpPr>
        <xdr:cNvPr id="651" name="楕円 650"/>
        <xdr:cNvSpPr/>
      </xdr:nvSpPr>
      <xdr:spPr>
        <a:xfrm>
          <a:off x="14541500" y="128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114650</xdr:rowOff>
    </xdr:from>
    <xdr:ext cx="534377" cy="259045"/>
    <xdr:sp macro="" textlink="">
      <xdr:nvSpPr>
        <xdr:cNvPr id="652" name="テキスト ボックス 651"/>
        <xdr:cNvSpPr txBox="1"/>
      </xdr:nvSpPr>
      <xdr:spPr>
        <a:xfrm>
          <a:off x="14325111" y="1263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68211</xdr:rowOff>
    </xdr:from>
    <xdr:to>
      <xdr:col>72</xdr:col>
      <xdr:colOff>38100</xdr:colOff>
      <xdr:row>75</xdr:row>
      <xdr:rowOff>169811</xdr:rowOff>
    </xdr:to>
    <xdr:sp macro="" textlink="">
      <xdr:nvSpPr>
        <xdr:cNvPr id="653" name="楕円 652"/>
        <xdr:cNvSpPr/>
      </xdr:nvSpPr>
      <xdr:spPr>
        <a:xfrm>
          <a:off x="13652500" y="129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14888</xdr:rowOff>
    </xdr:from>
    <xdr:ext cx="534377" cy="259045"/>
    <xdr:sp macro="" textlink="">
      <xdr:nvSpPr>
        <xdr:cNvPr id="654" name="テキスト ボックス 653"/>
        <xdr:cNvSpPr txBox="1"/>
      </xdr:nvSpPr>
      <xdr:spPr>
        <a:xfrm>
          <a:off x="13436111" y="127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133454</xdr:rowOff>
    </xdr:from>
    <xdr:to>
      <xdr:col>67</xdr:col>
      <xdr:colOff>101600</xdr:colOff>
      <xdr:row>74</xdr:row>
      <xdr:rowOff>63604</xdr:rowOff>
    </xdr:to>
    <xdr:sp macro="" textlink="">
      <xdr:nvSpPr>
        <xdr:cNvPr id="655" name="楕円 654"/>
        <xdr:cNvSpPr/>
      </xdr:nvSpPr>
      <xdr:spPr>
        <a:xfrm>
          <a:off x="12763500" y="1264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80131</xdr:rowOff>
    </xdr:from>
    <xdr:ext cx="534377" cy="259045"/>
    <xdr:sp macro="" textlink="">
      <xdr:nvSpPr>
        <xdr:cNvPr id="656" name="テキスト ボックス 655"/>
        <xdr:cNvSpPr txBox="1"/>
      </xdr:nvSpPr>
      <xdr:spPr>
        <a:xfrm>
          <a:off x="12547111" y="1242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82" name="直線コネクタ 681"/>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83" name="積立金最小値テキスト"/>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84" name="直線コネクタ 683"/>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5" name="積立金最大値テキスト"/>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6" name="直線コネクタ 685"/>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139156</xdr:rowOff>
    </xdr:from>
    <xdr:to>
      <xdr:col>85</xdr:col>
      <xdr:colOff>127000</xdr:colOff>
      <xdr:row>97</xdr:row>
      <xdr:rowOff>78849</xdr:rowOff>
    </xdr:to>
    <xdr:cxnSp macro="">
      <xdr:nvCxnSpPr>
        <xdr:cNvPr id="687" name="直線コネクタ 686"/>
        <xdr:cNvCxnSpPr/>
      </xdr:nvCxnSpPr>
      <xdr:spPr>
        <a:xfrm>
          <a:off x="15481300" y="16426906"/>
          <a:ext cx="838200" cy="2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26759</xdr:rowOff>
    </xdr:from>
    <xdr:ext cx="469744" cy="259045"/>
    <xdr:sp macro="" textlink="">
      <xdr:nvSpPr>
        <xdr:cNvPr id="688" name="積立金平均値テキスト"/>
        <xdr:cNvSpPr txBox="1"/>
      </xdr:nvSpPr>
      <xdr:spPr>
        <a:xfrm>
          <a:off x="16370300" y="1614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9" name="フローチャート: 判断 688"/>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139156</xdr:rowOff>
    </xdr:from>
    <xdr:to>
      <xdr:col>81</xdr:col>
      <xdr:colOff>50800</xdr:colOff>
      <xdr:row>98</xdr:row>
      <xdr:rowOff>35742</xdr:rowOff>
    </xdr:to>
    <xdr:cxnSp macro="">
      <xdr:nvCxnSpPr>
        <xdr:cNvPr id="690" name="直線コネクタ 689"/>
        <xdr:cNvCxnSpPr/>
      </xdr:nvCxnSpPr>
      <xdr:spPr>
        <a:xfrm flipV="1">
          <a:off x="14592300" y="16426906"/>
          <a:ext cx="889000" cy="4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91" name="フローチャート: 判断 690"/>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12935</xdr:rowOff>
    </xdr:from>
    <xdr:ext cx="469744" cy="259045"/>
    <xdr:sp macro="" textlink="">
      <xdr:nvSpPr>
        <xdr:cNvPr id="692" name="テキスト ボックス 691"/>
        <xdr:cNvSpPr txBox="1"/>
      </xdr:nvSpPr>
      <xdr:spPr>
        <a:xfrm>
          <a:off x="15246428" y="161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35742</xdr:rowOff>
    </xdr:from>
    <xdr:to>
      <xdr:col>76</xdr:col>
      <xdr:colOff>114300</xdr:colOff>
      <xdr:row>98</xdr:row>
      <xdr:rowOff>89408</xdr:rowOff>
    </xdr:to>
    <xdr:cxnSp macro="">
      <xdr:nvCxnSpPr>
        <xdr:cNvPr id="693" name="直線コネクタ 692"/>
        <xdr:cNvCxnSpPr/>
      </xdr:nvCxnSpPr>
      <xdr:spPr>
        <a:xfrm flipV="1">
          <a:off x="13703300" y="16837842"/>
          <a:ext cx="889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94" name="フローチャート: 判断 693"/>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37537</xdr:rowOff>
    </xdr:from>
    <xdr:ext cx="469744" cy="259045"/>
    <xdr:sp macro="" textlink="">
      <xdr:nvSpPr>
        <xdr:cNvPr id="695" name="テキスト ボックス 694"/>
        <xdr:cNvSpPr txBox="1"/>
      </xdr:nvSpPr>
      <xdr:spPr>
        <a:xfrm>
          <a:off x="14357428" y="161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150476</xdr:rowOff>
    </xdr:from>
    <xdr:to>
      <xdr:col>71</xdr:col>
      <xdr:colOff>177800</xdr:colOff>
      <xdr:row>98</xdr:row>
      <xdr:rowOff>89408</xdr:rowOff>
    </xdr:to>
    <xdr:cxnSp macro="">
      <xdr:nvCxnSpPr>
        <xdr:cNvPr id="696" name="直線コネクタ 695"/>
        <xdr:cNvCxnSpPr/>
      </xdr:nvCxnSpPr>
      <xdr:spPr>
        <a:xfrm>
          <a:off x="12814300" y="16609676"/>
          <a:ext cx="889000" cy="2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7" name="フローチャート: 判断 696"/>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24147</xdr:rowOff>
    </xdr:from>
    <xdr:ext cx="469744" cy="259045"/>
    <xdr:sp macro="" textlink="">
      <xdr:nvSpPr>
        <xdr:cNvPr id="698" name="テキスト ボックス 697"/>
        <xdr:cNvSpPr txBox="1"/>
      </xdr:nvSpPr>
      <xdr:spPr>
        <a:xfrm>
          <a:off x="13468428" y="16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11393</xdr:rowOff>
    </xdr:from>
    <xdr:to>
      <xdr:col>67</xdr:col>
      <xdr:colOff>101600</xdr:colOff>
      <xdr:row>92</xdr:row>
      <xdr:rowOff>112993</xdr:rowOff>
    </xdr:to>
    <xdr:sp macro="" textlink="">
      <xdr:nvSpPr>
        <xdr:cNvPr id="699" name="フローチャート: 判断 698"/>
        <xdr:cNvSpPr/>
      </xdr:nvSpPr>
      <xdr:spPr>
        <a:xfrm>
          <a:off x="12763500" y="1578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129520</xdr:rowOff>
    </xdr:from>
    <xdr:ext cx="534377" cy="259045"/>
    <xdr:sp macro="" textlink="">
      <xdr:nvSpPr>
        <xdr:cNvPr id="700" name="テキスト ボックス 699"/>
        <xdr:cNvSpPr txBox="1"/>
      </xdr:nvSpPr>
      <xdr:spPr>
        <a:xfrm>
          <a:off x="12547111" y="155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28049</xdr:rowOff>
    </xdr:from>
    <xdr:to>
      <xdr:col>85</xdr:col>
      <xdr:colOff>177800</xdr:colOff>
      <xdr:row>97</xdr:row>
      <xdr:rowOff>129649</xdr:rowOff>
    </xdr:to>
    <xdr:sp macro="" textlink="">
      <xdr:nvSpPr>
        <xdr:cNvPr id="706" name="楕円 705"/>
        <xdr:cNvSpPr/>
      </xdr:nvSpPr>
      <xdr:spPr>
        <a:xfrm>
          <a:off x="16268700" y="166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6476</xdr:rowOff>
    </xdr:from>
    <xdr:ext cx="469744" cy="259045"/>
    <xdr:sp macro="" textlink="">
      <xdr:nvSpPr>
        <xdr:cNvPr id="707" name="積立金該当値テキスト"/>
        <xdr:cNvSpPr txBox="1"/>
      </xdr:nvSpPr>
      <xdr:spPr>
        <a:xfrm>
          <a:off x="16370300" y="166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88356</xdr:rowOff>
    </xdr:from>
    <xdr:to>
      <xdr:col>81</xdr:col>
      <xdr:colOff>101600</xdr:colOff>
      <xdr:row>96</xdr:row>
      <xdr:rowOff>18506</xdr:rowOff>
    </xdr:to>
    <xdr:sp macro="" textlink="">
      <xdr:nvSpPr>
        <xdr:cNvPr id="708" name="楕円 707"/>
        <xdr:cNvSpPr/>
      </xdr:nvSpPr>
      <xdr:spPr>
        <a:xfrm>
          <a:off x="15430500" y="163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9633</xdr:rowOff>
    </xdr:from>
    <xdr:ext cx="469744" cy="259045"/>
    <xdr:sp macro="" textlink="">
      <xdr:nvSpPr>
        <xdr:cNvPr id="709" name="テキスト ボックス 708"/>
        <xdr:cNvSpPr txBox="1"/>
      </xdr:nvSpPr>
      <xdr:spPr>
        <a:xfrm>
          <a:off x="15246428" y="1646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156392</xdr:rowOff>
    </xdr:from>
    <xdr:to>
      <xdr:col>76</xdr:col>
      <xdr:colOff>165100</xdr:colOff>
      <xdr:row>98</xdr:row>
      <xdr:rowOff>86542</xdr:rowOff>
    </xdr:to>
    <xdr:sp macro="" textlink="">
      <xdr:nvSpPr>
        <xdr:cNvPr id="710" name="楕円 709"/>
        <xdr:cNvSpPr/>
      </xdr:nvSpPr>
      <xdr:spPr>
        <a:xfrm>
          <a:off x="14541500" y="167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77669</xdr:rowOff>
    </xdr:from>
    <xdr:ext cx="469744" cy="259045"/>
    <xdr:sp macro="" textlink="">
      <xdr:nvSpPr>
        <xdr:cNvPr id="711" name="テキスト ボックス 710"/>
        <xdr:cNvSpPr txBox="1"/>
      </xdr:nvSpPr>
      <xdr:spPr>
        <a:xfrm>
          <a:off x="14357428" y="168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38608</xdr:rowOff>
    </xdr:from>
    <xdr:to>
      <xdr:col>72</xdr:col>
      <xdr:colOff>38100</xdr:colOff>
      <xdr:row>98</xdr:row>
      <xdr:rowOff>140208</xdr:rowOff>
    </xdr:to>
    <xdr:sp macro="" textlink="">
      <xdr:nvSpPr>
        <xdr:cNvPr id="712" name="楕円 711"/>
        <xdr:cNvSpPr/>
      </xdr:nvSpPr>
      <xdr:spPr>
        <a:xfrm>
          <a:off x="13652500" y="168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131335</xdr:rowOff>
    </xdr:from>
    <xdr:ext cx="469744" cy="259045"/>
    <xdr:sp macro="" textlink="">
      <xdr:nvSpPr>
        <xdr:cNvPr id="713" name="テキスト ボックス 712"/>
        <xdr:cNvSpPr txBox="1"/>
      </xdr:nvSpPr>
      <xdr:spPr>
        <a:xfrm>
          <a:off x="13468428" y="169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99676</xdr:rowOff>
    </xdr:from>
    <xdr:to>
      <xdr:col>67</xdr:col>
      <xdr:colOff>101600</xdr:colOff>
      <xdr:row>97</xdr:row>
      <xdr:rowOff>29826</xdr:rowOff>
    </xdr:to>
    <xdr:sp macro="" textlink="">
      <xdr:nvSpPr>
        <xdr:cNvPr id="714" name="楕円 713"/>
        <xdr:cNvSpPr/>
      </xdr:nvSpPr>
      <xdr:spPr>
        <a:xfrm>
          <a:off x="12763500" y="165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20953</xdr:rowOff>
    </xdr:from>
    <xdr:ext cx="469744" cy="259045"/>
    <xdr:sp macro="" textlink="">
      <xdr:nvSpPr>
        <xdr:cNvPr id="715" name="テキスト ボックス 714"/>
        <xdr:cNvSpPr txBox="1"/>
      </xdr:nvSpPr>
      <xdr:spPr>
        <a:xfrm>
          <a:off x="12579428" y="166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9" name="直線コネクタ 738"/>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2" name="投資及び出資金最大値テキスト"/>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3" name="直線コネクタ 742"/>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65405</xdr:rowOff>
    </xdr:from>
    <xdr:to>
      <xdr:col>116</xdr:col>
      <xdr:colOff>63500</xdr:colOff>
      <xdr:row>38</xdr:row>
      <xdr:rowOff>92456</xdr:rowOff>
    </xdr:to>
    <xdr:cxnSp macro="">
      <xdr:nvCxnSpPr>
        <xdr:cNvPr id="744" name="直線コネクタ 743"/>
        <xdr:cNvCxnSpPr/>
      </xdr:nvCxnSpPr>
      <xdr:spPr>
        <a:xfrm flipV="1">
          <a:off x="21323300" y="6580505"/>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45" name="投資及び出資金平均値テキスト"/>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6" name="フローチャート: 判断 745"/>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92456</xdr:rowOff>
    </xdr:from>
    <xdr:to>
      <xdr:col>111</xdr:col>
      <xdr:colOff>177800</xdr:colOff>
      <xdr:row>38</xdr:row>
      <xdr:rowOff>97219</xdr:rowOff>
    </xdr:to>
    <xdr:cxnSp macro="">
      <xdr:nvCxnSpPr>
        <xdr:cNvPr id="747" name="直線コネクタ 746"/>
        <xdr:cNvCxnSpPr/>
      </xdr:nvCxnSpPr>
      <xdr:spPr>
        <a:xfrm flipV="1">
          <a:off x="20434300" y="6607556"/>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8" name="フローチャート: 判断 747"/>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9" name="テキスト ボックス 748"/>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14542</xdr:rowOff>
    </xdr:from>
    <xdr:to>
      <xdr:col>107</xdr:col>
      <xdr:colOff>50800</xdr:colOff>
      <xdr:row>38</xdr:row>
      <xdr:rowOff>97219</xdr:rowOff>
    </xdr:to>
    <xdr:cxnSp macro="">
      <xdr:nvCxnSpPr>
        <xdr:cNvPr id="750" name="直線コネクタ 749"/>
        <xdr:cNvCxnSpPr/>
      </xdr:nvCxnSpPr>
      <xdr:spPr>
        <a:xfrm>
          <a:off x="19545300" y="6529642"/>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51" name="フローチャート: 判断 750"/>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52" name="テキスト ボックス 751"/>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14542</xdr:rowOff>
    </xdr:from>
    <xdr:to>
      <xdr:col>102</xdr:col>
      <xdr:colOff>114300</xdr:colOff>
      <xdr:row>39</xdr:row>
      <xdr:rowOff>22161</xdr:rowOff>
    </xdr:to>
    <xdr:cxnSp macro="">
      <xdr:nvCxnSpPr>
        <xdr:cNvPr id="753" name="直線コネクタ 752"/>
        <xdr:cNvCxnSpPr/>
      </xdr:nvCxnSpPr>
      <xdr:spPr>
        <a:xfrm flipV="1">
          <a:off x="18656300" y="6529642"/>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4" name="フローチャート: 判断 753"/>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5" name="テキスト ボックス 754"/>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6" name="フローチャート: 判断 755"/>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7" name="テキスト ボックス 756"/>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xdr:rowOff>
    </xdr:from>
    <xdr:to>
      <xdr:col>116</xdr:col>
      <xdr:colOff>114300</xdr:colOff>
      <xdr:row>38</xdr:row>
      <xdr:rowOff>116205</xdr:rowOff>
    </xdr:to>
    <xdr:sp macro="" textlink="">
      <xdr:nvSpPr>
        <xdr:cNvPr id="763" name="楕円 762"/>
        <xdr:cNvSpPr/>
      </xdr:nvSpPr>
      <xdr:spPr>
        <a:xfrm>
          <a:off x="221107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164482</xdr:rowOff>
    </xdr:from>
    <xdr:ext cx="378565" cy="259045"/>
    <xdr:sp macro="" textlink="">
      <xdr:nvSpPr>
        <xdr:cNvPr id="764" name="投資及び出資金該当値テキスト"/>
        <xdr:cNvSpPr txBox="1"/>
      </xdr:nvSpPr>
      <xdr:spPr>
        <a:xfrm>
          <a:off x="22212300" y="650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41656</xdr:rowOff>
    </xdr:from>
    <xdr:to>
      <xdr:col>112</xdr:col>
      <xdr:colOff>38100</xdr:colOff>
      <xdr:row>38</xdr:row>
      <xdr:rowOff>143256</xdr:rowOff>
    </xdr:to>
    <xdr:sp macro="" textlink="">
      <xdr:nvSpPr>
        <xdr:cNvPr id="765" name="楕円 764"/>
        <xdr:cNvSpPr/>
      </xdr:nvSpPr>
      <xdr:spPr>
        <a:xfrm>
          <a:off x="212725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134383</xdr:rowOff>
    </xdr:from>
    <xdr:ext cx="378565" cy="259045"/>
    <xdr:sp macro="" textlink="">
      <xdr:nvSpPr>
        <xdr:cNvPr id="766" name="テキスト ボックス 765"/>
        <xdr:cNvSpPr txBox="1"/>
      </xdr:nvSpPr>
      <xdr:spPr>
        <a:xfrm>
          <a:off x="21134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46419</xdr:rowOff>
    </xdr:from>
    <xdr:to>
      <xdr:col>107</xdr:col>
      <xdr:colOff>101600</xdr:colOff>
      <xdr:row>38</xdr:row>
      <xdr:rowOff>148019</xdr:rowOff>
    </xdr:to>
    <xdr:sp macro="" textlink="">
      <xdr:nvSpPr>
        <xdr:cNvPr id="767" name="楕円 766"/>
        <xdr:cNvSpPr/>
      </xdr:nvSpPr>
      <xdr:spPr>
        <a:xfrm>
          <a:off x="20383500" y="65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139146</xdr:rowOff>
    </xdr:from>
    <xdr:ext cx="378565" cy="259045"/>
    <xdr:sp macro="" textlink="">
      <xdr:nvSpPr>
        <xdr:cNvPr id="768" name="テキスト ボックス 767"/>
        <xdr:cNvSpPr txBox="1"/>
      </xdr:nvSpPr>
      <xdr:spPr>
        <a:xfrm>
          <a:off x="20245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135191</xdr:rowOff>
    </xdr:from>
    <xdr:to>
      <xdr:col>102</xdr:col>
      <xdr:colOff>165100</xdr:colOff>
      <xdr:row>38</xdr:row>
      <xdr:rowOff>65342</xdr:rowOff>
    </xdr:to>
    <xdr:sp macro="" textlink="">
      <xdr:nvSpPr>
        <xdr:cNvPr id="769" name="楕円 768"/>
        <xdr:cNvSpPr/>
      </xdr:nvSpPr>
      <xdr:spPr>
        <a:xfrm>
          <a:off x="19494500" y="6478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56469</xdr:rowOff>
    </xdr:from>
    <xdr:ext cx="469744" cy="259045"/>
    <xdr:sp macro="" textlink="">
      <xdr:nvSpPr>
        <xdr:cNvPr id="770" name="テキスト ボックス 769"/>
        <xdr:cNvSpPr txBox="1"/>
      </xdr:nvSpPr>
      <xdr:spPr>
        <a:xfrm>
          <a:off x="19310428" y="65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142811</xdr:rowOff>
    </xdr:from>
    <xdr:to>
      <xdr:col>98</xdr:col>
      <xdr:colOff>38100</xdr:colOff>
      <xdr:row>39</xdr:row>
      <xdr:rowOff>72961</xdr:rowOff>
    </xdr:to>
    <xdr:sp macro="" textlink="">
      <xdr:nvSpPr>
        <xdr:cNvPr id="771" name="楕円 770"/>
        <xdr:cNvSpPr/>
      </xdr:nvSpPr>
      <xdr:spPr>
        <a:xfrm>
          <a:off x="186055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64088</xdr:rowOff>
    </xdr:from>
    <xdr:ext cx="378565" cy="259045"/>
    <xdr:sp macro="" textlink="">
      <xdr:nvSpPr>
        <xdr:cNvPr id="772" name="テキスト ボックス 771"/>
        <xdr:cNvSpPr txBox="1"/>
      </xdr:nvSpPr>
      <xdr:spPr>
        <a:xfrm>
          <a:off x="18467017" y="675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6" name="直線コネクタ 795"/>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7"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8" name="直線コネクタ 797"/>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9" name="貸付金最大値テキスト"/>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800" name="直線コネクタ 799"/>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142062</xdr:rowOff>
    </xdr:from>
    <xdr:to>
      <xdr:col>116</xdr:col>
      <xdr:colOff>63500</xdr:colOff>
      <xdr:row>57</xdr:row>
      <xdr:rowOff>155664</xdr:rowOff>
    </xdr:to>
    <xdr:cxnSp macro="">
      <xdr:nvCxnSpPr>
        <xdr:cNvPr id="801" name="直線コネクタ 800"/>
        <xdr:cNvCxnSpPr/>
      </xdr:nvCxnSpPr>
      <xdr:spPr>
        <a:xfrm>
          <a:off x="21323300" y="9914712"/>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802" name="貸付金平均値テキスト"/>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3" name="フローチャート: 判断 802"/>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101981</xdr:rowOff>
    </xdr:from>
    <xdr:to>
      <xdr:col>111</xdr:col>
      <xdr:colOff>177800</xdr:colOff>
      <xdr:row>57</xdr:row>
      <xdr:rowOff>142062</xdr:rowOff>
    </xdr:to>
    <xdr:cxnSp macro="">
      <xdr:nvCxnSpPr>
        <xdr:cNvPr id="804" name="直線コネクタ 803"/>
        <xdr:cNvCxnSpPr/>
      </xdr:nvCxnSpPr>
      <xdr:spPr>
        <a:xfrm>
          <a:off x="20434300" y="9874631"/>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5" name="フローチャート: 判断 804"/>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6" name="テキスト ボックス 805"/>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100609</xdr:rowOff>
    </xdr:from>
    <xdr:to>
      <xdr:col>107</xdr:col>
      <xdr:colOff>50800</xdr:colOff>
      <xdr:row>57</xdr:row>
      <xdr:rowOff>101981</xdr:rowOff>
    </xdr:to>
    <xdr:cxnSp macro="">
      <xdr:nvCxnSpPr>
        <xdr:cNvPr id="807" name="直線コネクタ 806"/>
        <xdr:cNvCxnSpPr/>
      </xdr:nvCxnSpPr>
      <xdr:spPr>
        <a:xfrm>
          <a:off x="19545300" y="98732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8" name="フローチャート: 判断 807"/>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9" name="テキスト ボックス 808"/>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79464</xdr:rowOff>
    </xdr:from>
    <xdr:to>
      <xdr:col>102</xdr:col>
      <xdr:colOff>114300</xdr:colOff>
      <xdr:row>57</xdr:row>
      <xdr:rowOff>100609</xdr:rowOff>
    </xdr:to>
    <xdr:cxnSp macro="">
      <xdr:nvCxnSpPr>
        <xdr:cNvPr id="810" name="直線コネクタ 809"/>
        <xdr:cNvCxnSpPr/>
      </xdr:nvCxnSpPr>
      <xdr:spPr>
        <a:xfrm>
          <a:off x="18656300" y="985211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11" name="フローチャート: 判断 810"/>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12" name="テキスト ボックス 811"/>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69964</xdr:rowOff>
    </xdr:from>
    <xdr:to>
      <xdr:col>98</xdr:col>
      <xdr:colOff>38100</xdr:colOff>
      <xdr:row>58</xdr:row>
      <xdr:rowOff>114</xdr:rowOff>
    </xdr:to>
    <xdr:sp macro="" textlink="">
      <xdr:nvSpPr>
        <xdr:cNvPr id="813" name="フローチャート: 判断 812"/>
        <xdr:cNvSpPr/>
      </xdr:nvSpPr>
      <xdr:spPr>
        <a:xfrm>
          <a:off x="18605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162691</xdr:rowOff>
    </xdr:from>
    <xdr:ext cx="469744" cy="259045"/>
    <xdr:sp macro="" textlink="">
      <xdr:nvSpPr>
        <xdr:cNvPr id="814" name="テキスト ボックス 813"/>
        <xdr:cNvSpPr txBox="1"/>
      </xdr:nvSpPr>
      <xdr:spPr>
        <a:xfrm>
          <a:off x="18421428" y="99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104864</xdr:rowOff>
    </xdr:from>
    <xdr:to>
      <xdr:col>116</xdr:col>
      <xdr:colOff>114300</xdr:colOff>
      <xdr:row>58</xdr:row>
      <xdr:rowOff>35014</xdr:rowOff>
    </xdr:to>
    <xdr:sp macro="" textlink="">
      <xdr:nvSpPr>
        <xdr:cNvPr id="820" name="楕円 819"/>
        <xdr:cNvSpPr/>
      </xdr:nvSpPr>
      <xdr:spPr>
        <a:xfrm>
          <a:off x="22110700" y="9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83291</xdr:rowOff>
    </xdr:from>
    <xdr:ext cx="469744" cy="259045"/>
    <xdr:sp macro="" textlink="">
      <xdr:nvSpPr>
        <xdr:cNvPr id="821" name="貸付金該当値テキスト"/>
        <xdr:cNvSpPr txBox="1"/>
      </xdr:nvSpPr>
      <xdr:spPr>
        <a:xfrm>
          <a:off x="22212300" y="98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91262</xdr:rowOff>
    </xdr:from>
    <xdr:to>
      <xdr:col>112</xdr:col>
      <xdr:colOff>38100</xdr:colOff>
      <xdr:row>58</xdr:row>
      <xdr:rowOff>21412</xdr:rowOff>
    </xdr:to>
    <xdr:sp macro="" textlink="">
      <xdr:nvSpPr>
        <xdr:cNvPr id="822" name="楕円 821"/>
        <xdr:cNvSpPr/>
      </xdr:nvSpPr>
      <xdr:spPr>
        <a:xfrm>
          <a:off x="21272500" y="98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12539</xdr:rowOff>
    </xdr:from>
    <xdr:ext cx="469744" cy="259045"/>
    <xdr:sp macro="" textlink="">
      <xdr:nvSpPr>
        <xdr:cNvPr id="823" name="テキスト ボックス 822"/>
        <xdr:cNvSpPr txBox="1"/>
      </xdr:nvSpPr>
      <xdr:spPr>
        <a:xfrm>
          <a:off x="21088428" y="99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51181</xdr:rowOff>
    </xdr:from>
    <xdr:to>
      <xdr:col>107</xdr:col>
      <xdr:colOff>101600</xdr:colOff>
      <xdr:row>57</xdr:row>
      <xdr:rowOff>152781</xdr:rowOff>
    </xdr:to>
    <xdr:sp macro="" textlink="">
      <xdr:nvSpPr>
        <xdr:cNvPr id="824" name="楕円 823"/>
        <xdr:cNvSpPr/>
      </xdr:nvSpPr>
      <xdr:spPr>
        <a:xfrm>
          <a:off x="20383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143908</xdr:rowOff>
    </xdr:from>
    <xdr:ext cx="469744" cy="259045"/>
    <xdr:sp macro="" textlink="">
      <xdr:nvSpPr>
        <xdr:cNvPr id="825" name="テキスト ボックス 824"/>
        <xdr:cNvSpPr txBox="1"/>
      </xdr:nvSpPr>
      <xdr:spPr>
        <a:xfrm>
          <a:off x="20199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49809</xdr:rowOff>
    </xdr:from>
    <xdr:to>
      <xdr:col>102</xdr:col>
      <xdr:colOff>165100</xdr:colOff>
      <xdr:row>57</xdr:row>
      <xdr:rowOff>151409</xdr:rowOff>
    </xdr:to>
    <xdr:sp macro="" textlink="">
      <xdr:nvSpPr>
        <xdr:cNvPr id="826" name="楕円 825"/>
        <xdr:cNvSpPr/>
      </xdr:nvSpPr>
      <xdr:spPr>
        <a:xfrm>
          <a:off x="19494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142536</xdr:rowOff>
    </xdr:from>
    <xdr:ext cx="469744" cy="259045"/>
    <xdr:sp macro="" textlink="">
      <xdr:nvSpPr>
        <xdr:cNvPr id="827" name="テキスト ボックス 826"/>
        <xdr:cNvSpPr txBox="1"/>
      </xdr:nvSpPr>
      <xdr:spPr>
        <a:xfrm>
          <a:off x="19310428"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28664</xdr:rowOff>
    </xdr:from>
    <xdr:to>
      <xdr:col>98</xdr:col>
      <xdr:colOff>38100</xdr:colOff>
      <xdr:row>57</xdr:row>
      <xdr:rowOff>130264</xdr:rowOff>
    </xdr:to>
    <xdr:sp macro="" textlink="">
      <xdr:nvSpPr>
        <xdr:cNvPr id="828" name="楕円 827"/>
        <xdr:cNvSpPr/>
      </xdr:nvSpPr>
      <xdr:spPr>
        <a:xfrm>
          <a:off x="18605500" y="98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146791</xdr:rowOff>
    </xdr:from>
    <xdr:ext cx="469744" cy="259045"/>
    <xdr:sp macro="" textlink="">
      <xdr:nvSpPr>
        <xdr:cNvPr id="829" name="テキスト ボックス 828"/>
        <xdr:cNvSpPr txBox="1"/>
      </xdr:nvSpPr>
      <xdr:spPr>
        <a:xfrm>
          <a:off x="18421428" y="957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52" name="直線コネクタ 851"/>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3" name="繰出金最小値テキスト"/>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4" name="直線コネクタ 853"/>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5" name="繰出金最大値テキスト"/>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6" name="直線コネクタ 855"/>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68743</xdr:rowOff>
    </xdr:from>
    <xdr:to>
      <xdr:col>116</xdr:col>
      <xdr:colOff>63500</xdr:colOff>
      <xdr:row>76</xdr:row>
      <xdr:rowOff>123196</xdr:rowOff>
    </xdr:to>
    <xdr:cxnSp macro="">
      <xdr:nvCxnSpPr>
        <xdr:cNvPr id="857" name="直線コネクタ 856"/>
        <xdr:cNvCxnSpPr/>
      </xdr:nvCxnSpPr>
      <xdr:spPr>
        <a:xfrm flipV="1">
          <a:off x="21323300" y="13098943"/>
          <a:ext cx="8382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7718</xdr:rowOff>
    </xdr:from>
    <xdr:ext cx="534377" cy="259045"/>
    <xdr:sp macro="" textlink="">
      <xdr:nvSpPr>
        <xdr:cNvPr id="858" name="繰出金平均値テキスト"/>
        <xdr:cNvSpPr txBox="1"/>
      </xdr:nvSpPr>
      <xdr:spPr>
        <a:xfrm>
          <a:off x="22212300" y="1269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9" name="フローチャート: 判断 858"/>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123196</xdr:rowOff>
    </xdr:from>
    <xdr:to>
      <xdr:col>111</xdr:col>
      <xdr:colOff>177800</xdr:colOff>
      <xdr:row>76</xdr:row>
      <xdr:rowOff>163657</xdr:rowOff>
    </xdr:to>
    <xdr:cxnSp macro="">
      <xdr:nvCxnSpPr>
        <xdr:cNvPr id="860" name="直線コネクタ 859"/>
        <xdr:cNvCxnSpPr/>
      </xdr:nvCxnSpPr>
      <xdr:spPr>
        <a:xfrm flipV="1">
          <a:off x="20434300" y="13153396"/>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61" name="フローチャート: 判断 860"/>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62" name="テキスト ボックス 861"/>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100107</xdr:rowOff>
    </xdr:from>
    <xdr:to>
      <xdr:col>107</xdr:col>
      <xdr:colOff>50800</xdr:colOff>
      <xdr:row>76</xdr:row>
      <xdr:rowOff>163657</xdr:rowOff>
    </xdr:to>
    <xdr:cxnSp macro="">
      <xdr:nvCxnSpPr>
        <xdr:cNvPr id="863" name="直線コネクタ 862"/>
        <xdr:cNvCxnSpPr/>
      </xdr:nvCxnSpPr>
      <xdr:spPr>
        <a:xfrm>
          <a:off x="19545300" y="13130307"/>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4" name="フローチャート: 判断 863"/>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78599</xdr:rowOff>
    </xdr:from>
    <xdr:ext cx="534377" cy="259045"/>
    <xdr:sp macro="" textlink="">
      <xdr:nvSpPr>
        <xdr:cNvPr id="865" name="テキスト ボックス 864"/>
        <xdr:cNvSpPr txBox="1"/>
      </xdr:nvSpPr>
      <xdr:spPr>
        <a:xfrm>
          <a:off x="20167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119035</xdr:rowOff>
    </xdr:from>
    <xdr:to>
      <xdr:col>102</xdr:col>
      <xdr:colOff>114300</xdr:colOff>
      <xdr:row>76</xdr:row>
      <xdr:rowOff>100107</xdr:rowOff>
    </xdr:to>
    <xdr:cxnSp macro="">
      <xdr:nvCxnSpPr>
        <xdr:cNvPr id="866" name="直線コネクタ 865"/>
        <xdr:cNvCxnSpPr/>
      </xdr:nvCxnSpPr>
      <xdr:spPr>
        <a:xfrm>
          <a:off x="18656300" y="12806335"/>
          <a:ext cx="889000" cy="3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7" name="フローチャート: 判断 866"/>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69044</xdr:rowOff>
    </xdr:from>
    <xdr:ext cx="534377" cy="259045"/>
    <xdr:sp macro="" textlink="">
      <xdr:nvSpPr>
        <xdr:cNvPr id="868" name="テキスト ボックス 867"/>
        <xdr:cNvSpPr txBox="1"/>
      </xdr:nvSpPr>
      <xdr:spPr>
        <a:xfrm>
          <a:off x="19278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9" name="フローチャート: 判断 868"/>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33886</xdr:rowOff>
    </xdr:from>
    <xdr:ext cx="534377" cy="259045"/>
    <xdr:sp macro="" textlink="">
      <xdr:nvSpPr>
        <xdr:cNvPr id="870" name="テキスト ボックス 869"/>
        <xdr:cNvSpPr txBox="1"/>
      </xdr:nvSpPr>
      <xdr:spPr>
        <a:xfrm>
          <a:off x="18389111" y="12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17943</xdr:rowOff>
    </xdr:from>
    <xdr:to>
      <xdr:col>116</xdr:col>
      <xdr:colOff>114300</xdr:colOff>
      <xdr:row>76</xdr:row>
      <xdr:rowOff>119543</xdr:rowOff>
    </xdr:to>
    <xdr:sp macro="" textlink="">
      <xdr:nvSpPr>
        <xdr:cNvPr id="876" name="楕円 875"/>
        <xdr:cNvSpPr/>
      </xdr:nvSpPr>
      <xdr:spPr>
        <a:xfrm>
          <a:off x="22110700" y="130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167820</xdr:rowOff>
    </xdr:from>
    <xdr:ext cx="534377" cy="259045"/>
    <xdr:sp macro="" textlink="">
      <xdr:nvSpPr>
        <xdr:cNvPr id="877" name="繰出金該当値テキスト"/>
        <xdr:cNvSpPr txBox="1"/>
      </xdr:nvSpPr>
      <xdr:spPr>
        <a:xfrm>
          <a:off x="22212300" y="1302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72396</xdr:rowOff>
    </xdr:from>
    <xdr:to>
      <xdr:col>112</xdr:col>
      <xdr:colOff>38100</xdr:colOff>
      <xdr:row>77</xdr:row>
      <xdr:rowOff>2546</xdr:rowOff>
    </xdr:to>
    <xdr:sp macro="" textlink="">
      <xdr:nvSpPr>
        <xdr:cNvPr id="878" name="楕円 877"/>
        <xdr:cNvSpPr/>
      </xdr:nvSpPr>
      <xdr:spPr>
        <a:xfrm>
          <a:off x="21272500" y="13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165123</xdr:rowOff>
    </xdr:from>
    <xdr:ext cx="534377" cy="259045"/>
    <xdr:sp macro="" textlink="">
      <xdr:nvSpPr>
        <xdr:cNvPr id="879" name="テキスト ボックス 878"/>
        <xdr:cNvSpPr txBox="1"/>
      </xdr:nvSpPr>
      <xdr:spPr>
        <a:xfrm>
          <a:off x="21056111" y="131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112857</xdr:rowOff>
    </xdr:from>
    <xdr:to>
      <xdr:col>107</xdr:col>
      <xdr:colOff>101600</xdr:colOff>
      <xdr:row>77</xdr:row>
      <xdr:rowOff>43007</xdr:rowOff>
    </xdr:to>
    <xdr:sp macro="" textlink="">
      <xdr:nvSpPr>
        <xdr:cNvPr id="880" name="楕円 879"/>
        <xdr:cNvSpPr/>
      </xdr:nvSpPr>
      <xdr:spPr>
        <a:xfrm>
          <a:off x="20383500" y="13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34134</xdr:rowOff>
    </xdr:from>
    <xdr:ext cx="534377" cy="259045"/>
    <xdr:sp macro="" textlink="">
      <xdr:nvSpPr>
        <xdr:cNvPr id="881" name="テキスト ボックス 880"/>
        <xdr:cNvSpPr txBox="1"/>
      </xdr:nvSpPr>
      <xdr:spPr>
        <a:xfrm>
          <a:off x="20167111" y="1323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49307</xdr:rowOff>
    </xdr:from>
    <xdr:to>
      <xdr:col>102</xdr:col>
      <xdr:colOff>165100</xdr:colOff>
      <xdr:row>76</xdr:row>
      <xdr:rowOff>150907</xdr:rowOff>
    </xdr:to>
    <xdr:sp macro="" textlink="">
      <xdr:nvSpPr>
        <xdr:cNvPr id="882" name="楕円 881"/>
        <xdr:cNvSpPr/>
      </xdr:nvSpPr>
      <xdr:spPr>
        <a:xfrm>
          <a:off x="19494500" y="130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142034</xdr:rowOff>
    </xdr:from>
    <xdr:ext cx="534377" cy="259045"/>
    <xdr:sp macro="" textlink="">
      <xdr:nvSpPr>
        <xdr:cNvPr id="883" name="テキスト ボックス 882"/>
        <xdr:cNvSpPr txBox="1"/>
      </xdr:nvSpPr>
      <xdr:spPr>
        <a:xfrm>
          <a:off x="19278111" y="131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68235</xdr:rowOff>
    </xdr:from>
    <xdr:to>
      <xdr:col>98</xdr:col>
      <xdr:colOff>38100</xdr:colOff>
      <xdr:row>74</xdr:row>
      <xdr:rowOff>169835</xdr:rowOff>
    </xdr:to>
    <xdr:sp macro="" textlink="">
      <xdr:nvSpPr>
        <xdr:cNvPr id="884" name="楕円 883"/>
        <xdr:cNvSpPr/>
      </xdr:nvSpPr>
      <xdr:spPr>
        <a:xfrm>
          <a:off x="18605500" y="127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160962</xdr:rowOff>
    </xdr:from>
    <xdr:ext cx="534377" cy="259045"/>
    <xdr:sp macro="" textlink="">
      <xdr:nvSpPr>
        <xdr:cNvPr id="885" name="テキスト ボックス 884"/>
        <xdr:cNvSpPr txBox="1"/>
      </xdr:nvSpPr>
      <xdr:spPr>
        <a:xfrm>
          <a:off x="18389111" y="128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75,650</a:t>
          </a:r>
          <a:r>
            <a:rPr kumimoji="1" lang="ja-JP" altLang="en-US" sz="1300">
              <a:latin typeface="ＭＳ Ｐゴシック" panose="020B0600070205080204" pitchFamily="50" charset="-128"/>
              <a:ea typeface="ＭＳ Ｐゴシック" panose="020B0600070205080204" pitchFamily="50" charset="-128"/>
            </a:rPr>
            <a:t>円と類似団体の平均の</a:t>
          </a:r>
          <a:r>
            <a:rPr kumimoji="1" lang="en-US" altLang="ja-JP" sz="1300">
              <a:latin typeface="ＭＳ Ｐゴシック" panose="020B0600070205080204" pitchFamily="50" charset="-128"/>
              <a:ea typeface="ＭＳ Ｐゴシック" panose="020B0600070205080204" pitchFamily="50" charset="-128"/>
            </a:rPr>
            <a:t>59,644</a:t>
          </a:r>
          <a:r>
            <a:rPr kumimoji="1" lang="ja-JP" altLang="en-US" sz="1300">
              <a:latin typeface="ＭＳ Ｐゴシック" panose="020B0600070205080204" pitchFamily="50" charset="-128"/>
              <a:ea typeface="ＭＳ Ｐゴシック" panose="020B0600070205080204" pitchFamily="50" charset="-128"/>
            </a:rPr>
            <a:t>円と比較して高くなっているが、主な要因は、近隣市町から常備消防業務を受託しているためである。今後も、事務事業の見直しや職員の適正配置により、人件費の抑制に努める。</a:t>
          </a:r>
        </a:p>
        <a:p>
          <a:r>
            <a:rPr kumimoji="1" lang="ja-JP" altLang="en-US" sz="1300">
              <a:latin typeface="ＭＳ Ｐゴシック" panose="020B0600070205080204" pitchFamily="50" charset="-128"/>
              <a:ea typeface="ＭＳ Ｐゴシック" panose="020B0600070205080204" pitchFamily="50" charset="-128"/>
            </a:rPr>
            <a:t>・物件費は、平成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月豪雨に伴う災害廃棄物処理に係る経費等が増加したため、例年に比べて増加率が大きくなっている。今後も、効率的な施設管理等によるコスト削減に努める。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・普通建設事業費は、美術館の整備及び運動公園の改修等に係る経費が増加したため、前年度と比較して増加している。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月豪雨に伴う災害対応のため、類似団体と比較して高い水準となっているが、事業進捗に伴い前年度と比較して減少している。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46,669</a:t>
          </a:r>
          <a:r>
            <a:rPr kumimoji="1" lang="ja-JP" altLang="en-US" sz="1300">
              <a:latin typeface="ＭＳ Ｐゴシック" panose="020B0600070205080204" pitchFamily="50" charset="-128"/>
              <a:ea typeface="ＭＳ Ｐゴシック" panose="020B0600070205080204" pitchFamily="50" charset="-128"/>
            </a:rPr>
            <a:t>円と類似団体の平均</a:t>
          </a:r>
          <a:r>
            <a:rPr kumimoji="1" lang="en-US" altLang="ja-JP" sz="1300">
              <a:latin typeface="ＭＳ Ｐゴシック" panose="020B0600070205080204" pitchFamily="50" charset="-128"/>
              <a:ea typeface="ＭＳ Ｐゴシック" panose="020B0600070205080204" pitchFamily="50" charset="-128"/>
            </a:rPr>
            <a:t>36,865</a:t>
          </a:r>
          <a:r>
            <a:rPr kumimoji="1" lang="ja-JP" altLang="en-US" sz="1300">
              <a:latin typeface="ＭＳ Ｐゴシック" panose="020B0600070205080204" pitchFamily="50" charset="-128"/>
              <a:ea typeface="ＭＳ Ｐゴシック" panose="020B0600070205080204" pitchFamily="50" charset="-128"/>
            </a:rPr>
            <a:t>円に比べ高くなっている。今後も将来への負担を考慮した地方債の発行に努める。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188,779
180,852
635.16
82,709,676
77,431,980
3,520,646
44,786,354
74,403,746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133985</xdr:rowOff>
    </xdr:from>
    <xdr:to>
      <xdr:col>24</xdr:col>
      <xdr:colOff>63500</xdr:colOff>
      <xdr:row>36</xdr:row>
      <xdr:rowOff>67310</xdr:rowOff>
    </xdr:to>
    <xdr:cxnSp macro="">
      <xdr:nvCxnSpPr>
        <xdr:cNvPr id="61" name="直線コネクタ 60"/>
        <xdr:cNvCxnSpPr/>
      </xdr:nvCxnSpPr>
      <xdr:spPr>
        <a:xfrm>
          <a:off x="3797300" y="613473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469744" cy="259045"/>
    <xdr:sp macro="" textlink="">
      <xdr:nvSpPr>
        <xdr:cNvPr id="62" name="議会費平均値テキスト"/>
        <xdr:cNvSpPr txBox="1"/>
      </xdr:nvSpPr>
      <xdr:spPr>
        <a:xfrm>
          <a:off x="4686300" y="6009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84455</xdr:rowOff>
    </xdr:from>
    <xdr:to>
      <xdr:col>19</xdr:col>
      <xdr:colOff>177800</xdr:colOff>
      <xdr:row>35</xdr:row>
      <xdr:rowOff>133985</xdr:rowOff>
    </xdr:to>
    <xdr:cxnSp macro="">
      <xdr:nvCxnSpPr>
        <xdr:cNvPr id="64" name="直線コネクタ 63"/>
        <xdr:cNvCxnSpPr/>
      </xdr:nvCxnSpPr>
      <xdr:spPr>
        <a:xfrm>
          <a:off x="2908300" y="60852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42562</xdr:rowOff>
    </xdr:from>
    <xdr:ext cx="469744" cy="259045"/>
    <xdr:sp macro="" textlink="">
      <xdr:nvSpPr>
        <xdr:cNvPr id="66" name="テキスト ボックス 65"/>
        <xdr:cNvSpPr txBox="1"/>
      </xdr:nvSpPr>
      <xdr:spPr>
        <a:xfrm>
          <a:off x="3562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35</xdr:row>
      <xdr:rowOff>84455</xdr:rowOff>
    </xdr:to>
    <xdr:cxnSp macro="">
      <xdr:nvCxnSpPr>
        <xdr:cNvPr id="67" name="直線コネクタ 66"/>
        <xdr:cNvCxnSpPr/>
      </xdr:nvCxnSpPr>
      <xdr:spPr>
        <a:xfrm>
          <a:off x="2019300" y="60604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63517</xdr:rowOff>
    </xdr:from>
    <xdr:ext cx="469744" cy="259045"/>
    <xdr:sp macro="" textlink="">
      <xdr:nvSpPr>
        <xdr:cNvPr id="69" name="テキスト ボックス 68"/>
        <xdr:cNvSpPr txBox="1"/>
      </xdr:nvSpPr>
      <xdr:spPr>
        <a:xfrm>
          <a:off x="2673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113030</xdr:rowOff>
    </xdr:from>
    <xdr:to>
      <xdr:col>10</xdr:col>
      <xdr:colOff>114300</xdr:colOff>
      <xdr:row>35</xdr:row>
      <xdr:rowOff>59690</xdr:rowOff>
    </xdr:to>
    <xdr:cxnSp macro="">
      <xdr:nvCxnSpPr>
        <xdr:cNvPr id="70" name="直線コネクタ 69"/>
        <xdr:cNvCxnSpPr/>
      </xdr:nvCxnSpPr>
      <xdr:spPr>
        <a:xfrm>
          <a:off x="1130300" y="57708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27322</xdr:rowOff>
    </xdr:from>
    <xdr:ext cx="469744" cy="259045"/>
    <xdr:sp macro="" textlink="">
      <xdr:nvSpPr>
        <xdr:cNvPr id="72" name="テキスト ボックス 71"/>
        <xdr:cNvSpPr txBox="1"/>
      </xdr:nvSpPr>
      <xdr:spPr>
        <a:xfrm>
          <a:off x="1784428"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85090</xdr:rowOff>
    </xdr:from>
    <xdr:to>
      <xdr:col>6</xdr:col>
      <xdr:colOff>38100</xdr:colOff>
      <xdr:row>35</xdr:row>
      <xdr:rowOff>15240</xdr:rowOff>
    </xdr:to>
    <xdr:sp macro="" textlink="">
      <xdr:nvSpPr>
        <xdr:cNvPr id="73" name="フローチャート: 判断 72"/>
        <xdr:cNvSpPr/>
      </xdr:nvSpPr>
      <xdr:spPr>
        <a:xfrm>
          <a:off x="1079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6367</xdr:rowOff>
    </xdr:from>
    <xdr:ext cx="469744" cy="259045"/>
    <xdr:sp macro="" textlink="">
      <xdr:nvSpPr>
        <xdr:cNvPr id="74" name="テキスト ボックス 73"/>
        <xdr:cNvSpPr txBox="1"/>
      </xdr:nvSpPr>
      <xdr:spPr>
        <a:xfrm>
          <a:off x="895428"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16510</xdr:rowOff>
    </xdr:from>
    <xdr:to>
      <xdr:col>24</xdr:col>
      <xdr:colOff>114300</xdr:colOff>
      <xdr:row>36</xdr:row>
      <xdr:rowOff>118110</xdr:rowOff>
    </xdr:to>
    <xdr:sp macro="" textlink="">
      <xdr:nvSpPr>
        <xdr:cNvPr id="80" name="楕円 79"/>
        <xdr:cNvSpPr/>
      </xdr:nvSpPr>
      <xdr:spPr>
        <a:xfrm>
          <a:off x="4584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469744" cy="259045"/>
    <xdr:sp macro="" textlink="">
      <xdr:nvSpPr>
        <xdr:cNvPr id="81" name="議会費該当値テキスト"/>
        <xdr:cNvSpPr txBox="1"/>
      </xdr:nvSpPr>
      <xdr:spPr>
        <a:xfrm>
          <a:off x="4686300"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83185</xdr:rowOff>
    </xdr:from>
    <xdr:to>
      <xdr:col>20</xdr:col>
      <xdr:colOff>38100</xdr:colOff>
      <xdr:row>36</xdr:row>
      <xdr:rowOff>13335</xdr:rowOff>
    </xdr:to>
    <xdr:sp macro="" textlink="">
      <xdr:nvSpPr>
        <xdr:cNvPr id="82" name="楕円 81"/>
        <xdr:cNvSpPr/>
      </xdr:nvSpPr>
      <xdr:spPr>
        <a:xfrm>
          <a:off x="3746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29862</xdr:rowOff>
    </xdr:from>
    <xdr:ext cx="469744" cy="259045"/>
    <xdr:sp macro="" textlink="">
      <xdr:nvSpPr>
        <xdr:cNvPr id="83" name="テキスト ボックス 82"/>
        <xdr:cNvSpPr txBox="1"/>
      </xdr:nvSpPr>
      <xdr:spPr>
        <a:xfrm>
          <a:off x="3562428"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33655</xdr:rowOff>
    </xdr:from>
    <xdr:to>
      <xdr:col>15</xdr:col>
      <xdr:colOff>101600</xdr:colOff>
      <xdr:row>35</xdr:row>
      <xdr:rowOff>135255</xdr:rowOff>
    </xdr:to>
    <xdr:sp macro="" textlink="">
      <xdr:nvSpPr>
        <xdr:cNvPr id="84" name="楕円 83"/>
        <xdr:cNvSpPr/>
      </xdr:nvSpPr>
      <xdr:spPr>
        <a:xfrm>
          <a:off x="2857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151782</xdr:rowOff>
    </xdr:from>
    <xdr:ext cx="469744" cy="259045"/>
    <xdr:sp macro="" textlink="">
      <xdr:nvSpPr>
        <xdr:cNvPr id="85" name="テキスト ボックス 84"/>
        <xdr:cNvSpPr txBox="1"/>
      </xdr:nvSpPr>
      <xdr:spPr>
        <a:xfrm>
          <a:off x="2673428" y="580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127017</xdr:rowOff>
    </xdr:from>
    <xdr:ext cx="469744" cy="259045"/>
    <xdr:sp macro="" textlink="">
      <xdr:nvSpPr>
        <xdr:cNvPr id="87" name="テキスト ボックス 86"/>
        <xdr:cNvSpPr txBox="1"/>
      </xdr:nvSpPr>
      <xdr:spPr>
        <a:xfrm>
          <a:off x="1784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62230</xdr:rowOff>
    </xdr:from>
    <xdr:to>
      <xdr:col>6</xdr:col>
      <xdr:colOff>38100</xdr:colOff>
      <xdr:row>33</xdr:row>
      <xdr:rowOff>163830</xdr:rowOff>
    </xdr:to>
    <xdr:sp macro="" textlink="">
      <xdr:nvSpPr>
        <xdr:cNvPr id="88" name="楕円 87"/>
        <xdr:cNvSpPr/>
      </xdr:nvSpPr>
      <xdr:spPr>
        <a:xfrm>
          <a:off x="1079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8907</xdr:rowOff>
    </xdr:from>
    <xdr:ext cx="469744" cy="259045"/>
    <xdr:sp macro="" textlink="">
      <xdr:nvSpPr>
        <xdr:cNvPr id="89" name="テキスト ボックス 88"/>
        <xdr:cNvSpPr txBox="1"/>
      </xdr:nvSpPr>
      <xdr:spPr>
        <a:xfrm>
          <a:off x="895428"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120429</xdr:rowOff>
    </xdr:from>
    <xdr:to>
      <xdr:col>24</xdr:col>
      <xdr:colOff>63500</xdr:colOff>
      <xdr:row>55</xdr:row>
      <xdr:rowOff>122144</xdr:rowOff>
    </xdr:to>
    <xdr:cxnSp macro="">
      <xdr:nvCxnSpPr>
        <xdr:cNvPr id="117" name="直線コネクタ 116"/>
        <xdr:cNvCxnSpPr/>
      </xdr:nvCxnSpPr>
      <xdr:spPr>
        <a:xfrm>
          <a:off x="3797300" y="955017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54320</xdr:rowOff>
    </xdr:from>
    <xdr:ext cx="534377" cy="259045"/>
    <xdr:sp macro="" textlink="">
      <xdr:nvSpPr>
        <xdr:cNvPr id="118" name="総務費平均値テキスト"/>
        <xdr:cNvSpPr txBox="1"/>
      </xdr:nvSpPr>
      <xdr:spPr>
        <a:xfrm>
          <a:off x="4686300" y="948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120429</xdr:rowOff>
    </xdr:from>
    <xdr:to>
      <xdr:col>19</xdr:col>
      <xdr:colOff>177800</xdr:colOff>
      <xdr:row>55</xdr:row>
      <xdr:rowOff>147358</xdr:rowOff>
    </xdr:to>
    <xdr:cxnSp macro="">
      <xdr:nvCxnSpPr>
        <xdr:cNvPr id="120" name="直線コネクタ 119"/>
        <xdr:cNvCxnSpPr/>
      </xdr:nvCxnSpPr>
      <xdr:spPr>
        <a:xfrm flipV="1">
          <a:off x="2908300" y="9550179"/>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66984</xdr:rowOff>
    </xdr:from>
    <xdr:ext cx="534377" cy="259045"/>
    <xdr:sp macro="" textlink="">
      <xdr:nvSpPr>
        <xdr:cNvPr id="122" name="テキスト ボックス 121"/>
        <xdr:cNvSpPr txBox="1"/>
      </xdr:nvSpPr>
      <xdr:spPr>
        <a:xfrm>
          <a:off x="3530111" y="9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72012</xdr:rowOff>
    </xdr:from>
    <xdr:to>
      <xdr:col>15</xdr:col>
      <xdr:colOff>50800</xdr:colOff>
      <xdr:row>55</xdr:row>
      <xdr:rowOff>147358</xdr:rowOff>
    </xdr:to>
    <xdr:cxnSp macro="">
      <xdr:nvCxnSpPr>
        <xdr:cNvPr id="123" name="直線コネクタ 122"/>
        <xdr:cNvCxnSpPr/>
      </xdr:nvCxnSpPr>
      <xdr:spPr>
        <a:xfrm>
          <a:off x="2019300" y="9501762"/>
          <a:ext cx="889000" cy="7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55463</xdr:rowOff>
    </xdr:from>
    <xdr:ext cx="534377" cy="259045"/>
    <xdr:sp macro="" textlink="">
      <xdr:nvSpPr>
        <xdr:cNvPr id="125" name="テキスト ボックス 124"/>
        <xdr:cNvSpPr txBox="1"/>
      </xdr:nvSpPr>
      <xdr:spPr>
        <a:xfrm>
          <a:off x="2641111" y="9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22016</xdr:rowOff>
    </xdr:from>
    <xdr:to>
      <xdr:col>10</xdr:col>
      <xdr:colOff>114300</xdr:colOff>
      <xdr:row>55</xdr:row>
      <xdr:rowOff>72012</xdr:rowOff>
    </xdr:to>
    <xdr:cxnSp macro="">
      <xdr:nvCxnSpPr>
        <xdr:cNvPr id="126" name="直線コネクタ 125"/>
        <xdr:cNvCxnSpPr/>
      </xdr:nvCxnSpPr>
      <xdr:spPr>
        <a:xfrm>
          <a:off x="1130300" y="8937416"/>
          <a:ext cx="889000" cy="5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169191</xdr:rowOff>
    </xdr:from>
    <xdr:ext cx="534377" cy="259045"/>
    <xdr:sp macro="" textlink="">
      <xdr:nvSpPr>
        <xdr:cNvPr id="128" name="テキスト ボックス 127"/>
        <xdr:cNvSpPr txBox="1"/>
      </xdr:nvSpPr>
      <xdr:spPr>
        <a:xfrm>
          <a:off x="1752111" y="95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126717</xdr:rowOff>
    </xdr:from>
    <xdr:ext cx="534377" cy="259045"/>
    <xdr:sp macro="" textlink="">
      <xdr:nvSpPr>
        <xdr:cNvPr id="130" name="テキスト ボックス 129"/>
        <xdr:cNvSpPr txBox="1"/>
      </xdr:nvSpPr>
      <xdr:spPr>
        <a:xfrm>
          <a:off x="863111" y="955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71344</xdr:rowOff>
    </xdr:from>
    <xdr:to>
      <xdr:col>24</xdr:col>
      <xdr:colOff>114300</xdr:colOff>
      <xdr:row>56</xdr:row>
      <xdr:rowOff>1494</xdr:rowOff>
    </xdr:to>
    <xdr:sp macro="" textlink="">
      <xdr:nvSpPr>
        <xdr:cNvPr id="136" name="楕円 135"/>
        <xdr:cNvSpPr/>
      </xdr:nvSpPr>
      <xdr:spPr>
        <a:xfrm>
          <a:off x="4584700" y="95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94221</xdr:rowOff>
    </xdr:from>
    <xdr:ext cx="534377" cy="259045"/>
    <xdr:sp macro="" textlink="">
      <xdr:nvSpPr>
        <xdr:cNvPr id="137" name="総務費該当値テキスト"/>
        <xdr:cNvSpPr txBox="1"/>
      </xdr:nvSpPr>
      <xdr:spPr>
        <a:xfrm>
          <a:off x="4686300" y="93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69629</xdr:rowOff>
    </xdr:from>
    <xdr:to>
      <xdr:col>20</xdr:col>
      <xdr:colOff>38100</xdr:colOff>
      <xdr:row>55</xdr:row>
      <xdr:rowOff>171229</xdr:rowOff>
    </xdr:to>
    <xdr:sp macro="" textlink="">
      <xdr:nvSpPr>
        <xdr:cNvPr id="138" name="楕円 137"/>
        <xdr:cNvSpPr/>
      </xdr:nvSpPr>
      <xdr:spPr>
        <a:xfrm>
          <a:off x="3746500" y="94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16306</xdr:rowOff>
    </xdr:from>
    <xdr:ext cx="534377" cy="259045"/>
    <xdr:sp macro="" textlink="">
      <xdr:nvSpPr>
        <xdr:cNvPr id="139" name="テキスト ボックス 138"/>
        <xdr:cNvSpPr txBox="1"/>
      </xdr:nvSpPr>
      <xdr:spPr>
        <a:xfrm>
          <a:off x="3530111" y="92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96558</xdr:rowOff>
    </xdr:from>
    <xdr:to>
      <xdr:col>15</xdr:col>
      <xdr:colOff>101600</xdr:colOff>
      <xdr:row>56</xdr:row>
      <xdr:rowOff>26708</xdr:rowOff>
    </xdr:to>
    <xdr:sp macro="" textlink="">
      <xdr:nvSpPr>
        <xdr:cNvPr id="140" name="楕円 139"/>
        <xdr:cNvSpPr/>
      </xdr:nvSpPr>
      <xdr:spPr>
        <a:xfrm>
          <a:off x="2857500" y="95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43235</xdr:rowOff>
    </xdr:from>
    <xdr:ext cx="534377" cy="259045"/>
    <xdr:sp macro="" textlink="">
      <xdr:nvSpPr>
        <xdr:cNvPr id="141" name="テキスト ボックス 140"/>
        <xdr:cNvSpPr txBox="1"/>
      </xdr:nvSpPr>
      <xdr:spPr>
        <a:xfrm>
          <a:off x="2641111" y="93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21212</xdr:rowOff>
    </xdr:from>
    <xdr:to>
      <xdr:col>10</xdr:col>
      <xdr:colOff>165100</xdr:colOff>
      <xdr:row>55</xdr:row>
      <xdr:rowOff>122812</xdr:rowOff>
    </xdr:to>
    <xdr:sp macro="" textlink="">
      <xdr:nvSpPr>
        <xdr:cNvPr id="142" name="楕円 141"/>
        <xdr:cNvSpPr/>
      </xdr:nvSpPr>
      <xdr:spPr>
        <a:xfrm>
          <a:off x="1968500" y="94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139339</xdr:rowOff>
    </xdr:from>
    <xdr:ext cx="534377" cy="259045"/>
    <xdr:sp macro="" textlink="">
      <xdr:nvSpPr>
        <xdr:cNvPr id="143" name="テキスト ボックス 142"/>
        <xdr:cNvSpPr txBox="1"/>
      </xdr:nvSpPr>
      <xdr:spPr>
        <a:xfrm>
          <a:off x="1752111" y="922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142666</xdr:rowOff>
    </xdr:from>
    <xdr:to>
      <xdr:col>6</xdr:col>
      <xdr:colOff>38100</xdr:colOff>
      <xdr:row>52</xdr:row>
      <xdr:rowOff>72816</xdr:rowOff>
    </xdr:to>
    <xdr:sp macro="" textlink="">
      <xdr:nvSpPr>
        <xdr:cNvPr id="144" name="楕円 143"/>
        <xdr:cNvSpPr/>
      </xdr:nvSpPr>
      <xdr:spPr>
        <a:xfrm>
          <a:off x="1079500" y="88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89343</xdr:rowOff>
    </xdr:from>
    <xdr:ext cx="534377" cy="259045"/>
    <xdr:sp macro="" textlink="">
      <xdr:nvSpPr>
        <xdr:cNvPr id="145" name="テキスト ボックス 144"/>
        <xdr:cNvSpPr txBox="1"/>
      </xdr:nvSpPr>
      <xdr:spPr>
        <a:xfrm>
          <a:off x="863111" y="866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135791</xdr:rowOff>
    </xdr:from>
    <xdr:to>
      <xdr:col>24</xdr:col>
      <xdr:colOff>63500</xdr:colOff>
      <xdr:row>76</xdr:row>
      <xdr:rowOff>22383</xdr:rowOff>
    </xdr:to>
    <xdr:cxnSp macro="">
      <xdr:nvCxnSpPr>
        <xdr:cNvPr id="173" name="直線コネクタ 172"/>
        <xdr:cNvCxnSpPr/>
      </xdr:nvCxnSpPr>
      <xdr:spPr>
        <a:xfrm flipV="1">
          <a:off x="3797300" y="12994541"/>
          <a:ext cx="8382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165465</xdr:rowOff>
    </xdr:from>
    <xdr:ext cx="599010" cy="259045"/>
    <xdr:sp macro="" textlink="">
      <xdr:nvSpPr>
        <xdr:cNvPr id="174" name="民生費平均値テキスト"/>
        <xdr:cNvSpPr txBox="1"/>
      </xdr:nvSpPr>
      <xdr:spPr>
        <a:xfrm>
          <a:off x="4686300" y="13024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22383</xdr:rowOff>
    </xdr:from>
    <xdr:to>
      <xdr:col>19</xdr:col>
      <xdr:colOff>177800</xdr:colOff>
      <xdr:row>77</xdr:row>
      <xdr:rowOff>22245</xdr:rowOff>
    </xdr:to>
    <xdr:cxnSp macro="">
      <xdr:nvCxnSpPr>
        <xdr:cNvPr id="176" name="直線コネクタ 175"/>
        <xdr:cNvCxnSpPr/>
      </xdr:nvCxnSpPr>
      <xdr:spPr>
        <a:xfrm flipV="1">
          <a:off x="2908300" y="13052583"/>
          <a:ext cx="889000" cy="17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50640</xdr:rowOff>
    </xdr:from>
    <xdr:ext cx="599010" cy="259045"/>
    <xdr:sp macro="" textlink="">
      <xdr:nvSpPr>
        <xdr:cNvPr id="178" name="テキスト ボックス 177"/>
        <xdr:cNvSpPr txBox="1"/>
      </xdr:nvSpPr>
      <xdr:spPr>
        <a:xfrm>
          <a:off x="3497795" y="132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22245</xdr:rowOff>
    </xdr:from>
    <xdr:to>
      <xdr:col>15</xdr:col>
      <xdr:colOff>50800</xdr:colOff>
      <xdr:row>77</xdr:row>
      <xdr:rowOff>84745</xdr:rowOff>
    </xdr:to>
    <xdr:cxnSp macro="">
      <xdr:nvCxnSpPr>
        <xdr:cNvPr id="179" name="直線コネクタ 178"/>
        <xdr:cNvCxnSpPr/>
      </xdr:nvCxnSpPr>
      <xdr:spPr>
        <a:xfrm flipV="1">
          <a:off x="2019300" y="13223895"/>
          <a:ext cx="889000" cy="6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67053</xdr:rowOff>
    </xdr:from>
    <xdr:ext cx="599010" cy="259045"/>
    <xdr:sp macro="" textlink="">
      <xdr:nvSpPr>
        <xdr:cNvPr id="181" name="テキスト ボックス 180"/>
        <xdr:cNvSpPr txBox="1"/>
      </xdr:nvSpPr>
      <xdr:spPr>
        <a:xfrm>
          <a:off x="2608795" y="1326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84745</xdr:rowOff>
    </xdr:from>
    <xdr:to>
      <xdr:col>10</xdr:col>
      <xdr:colOff>114300</xdr:colOff>
      <xdr:row>77</xdr:row>
      <xdr:rowOff>149484</xdr:rowOff>
    </xdr:to>
    <xdr:cxnSp macro="">
      <xdr:nvCxnSpPr>
        <xdr:cNvPr id="182" name="直線コネクタ 181"/>
        <xdr:cNvCxnSpPr/>
      </xdr:nvCxnSpPr>
      <xdr:spPr>
        <a:xfrm flipV="1">
          <a:off x="1130300" y="13286395"/>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131818</xdr:rowOff>
    </xdr:from>
    <xdr:ext cx="599010" cy="259045"/>
    <xdr:sp macro="" textlink="">
      <xdr:nvSpPr>
        <xdr:cNvPr id="184" name="テキスト ボックス 183"/>
        <xdr:cNvSpPr txBox="1"/>
      </xdr:nvSpPr>
      <xdr:spPr>
        <a:xfrm>
          <a:off x="1719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35499</xdr:rowOff>
    </xdr:from>
    <xdr:to>
      <xdr:col>6</xdr:col>
      <xdr:colOff>38100</xdr:colOff>
      <xdr:row>73</xdr:row>
      <xdr:rowOff>137099</xdr:rowOff>
    </xdr:to>
    <xdr:sp macro="" textlink="">
      <xdr:nvSpPr>
        <xdr:cNvPr id="185" name="フローチャート: 判断 184"/>
        <xdr:cNvSpPr/>
      </xdr:nvSpPr>
      <xdr:spPr>
        <a:xfrm>
          <a:off x="1079500" y="1255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153626</xdr:rowOff>
    </xdr:from>
    <xdr:ext cx="599010" cy="259045"/>
    <xdr:sp macro="" textlink="">
      <xdr:nvSpPr>
        <xdr:cNvPr id="186" name="テキスト ボックス 185"/>
        <xdr:cNvSpPr txBox="1"/>
      </xdr:nvSpPr>
      <xdr:spPr>
        <a:xfrm>
          <a:off x="830795" y="1232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84991</xdr:rowOff>
    </xdr:from>
    <xdr:to>
      <xdr:col>24</xdr:col>
      <xdr:colOff>114300</xdr:colOff>
      <xdr:row>76</xdr:row>
      <xdr:rowOff>15140</xdr:rowOff>
    </xdr:to>
    <xdr:sp macro="" textlink="">
      <xdr:nvSpPr>
        <xdr:cNvPr id="192" name="楕円 191"/>
        <xdr:cNvSpPr/>
      </xdr:nvSpPr>
      <xdr:spPr>
        <a:xfrm>
          <a:off x="4584700" y="12943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107868</xdr:rowOff>
    </xdr:from>
    <xdr:ext cx="599010" cy="259045"/>
    <xdr:sp macro="" textlink="">
      <xdr:nvSpPr>
        <xdr:cNvPr id="193" name="民生費該当値テキスト"/>
        <xdr:cNvSpPr txBox="1"/>
      </xdr:nvSpPr>
      <xdr:spPr>
        <a:xfrm>
          <a:off x="4686300" y="1279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143032</xdr:rowOff>
    </xdr:from>
    <xdr:to>
      <xdr:col>20</xdr:col>
      <xdr:colOff>38100</xdr:colOff>
      <xdr:row>76</xdr:row>
      <xdr:rowOff>73183</xdr:rowOff>
    </xdr:to>
    <xdr:sp macro="" textlink="">
      <xdr:nvSpPr>
        <xdr:cNvPr id="194" name="楕円 193"/>
        <xdr:cNvSpPr/>
      </xdr:nvSpPr>
      <xdr:spPr>
        <a:xfrm>
          <a:off x="3746500" y="13001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89709</xdr:rowOff>
    </xdr:from>
    <xdr:ext cx="599010" cy="259045"/>
    <xdr:sp macro="" textlink="">
      <xdr:nvSpPr>
        <xdr:cNvPr id="195" name="テキスト ボックス 194"/>
        <xdr:cNvSpPr txBox="1"/>
      </xdr:nvSpPr>
      <xdr:spPr>
        <a:xfrm>
          <a:off x="3497795" y="1277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142895</xdr:rowOff>
    </xdr:from>
    <xdr:to>
      <xdr:col>15</xdr:col>
      <xdr:colOff>101600</xdr:colOff>
      <xdr:row>77</xdr:row>
      <xdr:rowOff>73045</xdr:rowOff>
    </xdr:to>
    <xdr:sp macro="" textlink="">
      <xdr:nvSpPr>
        <xdr:cNvPr id="196" name="楕円 195"/>
        <xdr:cNvSpPr/>
      </xdr:nvSpPr>
      <xdr:spPr>
        <a:xfrm>
          <a:off x="2857500" y="131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89572</xdr:rowOff>
    </xdr:from>
    <xdr:ext cx="599010" cy="259045"/>
    <xdr:sp macro="" textlink="">
      <xdr:nvSpPr>
        <xdr:cNvPr id="197" name="テキスト ボックス 196"/>
        <xdr:cNvSpPr txBox="1"/>
      </xdr:nvSpPr>
      <xdr:spPr>
        <a:xfrm>
          <a:off x="2608795" y="1294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33945</xdr:rowOff>
    </xdr:from>
    <xdr:to>
      <xdr:col>10</xdr:col>
      <xdr:colOff>165100</xdr:colOff>
      <xdr:row>77</xdr:row>
      <xdr:rowOff>135545</xdr:rowOff>
    </xdr:to>
    <xdr:sp macro="" textlink="">
      <xdr:nvSpPr>
        <xdr:cNvPr id="198" name="楕円 197"/>
        <xdr:cNvSpPr/>
      </xdr:nvSpPr>
      <xdr:spPr>
        <a:xfrm>
          <a:off x="1968500" y="132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126672</xdr:rowOff>
    </xdr:from>
    <xdr:ext cx="599010" cy="259045"/>
    <xdr:sp macro="" textlink="">
      <xdr:nvSpPr>
        <xdr:cNvPr id="199" name="テキスト ボックス 198"/>
        <xdr:cNvSpPr txBox="1"/>
      </xdr:nvSpPr>
      <xdr:spPr>
        <a:xfrm>
          <a:off x="1719795" y="1332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98684</xdr:rowOff>
    </xdr:from>
    <xdr:to>
      <xdr:col>6</xdr:col>
      <xdr:colOff>38100</xdr:colOff>
      <xdr:row>78</xdr:row>
      <xdr:rowOff>28834</xdr:rowOff>
    </xdr:to>
    <xdr:sp macro="" textlink="">
      <xdr:nvSpPr>
        <xdr:cNvPr id="200" name="楕円 199"/>
        <xdr:cNvSpPr/>
      </xdr:nvSpPr>
      <xdr:spPr>
        <a:xfrm>
          <a:off x="1079500" y="133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19961</xdr:rowOff>
    </xdr:from>
    <xdr:ext cx="599010" cy="259045"/>
    <xdr:sp macro="" textlink="">
      <xdr:nvSpPr>
        <xdr:cNvPr id="201" name="テキスト ボックス 200"/>
        <xdr:cNvSpPr txBox="1"/>
      </xdr:nvSpPr>
      <xdr:spPr>
        <a:xfrm>
          <a:off x="830795" y="1339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2" name="直線コネクタ 221"/>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3" name="衛生費最小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4" name="直線コネクタ 223"/>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5" name="衛生費最大値テキスト"/>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6" name="直線コネクタ 225"/>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48546</xdr:rowOff>
    </xdr:from>
    <xdr:to>
      <xdr:col>24</xdr:col>
      <xdr:colOff>63500</xdr:colOff>
      <xdr:row>94</xdr:row>
      <xdr:rowOff>115069</xdr:rowOff>
    </xdr:to>
    <xdr:cxnSp macro="">
      <xdr:nvCxnSpPr>
        <xdr:cNvPr id="227" name="直線コネクタ 226"/>
        <xdr:cNvCxnSpPr/>
      </xdr:nvCxnSpPr>
      <xdr:spPr>
        <a:xfrm flipV="1">
          <a:off x="3797300" y="15993396"/>
          <a:ext cx="838200" cy="2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4405</xdr:rowOff>
    </xdr:from>
    <xdr:ext cx="534377" cy="259045"/>
    <xdr:sp macro="" textlink="">
      <xdr:nvSpPr>
        <xdr:cNvPr id="228" name="衛生費平均値テキスト"/>
        <xdr:cNvSpPr txBox="1"/>
      </xdr:nvSpPr>
      <xdr:spPr>
        <a:xfrm>
          <a:off x="4686300" y="1612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29" name="フローチャート: 判断 228"/>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25572</xdr:rowOff>
    </xdr:from>
    <xdr:to>
      <xdr:col>19</xdr:col>
      <xdr:colOff>177800</xdr:colOff>
      <xdr:row>94</xdr:row>
      <xdr:rowOff>115069</xdr:rowOff>
    </xdr:to>
    <xdr:cxnSp macro="">
      <xdr:nvCxnSpPr>
        <xdr:cNvPr id="230" name="直線コネクタ 229"/>
        <xdr:cNvCxnSpPr/>
      </xdr:nvCxnSpPr>
      <xdr:spPr>
        <a:xfrm>
          <a:off x="2908300" y="16141872"/>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1" name="フローチャート: 判断 230"/>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3261</xdr:rowOff>
    </xdr:from>
    <xdr:ext cx="534377" cy="259045"/>
    <xdr:sp macro="" textlink="">
      <xdr:nvSpPr>
        <xdr:cNvPr id="232" name="テキスト ボックス 231"/>
        <xdr:cNvSpPr txBox="1"/>
      </xdr:nvSpPr>
      <xdr:spPr>
        <a:xfrm>
          <a:off x="3530111"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25572</xdr:rowOff>
    </xdr:from>
    <xdr:to>
      <xdr:col>15</xdr:col>
      <xdr:colOff>50800</xdr:colOff>
      <xdr:row>95</xdr:row>
      <xdr:rowOff>882</xdr:rowOff>
    </xdr:to>
    <xdr:cxnSp macro="">
      <xdr:nvCxnSpPr>
        <xdr:cNvPr id="233" name="直線コネクタ 232"/>
        <xdr:cNvCxnSpPr/>
      </xdr:nvCxnSpPr>
      <xdr:spPr>
        <a:xfrm flipV="1">
          <a:off x="2019300" y="16141872"/>
          <a:ext cx="8890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4" name="フローチャート: 判断 233"/>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54951</xdr:rowOff>
    </xdr:from>
    <xdr:ext cx="534377" cy="259045"/>
    <xdr:sp macro="" textlink="">
      <xdr:nvSpPr>
        <xdr:cNvPr id="235" name="テキスト ボックス 234"/>
        <xdr:cNvSpPr txBox="1"/>
      </xdr:nvSpPr>
      <xdr:spPr>
        <a:xfrm>
          <a:off x="2641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882</xdr:rowOff>
    </xdr:from>
    <xdr:to>
      <xdr:col>10</xdr:col>
      <xdr:colOff>114300</xdr:colOff>
      <xdr:row>96</xdr:row>
      <xdr:rowOff>33916</xdr:rowOff>
    </xdr:to>
    <xdr:cxnSp macro="">
      <xdr:nvCxnSpPr>
        <xdr:cNvPr id="236" name="直線コネクタ 235"/>
        <xdr:cNvCxnSpPr/>
      </xdr:nvCxnSpPr>
      <xdr:spPr>
        <a:xfrm flipV="1">
          <a:off x="1130300" y="16288632"/>
          <a:ext cx="889000" cy="20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7" name="フローチャート: 判断 236"/>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18032</xdr:rowOff>
    </xdr:from>
    <xdr:ext cx="534377" cy="259045"/>
    <xdr:sp macro="" textlink="">
      <xdr:nvSpPr>
        <xdr:cNvPr id="238" name="テキスト ボックス 237"/>
        <xdr:cNvSpPr txBox="1"/>
      </xdr:nvSpPr>
      <xdr:spPr>
        <a:xfrm>
          <a:off x="1752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168511</xdr:rowOff>
    </xdr:from>
    <xdr:to>
      <xdr:col>6</xdr:col>
      <xdr:colOff>38100</xdr:colOff>
      <xdr:row>95</xdr:row>
      <xdr:rowOff>98661</xdr:rowOff>
    </xdr:to>
    <xdr:sp macro="" textlink="">
      <xdr:nvSpPr>
        <xdr:cNvPr id="239" name="フローチャート: 判断 238"/>
        <xdr:cNvSpPr/>
      </xdr:nvSpPr>
      <xdr:spPr>
        <a:xfrm>
          <a:off x="1079500" y="162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115188</xdr:rowOff>
    </xdr:from>
    <xdr:ext cx="534377" cy="259045"/>
    <xdr:sp macro="" textlink="">
      <xdr:nvSpPr>
        <xdr:cNvPr id="240" name="テキスト ボックス 239"/>
        <xdr:cNvSpPr txBox="1"/>
      </xdr:nvSpPr>
      <xdr:spPr>
        <a:xfrm>
          <a:off x="863111" y="160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169196</xdr:rowOff>
    </xdr:from>
    <xdr:to>
      <xdr:col>24</xdr:col>
      <xdr:colOff>114300</xdr:colOff>
      <xdr:row>93</xdr:row>
      <xdr:rowOff>99346</xdr:rowOff>
    </xdr:to>
    <xdr:sp macro="" textlink="">
      <xdr:nvSpPr>
        <xdr:cNvPr id="246" name="楕円 245"/>
        <xdr:cNvSpPr/>
      </xdr:nvSpPr>
      <xdr:spPr>
        <a:xfrm>
          <a:off x="4584700" y="159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20623</xdr:rowOff>
    </xdr:from>
    <xdr:ext cx="534377" cy="259045"/>
    <xdr:sp macro="" textlink="">
      <xdr:nvSpPr>
        <xdr:cNvPr id="247" name="衛生費該当値テキスト"/>
        <xdr:cNvSpPr txBox="1"/>
      </xdr:nvSpPr>
      <xdr:spPr>
        <a:xfrm>
          <a:off x="4686300" y="157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64269</xdr:rowOff>
    </xdr:from>
    <xdr:to>
      <xdr:col>20</xdr:col>
      <xdr:colOff>38100</xdr:colOff>
      <xdr:row>94</xdr:row>
      <xdr:rowOff>165869</xdr:rowOff>
    </xdr:to>
    <xdr:sp macro="" textlink="">
      <xdr:nvSpPr>
        <xdr:cNvPr id="248" name="楕円 247"/>
        <xdr:cNvSpPr/>
      </xdr:nvSpPr>
      <xdr:spPr>
        <a:xfrm>
          <a:off x="3746500" y="161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10946</xdr:rowOff>
    </xdr:from>
    <xdr:ext cx="534377" cy="259045"/>
    <xdr:sp macro="" textlink="">
      <xdr:nvSpPr>
        <xdr:cNvPr id="249" name="テキスト ボックス 248"/>
        <xdr:cNvSpPr txBox="1"/>
      </xdr:nvSpPr>
      <xdr:spPr>
        <a:xfrm>
          <a:off x="3530111" y="159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146222</xdr:rowOff>
    </xdr:from>
    <xdr:to>
      <xdr:col>15</xdr:col>
      <xdr:colOff>101600</xdr:colOff>
      <xdr:row>94</xdr:row>
      <xdr:rowOff>76372</xdr:rowOff>
    </xdr:to>
    <xdr:sp macro="" textlink="">
      <xdr:nvSpPr>
        <xdr:cNvPr id="250" name="楕円 249"/>
        <xdr:cNvSpPr/>
      </xdr:nvSpPr>
      <xdr:spPr>
        <a:xfrm>
          <a:off x="2857500" y="160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67499</xdr:rowOff>
    </xdr:from>
    <xdr:ext cx="534377" cy="259045"/>
    <xdr:sp macro="" textlink="">
      <xdr:nvSpPr>
        <xdr:cNvPr id="251" name="テキスト ボックス 250"/>
        <xdr:cNvSpPr txBox="1"/>
      </xdr:nvSpPr>
      <xdr:spPr>
        <a:xfrm>
          <a:off x="2641111" y="161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121532</xdr:rowOff>
    </xdr:from>
    <xdr:to>
      <xdr:col>10</xdr:col>
      <xdr:colOff>165100</xdr:colOff>
      <xdr:row>95</xdr:row>
      <xdr:rowOff>51682</xdr:rowOff>
    </xdr:to>
    <xdr:sp macro="" textlink="">
      <xdr:nvSpPr>
        <xdr:cNvPr id="252" name="楕円 251"/>
        <xdr:cNvSpPr/>
      </xdr:nvSpPr>
      <xdr:spPr>
        <a:xfrm>
          <a:off x="1968500" y="162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42809</xdr:rowOff>
    </xdr:from>
    <xdr:ext cx="534377" cy="259045"/>
    <xdr:sp macro="" textlink="">
      <xdr:nvSpPr>
        <xdr:cNvPr id="253" name="テキスト ボックス 252"/>
        <xdr:cNvSpPr txBox="1"/>
      </xdr:nvSpPr>
      <xdr:spPr>
        <a:xfrm>
          <a:off x="1752111" y="163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154566</xdr:rowOff>
    </xdr:from>
    <xdr:to>
      <xdr:col>6</xdr:col>
      <xdr:colOff>38100</xdr:colOff>
      <xdr:row>96</xdr:row>
      <xdr:rowOff>84716</xdr:rowOff>
    </xdr:to>
    <xdr:sp macro="" textlink="">
      <xdr:nvSpPr>
        <xdr:cNvPr id="254" name="楕円 253"/>
        <xdr:cNvSpPr/>
      </xdr:nvSpPr>
      <xdr:spPr>
        <a:xfrm>
          <a:off x="1079500" y="164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75843</xdr:rowOff>
    </xdr:from>
    <xdr:ext cx="534377" cy="259045"/>
    <xdr:sp macro="" textlink="">
      <xdr:nvSpPr>
        <xdr:cNvPr id="255" name="テキスト ボックス 254"/>
        <xdr:cNvSpPr txBox="1"/>
      </xdr:nvSpPr>
      <xdr:spPr>
        <a:xfrm>
          <a:off x="863111" y="165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1" name="直線コネクタ 280"/>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2" name="労働費最小値テキスト"/>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3" name="直線コネクタ 282"/>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4" name="労働費最大値テキスト"/>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5" name="直線コネクタ 284"/>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26870</xdr:rowOff>
    </xdr:from>
    <xdr:to>
      <xdr:col>55</xdr:col>
      <xdr:colOff>0</xdr:colOff>
      <xdr:row>38</xdr:row>
      <xdr:rowOff>32585</xdr:rowOff>
    </xdr:to>
    <xdr:cxnSp macro="">
      <xdr:nvCxnSpPr>
        <xdr:cNvPr id="286" name="直線コネクタ 285"/>
        <xdr:cNvCxnSpPr/>
      </xdr:nvCxnSpPr>
      <xdr:spPr>
        <a:xfrm>
          <a:off x="9639300" y="65419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132642</xdr:rowOff>
    </xdr:from>
    <xdr:ext cx="469744" cy="259045"/>
    <xdr:sp macro="" textlink="">
      <xdr:nvSpPr>
        <xdr:cNvPr id="287" name="労働費平均値テキスト"/>
        <xdr:cNvSpPr txBox="1"/>
      </xdr:nvSpPr>
      <xdr:spPr>
        <a:xfrm>
          <a:off x="10528300" y="647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88" name="フローチャート: 判断 287"/>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19359</xdr:rowOff>
    </xdr:from>
    <xdr:to>
      <xdr:col>50</xdr:col>
      <xdr:colOff>114300</xdr:colOff>
      <xdr:row>38</xdr:row>
      <xdr:rowOff>26870</xdr:rowOff>
    </xdr:to>
    <xdr:cxnSp macro="">
      <xdr:nvCxnSpPr>
        <xdr:cNvPr id="289" name="直線コネクタ 288"/>
        <xdr:cNvCxnSpPr/>
      </xdr:nvCxnSpPr>
      <xdr:spPr>
        <a:xfrm>
          <a:off x="8750300" y="6534459"/>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0" name="フローチャート: 判断 289"/>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1" name="テキスト ボックス 290"/>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19359</xdr:rowOff>
    </xdr:from>
    <xdr:to>
      <xdr:col>45</xdr:col>
      <xdr:colOff>177800</xdr:colOff>
      <xdr:row>38</xdr:row>
      <xdr:rowOff>20338</xdr:rowOff>
    </xdr:to>
    <xdr:cxnSp macro="">
      <xdr:nvCxnSpPr>
        <xdr:cNvPr id="292" name="直線コネクタ 291"/>
        <xdr:cNvCxnSpPr/>
      </xdr:nvCxnSpPr>
      <xdr:spPr>
        <a:xfrm flipV="1">
          <a:off x="7861300" y="653445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4" name="テキスト ボックス 293"/>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20338</xdr:rowOff>
    </xdr:from>
    <xdr:to>
      <xdr:col>41</xdr:col>
      <xdr:colOff>50800</xdr:colOff>
      <xdr:row>38</xdr:row>
      <xdr:rowOff>26216</xdr:rowOff>
    </xdr:to>
    <xdr:cxnSp macro="">
      <xdr:nvCxnSpPr>
        <xdr:cNvPr id="295" name="直線コネクタ 294"/>
        <xdr:cNvCxnSpPr/>
      </xdr:nvCxnSpPr>
      <xdr:spPr>
        <a:xfrm flipV="1">
          <a:off x="6972300" y="653543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6" name="フローチャート: 判断 295"/>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7" name="テキスト ボックス 296"/>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63101</xdr:rowOff>
    </xdr:from>
    <xdr:to>
      <xdr:col>36</xdr:col>
      <xdr:colOff>165100</xdr:colOff>
      <xdr:row>38</xdr:row>
      <xdr:rowOff>164701</xdr:rowOff>
    </xdr:to>
    <xdr:sp macro="" textlink="">
      <xdr:nvSpPr>
        <xdr:cNvPr id="298" name="フローチャート: 判断 297"/>
        <xdr:cNvSpPr/>
      </xdr:nvSpPr>
      <xdr:spPr>
        <a:xfrm>
          <a:off x="6921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155828</xdr:rowOff>
    </xdr:from>
    <xdr:ext cx="378565" cy="259045"/>
    <xdr:sp macro="" textlink="">
      <xdr:nvSpPr>
        <xdr:cNvPr id="299" name="テキスト ボックス 298"/>
        <xdr:cNvSpPr txBox="1"/>
      </xdr:nvSpPr>
      <xdr:spPr>
        <a:xfrm>
          <a:off x="6783017" y="6670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153234</xdr:rowOff>
    </xdr:from>
    <xdr:to>
      <xdr:col>55</xdr:col>
      <xdr:colOff>50800</xdr:colOff>
      <xdr:row>38</xdr:row>
      <xdr:rowOff>83384</xdr:rowOff>
    </xdr:to>
    <xdr:sp macro="" textlink="">
      <xdr:nvSpPr>
        <xdr:cNvPr id="305" name="楕円 304"/>
        <xdr:cNvSpPr/>
      </xdr:nvSpPr>
      <xdr:spPr>
        <a:xfrm>
          <a:off x="104267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4661</xdr:rowOff>
    </xdr:from>
    <xdr:ext cx="469744" cy="259045"/>
    <xdr:sp macro="" textlink="">
      <xdr:nvSpPr>
        <xdr:cNvPr id="306" name="労働費該当値テキスト"/>
        <xdr:cNvSpPr txBox="1"/>
      </xdr:nvSpPr>
      <xdr:spPr>
        <a:xfrm>
          <a:off x="10528300" y="634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147520</xdr:rowOff>
    </xdr:from>
    <xdr:to>
      <xdr:col>50</xdr:col>
      <xdr:colOff>165100</xdr:colOff>
      <xdr:row>38</xdr:row>
      <xdr:rowOff>77670</xdr:rowOff>
    </xdr:to>
    <xdr:sp macro="" textlink="">
      <xdr:nvSpPr>
        <xdr:cNvPr id="307" name="楕円 306"/>
        <xdr:cNvSpPr/>
      </xdr:nvSpPr>
      <xdr:spPr>
        <a:xfrm>
          <a:off x="9588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68797</xdr:rowOff>
    </xdr:from>
    <xdr:ext cx="469744" cy="259045"/>
    <xdr:sp macro="" textlink="">
      <xdr:nvSpPr>
        <xdr:cNvPr id="308" name="テキスト ボックス 307"/>
        <xdr:cNvSpPr txBox="1"/>
      </xdr:nvSpPr>
      <xdr:spPr>
        <a:xfrm>
          <a:off x="9404428" y="658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140009</xdr:rowOff>
    </xdr:from>
    <xdr:to>
      <xdr:col>46</xdr:col>
      <xdr:colOff>38100</xdr:colOff>
      <xdr:row>38</xdr:row>
      <xdr:rowOff>70159</xdr:rowOff>
    </xdr:to>
    <xdr:sp macro="" textlink="">
      <xdr:nvSpPr>
        <xdr:cNvPr id="309" name="楕円 308"/>
        <xdr:cNvSpPr/>
      </xdr:nvSpPr>
      <xdr:spPr>
        <a:xfrm>
          <a:off x="8699500" y="64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61286</xdr:rowOff>
    </xdr:from>
    <xdr:ext cx="469744" cy="259045"/>
    <xdr:sp macro="" textlink="">
      <xdr:nvSpPr>
        <xdr:cNvPr id="310" name="テキスト ボックス 309"/>
        <xdr:cNvSpPr txBox="1"/>
      </xdr:nvSpPr>
      <xdr:spPr>
        <a:xfrm>
          <a:off x="8515428" y="657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140988</xdr:rowOff>
    </xdr:from>
    <xdr:to>
      <xdr:col>41</xdr:col>
      <xdr:colOff>101600</xdr:colOff>
      <xdr:row>38</xdr:row>
      <xdr:rowOff>71138</xdr:rowOff>
    </xdr:to>
    <xdr:sp macro="" textlink="">
      <xdr:nvSpPr>
        <xdr:cNvPr id="311" name="楕円 310"/>
        <xdr:cNvSpPr/>
      </xdr:nvSpPr>
      <xdr:spPr>
        <a:xfrm>
          <a:off x="7810500" y="64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62265</xdr:rowOff>
    </xdr:from>
    <xdr:ext cx="469744" cy="259045"/>
    <xdr:sp macro="" textlink="">
      <xdr:nvSpPr>
        <xdr:cNvPr id="312" name="テキスト ボックス 311"/>
        <xdr:cNvSpPr txBox="1"/>
      </xdr:nvSpPr>
      <xdr:spPr>
        <a:xfrm>
          <a:off x="7626428" y="65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146867</xdr:rowOff>
    </xdr:from>
    <xdr:to>
      <xdr:col>36</xdr:col>
      <xdr:colOff>165100</xdr:colOff>
      <xdr:row>38</xdr:row>
      <xdr:rowOff>77017</xdr:rowOff>
    </xdr:to>
    <xdr:sp macro="" textlink="">
      <xdr:nvSpPr>
        <xdr:cNvPr id="313" name="楕円 312"/>
        <xdr:cNvSpPr/>
      </xdr:nvSpPr>
      <xdr:spPr>
        <a:xfrm>
          <a:off x="6921500" y="649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93544</xdr:rowOff>
    </xdr:from>
    <xdr:ext cx="469744" cy="259045"/>
    <xdr:sp macro="" textlink="">
      <xdr:nvSpPr>
        <xdr:cNvPr id="314" name="テキスト ボックス 313"/>
        <xdr:cNvSpPr txBox="1"/>
      </xdr:nvSpPr>
      <xdr:spPr>
        <a:xfrm>
          <a:off x="6737428" y="626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6" name="直線コネクタ 335"/>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7" name="農林水産業費最小値テキスト"/>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38" name="直線コネクタ 337"/>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39" name="農林水産業費最大値テキスト"/>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0" name="直線コネクタ 339"/>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117526</xdr:rowOff>
    </xdr:from>
    <xdr:to>
      <xdr:col>55</xdr:col>
      <xdr:colOff>0</xdr:colOff>
      <xdr:row>56</xdr:row>
      <xdr:rowOff>118623</xdr:rowOff>
    </xdr:to>
    <xdr:cxnSp macro="">
      <xdr:nvCxnSpPr>
        <xdr:cNvPr id="341" name="直線コネクタ 340"/>
        <xdr:cNvCxnSpPr/>
      </xdr:nvCxnSpPr>
      <xdr:spPr>
        <a:xfrm flipV="1">
          <a:off x="9639300" y="9718726"/>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2" name="農林水産業費平均値テキスト"/>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3" name="フローチャート: 判断 342"/>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20554</xdr:rowOff>
    </xdr:from>
    <xdr:to>
      <xdr:col>50</xdr:col>
      <xdr:colOff>114300</xdr:colOff>
      <xdr:row>56</xdr:row>
      <xdr:rowOff>118623</xdr:rowOff>
    </xdr:to>
    <xdr:cxnSp macro="">
      <xdr:nvCxnSpPr>
        <xdr:cNvPr id="344" name="直線コネクタ 343"/>
        <xdr:cNvCxnSpPr/>
      </xdr:nvCxnSpPr>
      <xdr:spPr>
        <a:xfrm>
          <a:off x="8750300" y="9621754"/>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5" name="フローチャート: 判断 344"/>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6" name="テキスト ボックス 345"/>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128910</xdr:rowOff>
    </xdr:from>
    <xdr:to>
      <xdr:col>45</xdr:col>
      <xdr:colOff>177800</xdr:colOff>
      <xdr:row>56</xdr:row>
      <xdr:rowOff>20554</xdr:rowOff>
    </xdr:to>
    <xdr:cxnSp macro="">
      <xdr:nvCxnSpPr>
        <xdr:cNvPr id="347" name="直線コネクタ 346"/>
        <xdr:cNvCxnSpPr/>
      </xdr:nvCxnSpPr>
      <xdr:spPr>
        <a:xfrm>
          <a:off x="7861300" y="955866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48" name="フローチャート: 判断 347"/>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87581</xdr:rowOff>
    </xdr:from>
    <xdr:ext cx="469744" cy="259045"/>
    <xdr:sp macro="" textlink="">
      <xdr:nvSpPr>
        <xdr:cNvPr id="349" name="テキスト ボックス 348"/>
        <xdr:cNvSpPr txBox="1"/>
      </xdr:nvSpPr>
      <xdr:spPr>
        <a:xfrm>
          <a:off x="8515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98598</xdr:rowOff>
    </xdr:from>
    <xdr:to>
      <xdr:col>41</xdr:col>
      <xdr:colOff>50800</xdr:colOff>
      <xdr:row>55</xdr:row>
      <xdr:rowOff>128910</xdr:rowOff>
    </xdr:to>
    <xdr:cxnSp macro="">
      <xdr:nvCxnSpPr>
        <xdr:cNvPr id="350" name="直線コネクタ 349"/>
        <xdr:cNvCxnSpPr/>
      </xdr:nvCxnSpPr>
      <xdr:spPr>
        <a:xfrm>
          <a:off x="6972300" y="9528348"/>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1" name="フローチャート: 判断 350"/>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112773</xdr:rowOff>
    </xdr:from>
    <xdr:ext cx="469744" cy="259045"/>
    <xdr:sp macro="" textlink="">
      <xdr:nvSpPr>
        <xdr:cNvPr id="352" name="テキスト ボックス 351"/>
        <xdr:cNvSpPr txBox="1"/>
      </xdr:nvSpPr>
      <xdr:spPr>
        <a:xfrm>
          <a:off x="7626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153136</xdr:rowOff>
    </xdr:from>
    <xdr:to>
      <xdr:col>36</xdr:col>
      <xdr:colOff>165100</xdr:colOff>
      <xdr:row>57</xdr:row>
      <xdr:rowOff>83286</xdr:rowOff>
    </xdr:to>
    <xdr:sp macro="" textlink="">
      <xdr:nvSpPr>
        <xdr:cNvPr id="353" name="フローチャート: 判断 352"/>
        <xdr:cNvSpPr/>
      </xdr:nvSpPr>
      <xdr:spPr>
        <a:xfrm>
          <a:off x="6921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74413</xdr:rowOff>
    </xdr:from>
    <xdr:ext cx="469744" cy="259045"/>
    <xdr:sp macro="" textlink="">
      <xdr:nvSpPr>
        <xdr:cNvPr id="354" name="テキスト ボックス 353"/>
        <xdr:cNvSpPr txBox="1"/>
      </xdr:nvSpPr>
      <xdr:spPr>
        <a:xfrm>
          <a:off x="6737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66726</xdr:rowOff>
    </xdr:from>
    <xdr:to>
      <xdr:col>55</xdr:col>
      <xdr:colOff>50800</xdr:colOff>
      <xdr:row>56</xdr:row>
      <xdr:rowOff>168326</xdr:rowOff>
    </xdr:to>
    <xdr:sp macro="" textlink="">
      <xdr:nvSpPr>
        <xdr:cNvPr id="360" name="楕円 359"/>
        <xdr:cNvSpPr/>
      </xdr:nvSpPr>
      <xdr:spPr>
        <a:xfrm>
          <a:off x="104267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45153</xdr:rowOff>
    </xdr:from>
    <xdr:ext cx="469744" cy="259045"/>
    <xdr:sp macro="" textlink="">
      <xdr:nvSpPr>
        <xdr:cNvPr id="361" name="農林水産業費該当値テキスト"/>
        <xdr:cNvSpPr txBox="1"/>
      </xdr:nvSpPr>
      <xdr:spPr>
        <a:xfrm>
          <a:off x="10528300" y="964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67823</xdr:rowOff>
    </xdr:from>
    <xdr:to>
      <xdr:col>50</xdr:col>
      <xdr:colOff>165100</xdr:colOff>
      <xdr:row>56</xdr:row>
      <xdr:rowOff>169423</xdr:rowOff>
    </xdr:to>
    <xdr:sp macro="" textlink="">
      <xdr:nvSpPr>
        <xdr:cNvPr id="362" name="楕円 361"/>
        <xdr:cNvSpPr/>
      </xdr:nvSpPr>
      <xdr:spPr>
        <a:xfrm>
          <a:off x="9588500" y="96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160550</xdr:rowOff>
    </xdr:from>
    <xdr:ext cx="469744" cy="259045"/>
    <xdr:sp macro="" textlink="">
      <xdr:nvSpPr>
        <xdr:cNvPr id="363" name="テキスト ボックス 362"/>
        <xdr:cNvSpPr txBox="1"/>
      </xdr:nvSpPr>
      <xdr:spPr>
        <a:xfrm>
          <a:off x="9404428" y="976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141204</xdr:rowOff>
    </xdr:from>
    <xdr:to>
      <xdr:col>46</xdr:col>
      <xdr:colOff>38100</xdr:colOff>
      <xdr:row>56</xdr:row>
      <xdr:rowOff>71354</xdr:rowOff>
    </xdr:to>
    <xdr:sp macro="" textlink="">
      <xdr:nvSpPr>
        <xdr:cNvPr id="364" name="楕円 363"/>
        <xdr:cNvSpPr/>
      </xdr:nvSpPr>
      <xdr:spPr>
        <a:xfrm>
          <a:off x="8699500" y="95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87881</xdr:rowOff>
    </xdr:from>
    <xdr:ext cx="534377" cy="259045"/>
    <xdr:sp macro="" textlink="">
      <xdr:nvSpPr>
        <xdr:cNvPr id="365" name="テキスト ボックス 364"/>
        <xdr:cNvSpPr txBox="1"/>
      </xdr:nvSpPr>
      <xdr:spPr>
        <a:xfrm>
          <a:off x="8483111" y="93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78110</xdr:rowOff>
    </xdr:from>
    <xdr:to>
      <xdr:col>41</xdr:col>
      <xdr:colOff>101600</xdr:colOff>
      <xdr:row>56</xdr:row>
      <xdr:rowOff>8260</xdr:rowOff>
    </xdr:to>
    <xdr:sp macro="" textlink="">
      <xdr:nvSpPr>
        <xdr:cNvPr id="366" name="楕円 365"/>
        <xdr:cNvSpPr/>
      </xdr:nvSpPr>
      <xdr:spPr>
        <a:xfrm>
          <a:off x="7810500" y="95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24787</xdr:rowOff>
    </xdr:from>
    <xdr:ext cx="534377" cy="259045"/>
    <xdr:sp macro="" textlink="">
      <xdr:nvSpPr>
        <xdr:cNvPr id="367" name="テキスト ボックス 366"/>
        <xdr:cNvSpPr txBox="1"/>
      </xdr:nvSpPr>
      <xdr:spPr>
        <a:xfrm>
          <a:off x="7594111" y="92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47798</xdr:rowOff>
    </xdr:from>
    <xdr:to>
      <xdr:col>36</xdr:col>
      <xdr:colOff>165100</xdr:colOff>
      <xdr:row>55</xdr:row>
      <xdr:rowOff>149398</xdr:rowOff>
    </xdr:to>
    <xdr:sp macro="" textlink="">
      <xdr:nvSpPr>
        <xdr:cNvPr id="368" name="楕円 367"/>
        <xdr:cNvSpPr/>
      </xdr:nvSpPr>
      <xdr:spPr>
        <a:xfrm>
          <a:off x="6921500" y="94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165925</xdr:rowOff>
    </xdr:from>
    <xdr:ext cx="534377" cy="259045"/>
    <xdr:sp macro="" textlink="">
      <xdr:nvSpPr>
        <xdr:cNvPr id="369" name="テキスト ボックス 368"/>
        <xdr:cNvSpPr txBox="1"/>
      </xdr:nvSpPr>
      <xdr:spPr>
        <a:xfrm>
          <a:off x="6705111" y="92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1" name="直線コネクタ 390"/>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2" name="商工費最小値テキスト"/>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3" name="直線コネクタ 392"/>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4" name="商工費最大値テキスト"/>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5" name="直線コネクタ 394"/>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159222</xdr:rowOff>
    </xdr:from>
    <xdr:to>
      <xdr:col>55</xdr:col>
      <xdr:colOff>0</xdr:colOff>
      <xdr:row>75</xdr:row>
      <xdr:rowOff>136316</xdr:rowOff>
    </xdr:to>
    <xdr:cxnSp macro="">
      <xdr:nvCxnSpPr>
        <xdr:cNvPr id="396" name="直線コネクタ 395"/>
        <xdr:cNvCxnSpPr/>
      </xdr:nvCxnSpPr>
      <xdr:spPr>
        <a:xfrm>
          <a:off x="9639300" y="12846522"/>
          <a:ext cx="838200" cy="1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158411</xdr:rowOff>
    </xdr:from>
    <xdr:ext cx="534377" cy="259045"/>
    <xdr:sp macro="" textlink="">
      <xdr:nvSpPr>
        <xdr:cNvPr id="397" name="商工費平均値テキスト"/>
        <xdr:cNvSpPr txBox="1"/>
      </xdr:nvSpPr>
      <xdr:spPr>
        <a:xfrm>
          <a:off x="10528300" y="12674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398" name="フローチャート: 判断 397"/>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159222</xdr:rowOff>
    </xdr:from>
    <xdr:to>
      <xdr:col>50</xdr:col>
      <xdr:colOff>114300</xdr:colOff>
      <xdr:row>76</xdr:row>
      <xdr:rowOff>28829</xdr:rowOff>
    </xdr:to>
    <xdr:cxnSp macro="">
      <xdr:nvCxnSpPr>
        <xdr:cNvPr id="399" name="直線コネクタ 398"/>
        <xdr:cNvCxnSpPr/>
      </xdr:nvCxnSpPr>
      <xdr:spPr>
        <a:xfrm flipV="1">
          <a:off x="8750300" y="12846522"/>
          <a:ext cx="8890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0" name="フローチャート: 判断 399"/>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88495</xdr:rowOff>
    </xdr:from>
    <xdr:ext cx="534377" cy="259045"/>
    <xdr:sp macro="" textlink="">
      <xdr:nvSpPr>
        <xdr:cNvPr id="401" name="テキスト ボックス 400"/>
        <xdr:cNvSpPr txBox="1"/>
      </xdr:nvSpPr>
      <xdr:spPr>
        <a:xfrm>
          <a:off x="9372111" y="129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57952</xdr:rowOff>
    </xdr:from>
    <xdr:to>
      <xdr:col>45</xdr:col>
      <xdr:colOff>177800</xdr:colOff>
      <xdr:row>76</xdr:row>
      <xdr:rowOff>28829</xdr:rowOff>
    </xdr:to>
    <xdr:cxnSp macro="">
      <xdr:nvCxnSpPr>
        <xdr:cNvPr id="402" name="直線コネクタ 401"/>
        <xdr:cNvCxnSpPr/>
      </xdr:nvCxnSpPr>
      <xdr:spPr>
        <a:xfrm>
          <a:off x="7861300" y="12916702"/>
          <a:ext cx="889000" cy="14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3" name="フローチャート: 判断 402"/>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118833</xdr:rowOff>
    </xdr:from>
    <xdr:ext cx="534377" cy="259045"/>
    <xdr:sp macro="" textlink="">
      <xdr:nvSpPr>
        <xdr:cNvPr id="404" name="テキスト ボックス 403"/>
        <xdr:cNvSpPr txBox="1"/>
      </xdr:nvSpPr>
      <xdr:spPr>
        <a:xfrm>
          <a:off x="8483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30292</xdr:rowOff>
    </xdr:from>
    <xdr:to>
      <xdr:col>41</xdr:col>
      <xdr:colOff>50800</xdr:colOff>
      <xdr:row>75</xdr:row>
      <xdr:rowOff>57952</xdr:rowOff>
    </xdr:to>
    <xdr:cxnSp macro="">
      <xdr:nvCxnSpPr>
        <xdr:cNvPr id="405" name="直線コネクタ 404"/>
        <xdr:cNvCxnSpPr/>
      </xdr:nvCxnSpPr>
      <xdr:spPr>
        <a:xfrm>
          <a:off x="6972300" y="12889042"/>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6" name="フローチャート: 判断 405"/>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94556</xdr:rowOff>
    </xdr:from>
    <xdr:ext cx="534377" cy="259045"/>
    <xdr:sp macro="" textlink="">
      <xdr:nvSpPr>
        <xdr:cNvPr id="407" name="テキスト ボックス 406"/>
        <xdr:cNvSpPr txBox="1"/>
      </xdr:nvSpPr>
      <xdr:spPr>
        <a:xfrm>
          <a:off x="7594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151947</xdr:rowOff>
    </xdr:from>
    <xdr:to>
      <xdr:col>36</xdr:col>
      <xdr:colOff>165100</xdr:colOff>
      <xdr:row>76</xdr:row>
      <xdr:rowOff>82097</xdr:rowOff>
    </xdr:to>
    <xdr:sp macro="" textlink="">
      <xdr:nvSpPr>
        <xdr:cNvPr id="408" name="フローチャート: 判断 407"/>
        <xdr:cNvSpPr/>
      </xdr:nvSpPr>
      <xdr:spPr>
        <a:xfrm>
          <a:off x="6921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73224</xdr:rowOff>
    </xdr:from>
    <xdr:ext cx="469744" cy="259045"/>
    <xdr:sp macro="" textlink="">
      <xdr:nvSpPr>
        <xdr:cNvPr id="409" name="テキスト ボックス 408"/>
        <xdr:cNvSpPr txBox="1"/>
      </xdr:nvSpPr>
      <xdr:spPr>
        <a:xfrm>
          <a:off x="6737428" y="1310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85516</xdr:rowOff>
    </xdr:from>
    <xdr:to>
      <xdr:col>55</xdr:col>
      <xdr:colOff>50800</xdr:colOff>
      <xdr:row>76</xdr:row>
      <xdr:rowOff>15667</xdr:rowOff>
    </xdr:to>
    <xdr:sp macro="" textlink="">
      <xdr:nvSpPr>
        <xdr:cNvPr id="415" name="楕円 414"/>
        <xdr:cNvSpPr/>
      </xdr:nvSpPr>
      <xdr:spPr>
        <a:xfrm>
          <a:off x="10426700" y="12944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63943</xdr:rowOff>
    </xdr:from>
    <xdr:ext cx="534377" cy="259045"/>
    <xdr:sp macro="" textlink="">
      <xdr:nvSpPr>
        <xdr:cNvPr id="416" name="商工費該当値テキスト"/>
        <xdr:cNvSpPr txBox="1"/>
      </xdr:nvSpPr>
      <xdr:spPr>
        <a:xfrm>
          <a:off x="10528300" y="129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108422</xdr:rowOff>
    </xdr:from>
    <xdr:to>
      <xdr:col>50</xdr:col>
      <xdr:colOff>165100</xdr:colOff>
      <xdr:row>75</xdr:row>
      <xdr:rowOff>38572</xdr:rowOff>
    </xdr:to>
    <xdr:sp macro="" textlink="">
      <xdr:nvSpPr>
        <xdr:cNvPr id="417" name="楕円 416"/>
        <xdr:cNvSpPr/>
      </xdr:nvSpPr>
      <xdr:spPr>
        <a:xfrm>
          <a:off x="9588500" y="12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55099</xdr:rowOff>
    </xdr:from>
    <xdr:ext cx="534377" cy="259045"/>
    <xdr:sp macro="" textlink="">
      <xdr:nvSpPr>
        <xdr:cNvPr id="418" name="テキスト ボックス 417"/>
        <xdr:cNvSpPr txBox="1"/>
      </xdr:nvSpPr>
      <xdr:spPr>
        <a:xfrm>
          <a:off x="9372111" y="125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149479</xdr:rowOff>
    </xdr:from>
    <xdr:to>
      <xdr:col>46</xdr:col>
      <xdr:colOff>38100</xdr:colOff>
      <xdr:row>76</xdr:row>
      <xdr:rowOff>79629</xdr:rowOff>
    </xdr:to>
    <xdr:sp macro="" textlink="">
      <xdr:nvSpPr>
        <xdr:cNvPr id="419" name="楕円 418"/>
        <xdr:cNvSpPr/>
      </xdr:nvSpPr>
      <xdr:spPr>
        <a:xfrm>
          <a:off x="8699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70756</xdr:rowOff>
    </xdr:from>
    <xdr:ext cx="469744" cy="259045"/>
    <xdr:sp macro="" textlink="">
      <xdr:nvSpPr>
        <xdr:cNvPr id="420" name="テキスト ボックス 419"/>
        <xdr:cNvSpPr txBox="1"/>
      </xdr:nvSpPr>
      <xdr:spPr>
        <a:xfrm>
          <a:off x="8515428" y="131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7152</xdr:rowOff>
    </xdr:from>
    <xdr:to>
      <xdr:col>41</xdr:col>
      <xdr:colOff>101600</xdr:colOff>
      <xdr:row>75</xdr:row>
      <xdr:rowOff>108752</xdr:rowOff>
    </xdr:to>
    <xdr:sp macro="" textlink="">
      <xdr:nvSpPr>
        <xdr:cNvPr id="421" name="楕円 420"/>
        <xdr:cNvSpPr/>
      </xdr:nvSpPr>
      <xdr:spPr>
        <a:xfrm>
          <a:off x="7810500" y="128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99879</xdr:rowOff>
    </xdr:from>
    <xdr:ext cx="534377" cy="259045"/>
    <xdr:sp macro="" textlink="">
      <xdr:nvSpPr>
        <xdr:cNvPr id="422" name="テキスト ボックス 421"/>
        <xdr:cNvSpPr txBox="1"/>
      </xdr:nvSpPr>
      <xdr:spPr>
        <a:xfrm>
          <a:off x="7594111" y="129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150942</xdr:rowOff>
    </xdr:from>
    <xdr:to>
      <xdr:col>36</xdr:col>
      <xdr:colOff>165100</xdr:colOff>
      <xdr:row>75</xdr:row>
      <xdr:rowOff>81092</xdr:rowOff>
    </xdr:to>
    <xdr:sp macro="" textlink="">
      <xdr:nvSpPr>
        <xdr:cNvPr id="423" name="楕円 422"/>
        <xdr:cNvSpPr/>
      </xdr:nvSpPr>
      <xdr:spPr>
        <a:xfrm>
          <a:off x="6921500" y="128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97619</xdr:rowOff>
    </xdr:from>
    <xdr:ext cx="534377" cy="259045"/>
    <xdr:sp macro="" textlink="">
      <xdr:nvSpPr>
        <xdr:cNvPr id="424" name="テキスト ボックス 423"/>
        <xdr:cNvSpPr txBox="1"/>
      </xdr:nvSpPr>
      <xdr:spPr>
        <a:xfrm>
          <a:off x="6705111" y="126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1" name="直線コネクタ 450"/>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2" name="土木費最小値テキスト"/>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3" name="直線コネクタ 452"/>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4" name="土木費最大値テキスト"/>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5" name="直線コネクタ 454"/>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90486</xdr:rowOff>
    </xdr:from>
    <xdr:to>
      <xdr:col>55</xdr:col>
      <xdr:colOff>0</xdr:colOff>
      <xdr:row>96</xdr:row>
      <xdr:rowOff>28045</xdr:rowOff>
    </xdr:to>
    <xdr:cxnSp macro="">
      <xdr:nvCxnSpPr>
        <xdr:cNvPr id="456" name="直線コネクタ 455"/>
        <xdr:cNvCxnSpPr/>
      </xdr:nvCxnSpPr>
      <xdr:spPr>
        <a:xfrm flipV="1">
          <a:off x="9639300" y="16378236"/>
          <a:ext cx="838200" cy="10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115271</xdr:rowOff>
    </xdr:from>
    <xdr:ext cx="534377" cy="259045"/>
    <xdr:sp macro="" textlink="">
      <xdr:nvSpPr>
        <xdr:cNvPr id="457" name="土木費平均値テキスト"/>
        <xdr:cNvSpPr txBox="1"/>
      </xdr:nvSpPr>
      <xdr:spPr>
        <a:xfrm>
          <a:off x="10528300" y="1606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58" name="フローチャート: 判断 457"/>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133006</xdr:rowOff>
    </xdr:from>
    <xdr:to>
      <xdr:col>50</xdr:col>
      <xdr:colOff>114300</xdr:colOff>
      <xdr:row>96</xdr:row>
      <xdr:rowOff>28045</xdr:rowOff>
    </xdr:to>
    <xdr:cxnSp macro="">
      <xdr:nvCxnSpPr>
        <xdr:cNvPr id="459" name="直線コネクタ 458"/>
        <xdr:cNvCxnSpPr/>
      </xdr:nvCxnSpPr>
      <xdr:spPr>
        <a:xfrm>
          <a:off x="8750300" y="16249306"/>
          <a:ext cx="889000" cy="23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0" name="フローチャート: 判断 459"/>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1" name="テキスト ボックス 460"/>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85032</xdr:rowOff>
    </xdr:from>
    <xdr:to>
      <xdr:col>45</xdr:col>
      <xdr:colOff>177800</xdr:colOff>
      <xdr:row>94</xdr:row>
      <xdr:rowOff>133006</xdr:rowOff>
    </xdr:to>
    <xdr:cxnSp macro="">
      <xdr:nvCxnSpPr>
        <xdr:cNvPr id="462" name="直線コネクタ 461"/>
        <xdr:cNvCxnSpPr/>
      </xdr:nvCxnSpPr>
      <xdr:spPr>
        <a:xfrm>
          <a:off x="7861300" y="16029882"/>
          <a:ext cx="889000" cy="2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3" name="フローチャート: 判断 462"/>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4" name="テキスト ボックス 463"/>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85032</xdr:rowOff>
    </xdr:from>
    <xdr:to>
      <xdr:col>41</xdr:col>
      <xdr:colOff>50800</xdr:colOff>
      <xdr:row>94</xdr:row>
      <xdr:rowOff>154363</xdr:rowOff>
    </xdr:to>
    <xdr:cxnSp macro="">
      <xdr:nvCxnSpPr>
        <xdr:cNvPr id="465" name="直線コネクタ 464"/>
        <xdr:cNvCxnSpPr/>
      </xdr:nvCxnSpPr>
      <xdr:spPr>
        <a:xfrm flipV="1">
          <a:off x="6972300" y="16029882"/>
          <a:ext cx="889000" cy="2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6" name="フローチャート: 判断 465"/>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163340</xdr:rowOff>
    </xdr:from>
    <xdr:ext cx="534377" cy="259045"/>
    <xdr:sp macro="" textlink="">
      <xdr:nvSpPr>
        <xdr:cNvPr id="467" name="テキスト ボックス 466"/>
        <xdr:cNvSpPr txBox="1"/>
      </xdr:nvSpPr>
      <xdr:spPr>
        <a:xfrm>
          <a:off x="7594111" y="162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147455</xdr:rowOff>
    </xdr:from>
    <xdr:to>
      <xdr:col>36</xdr:col>
      <xdr:colOff>165100</xdr:colOff>
      <xdr:row>96</xdr:row>
      <xdr:rowOff>77605</xdr:rowOff>
    </xdr:to>
    <xdr:sp macro="" textlink="">
      <xdr:nvSpPr>
        <xdr:cNvPr id="468" name="フローチャート: 判断 467"/>
        <xdr:cNvSpPr/>
      </xdr:nvSpPr>
      <xdr:spPr>
        <a:xfrm>
          <a:off x="6921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68732</xdr:rowOff>
    </xdr:from>
    <xdr:ext cx="534377" cy="259045"/>
    <xdr:sp macro="" textlink="">
      <xdr:nvSpPr>
        <xdr:cNvPr id="469" name="テキスト ボックス 468"/>
        <xdr:cNvSpPr txBox="1"/>
      </xdr:nvSpPr>
      <xdr:spPr>
        <a:xfrm>
          <a:off x="6705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39686</xdr:rowOff>
    </xdr:from>
    <xdr:to>
      <xdr:col>55</xdr:col>
      <xdr:colOff>50800</xdr:colOff>
      <xdr:row>95</xdr:row>
      <xdr:rowOff>141286</xdr:rowOff>
    </xdr:to>
    <xdr:sp macro="" textlink="">
      <xdr:nvSpPr>
        <xdr:cNvPr id="475" name="楕円 474"/>
        <xdr:cNvSpPr/>
      </xdr:nvSpPr>
      <xdr:spPr>
        <a:xfrm>
          <a:off x="10426700" y="163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18113</xdr:rowOff>
    </xdr:from>
    <xdr:ext cx="534377" cy="259045"/>
    <xdr:sp macro="" textlink="">
      <xdr:nvSpPr>
        <xdr:cNvPr id="476" name="土木費該当値テキスト"/>
        <xdr:cNvSpPr txBox="1"/>
      </xdr:nvSpPr>
      <xdr:spPr>
        <a:xfrm>
          <a:off x="10528300" y="163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148695</xdr:rowOff>
    </xdr:from>
    <xdr:to>
      <xdr:col>50</xdr:col>
      <xdr:colOff>165100</xdr:colOff>
      <xdr:row>96</xdr:row>
      <xdr:rowOff>78845</xdr:rowOff>
    </xdr:to>
    <xdr:sp macro="" textlink="">
      <xdr:nvSpPr>
        <xdr:cNvPr id="477" name="楕円 476"/>
        <xdr:cNvSpPr/>
      </xdr:nvSpPr>
      <xdr:spPr>
        <a:xfrm>
          <a:off x="9588500" y="164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69972</xdr:rowOff>
    </xdr:from>
    <xdr:ext cx="534377" cy="259045"/>
    <xdr:sp macro="" textlink="">
      <xdr:nvSpPr>
        <xdr:cNvPr id="478" name="テキスト ボックス 477"/>
        <xdr:cNvSpPr txBox="1"/>
      </xdr:nvSpPr>
      <xdr:spPr>
        <a:xfrm>
          <a:off x="9372111" y="165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82206</xdr:rowOff>
    </xdr:from>
    <xdr:to>
      <xdr:col>46</xdr:col>
      <xdr:colOff>38100</xdr:colOff>
      <xdr:row>95</xdr:row>
      <xdr:rowOff>12356</xdr:rowOff>
    </xdr:to>
    <xdr:sp macro="" textlink="">
      <xdr:nvSpPr>
        <xdr:cNvPr id="479" name="楕円 478"/>
        <xdr:cNvSpPr/>
      </xdr:nvSpPr>
      <xdr:spPr>
        <a:xfrm>
          <a:off x="8699500" y="161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3483</xdr:rowOff>
    </xdr:from>
    <xdr:ext cx="534377" cy="259045"/>
    <xdr:sp macro="" textlink="">
      <xdr:nvSpPr>
        <xdr:cNvPr id="480" name="テキスト ボックス 479"/>
        <xdr:cNvSpPr txBox="1"/>
      </xdr:nvSpPr>
      <xdr:spPr>
        <a:xfrm>
          <a:off x="8483111" y="162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34232</xdr:rowOff>
    </xdr:from>
    <xdr:to>
      <xdr:col>41</xdr:col>
      <xdr:colOff>101600</xdr:colOff>
      <xdr:row>93</xdr:row>
      <xdr:rowOff>135832</xdr:rowOff>
    </xdr:to>
    <xdr:sp macro="" textlink="">
      <xdr:nvSpPr>
        <xdr:cNvPr id="481" name="楕円 480"/>
        <xdr:cNvSpPr/>
      </xdr:nvSpPr>
      <xdr:spPr>
        <a:xfrm>
          <a:off x="7810500" y="159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152359</xdr:rowOff>
    </xdr:from>
    <xdr:ext cx="534377" cy="259045"/>
    <xdr:sp macro="" textlink="">
      <xdr:nvSpPr>
        <xdr:cNvPr id="482" name="テキスト ボックス 481"/>
        <xdr:cNvSpPr txBox="1"/>
      </xdr:nvSpPr>
      <xdr:spPr>
        <a:xfrm>
          <a:off x="7594111" y="157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103563</xdr:rowOff>
    </xdr:from>
    <xdr:to>
      <xdr:col>36</xdr:col>
      <xdr:colOff>165100</xdr:colOff>
      <xdr:row>95</xdr:row>
      <xdr:rowOff>33713</xdr:rowOff>
    </xdr:to>
    <xdr:sp macro="" textlink="">
      <xdr:nvSpPr>
        <xdr:cNvPr id="483" name="楕円 482"/>
        <xdr:cNvSpPr/>
      </xdr:nvSpPr>
      <xdr:spPr>
        <a:xfrm>
          <a:off x="6921500" y="162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50240</xdr:rowOff>
    </xdr:from>
    <xdr:ext cx="534377" cy="259045"/>
    <xdr:sp macro="" textlink="">
      <xdr:nvSpPr>
        <xdr:cNvPr id="484" name="テキスト ボックス 483"/>
        <xdr:cNvSpPr txBox="1"/>
      </xdr:nvSpPr>
      <xdr:spPr>
        <a:xfrm>
          <a:off x="6705111" y="159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3" name="直線コネクタ 512"/>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4" name="消防費最小値テキスト"/>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5" name="直線コネクタ 514"/>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6" name="消防費最大値テキスト"/>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7" name="直線コネクタ 516"/>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64262</xdr:rowOff>
    </xdr:from>
    <xdr:to>
      <xdr:col>85</xdr:col>
      <xdr:colOff>127000</xdr:colOff>
      <xdr:row>35</xdr:row>
      <xdr:rowOff>121984</xdr:rowOff>
    </xdr:to>
    <xdr:cxnSp macro="">
      <xdr:nvCxnSpPr>
        <xdr:cNvPr id="518" name="直線コネクタ 517"/>
        <xdr:cNvCxnSpPr/>
      </xdr:nvCxnSpPr>
      <xdr:spPr>
        <a:xfrm flipV="1">
          <a:off x="15481300" y="6065012"/>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122953</xdr:rowOff>
    </xdr:from>
    <xdr:ext cx="534377" cy="259045"/>
    <xdr:sp macro="" textlink="">
      <xdr:nvSpPr>
        <xdr:cNvPr id="519" name="消防費平均値テキスト"/>
        <xdr:cNvSpPr txBox="1"/>
      </xdr:nvSpPr>
      <xdr:spPr>
        <a:xfrm>
          <a:off x="16370300" y="612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0" name="フローチャート: 判断 519"/>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121984</xdr:rowOff>
    </xdr:from>
    <xdr:to>
      <xdr:col>81</xdr:col>
      <xdr:colOff>50800</xdr:colOff>
      <xdr:row>36</xdr:row>
      <xdr:rowOff>29496</xdr:rowOff>
    </xdr:to>
    <xdr:cxnSp macro="">
      <xdr:nvCxnSpPr>
        <xdr:cNvPr id="521" name="直線コネクタ 520"/>
        <xdr:cNvCxnSpPr/>
      </xdr:nvCxnSpPr>
      <xdr:spPr>
        <a:xfrm flipV="1">
          <a:off x="14592300" y="6122734"/>
          <a:ext cx="889000" cy="7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2" name="フローチャート: 判断 521"/>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110190</xdr:rowOff>
    </xdr:from>
    <xdr:ext cx="534377" cy="259045"/>
    <xdr:sp macro="" textlink="">
      <xdr:nvSpPr>
        <xdr:cNvPr id="523" name="テキスト ボックス 522"/>
        <xdr:cNvSpPr txBox="1"/>
      </xdr:nvSpPr>
      <xdr:spPr>
        <a:xfrm>
          <a:off x="15214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87979</xdr:rowOff>
    </xdr:from>
    <xdr:to>
      <xdr:col>76</xdr:col>
      <xdr:colOff>114300</xdr:colOff>
      <xdr:row>36</xdr:row>
      <xdr:rowOff>29496</xdr:rowOff>
    </xdr:to>
    <xdr:cxnSp macro="">
      <xdr:nvCxnSpPr>
        <xdr:cNvPr id="524" name="直線コネクタ 523"/>
        <xdr:cNvCxnSpPr/>
      </xdr:nvCxnSpPr>
      <xdr:spPr>
        <a:xfrm>
          <a:off x="13703300" y="6088729"/>
          <a:ext cx="8890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5" name="フローチャート: 判断 524"/>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39228</xdr:rowOff>
    </xdr:from>
    <xdr:ext cx="534377" cy="259045"/>
    <xdr:sp macro="" textlink="">
      <xdr:nvSpPr>
        <xdr:cNvPr id="526" name="テキスト ボックス 525"/>
        <xdr:cNvSpPr txBox="1"/>
      </xdr:nvSpPr>
      <xdr:spPr>
        <a:xfrm>
          <a:off x="14325111" y="63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87979</xdr:rowOff>
    </xdr:from>
    <xdr:to>
      <xdr:col>71</xdr:col>
      <xdr:colOff>177800</xdr:colOff>
      <xdr:row>35</xdr:row>
      <xdr:rowOff>136080</xdr:rowOff>
    </xdr:to>
    <xdr:cxnSp macro="">
      <xdr:nvCxnSpPr>
        <xdr:cNvPr id="527" name="直線コネクタ 526"/>
        <xdr:cNvCxnSpPr/>
      </xdr:nvCxnSpPr>
      <xdr:spPr>
        <a:xfrm flipV="1">
          <a:off x="12814300" y="6088729"/>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28" name="フローチャート: 判断 527"/>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21321</xdr:rowOff>
    </xdr:from>
    <xdr:ext cx="534377" cy="259045"/>
    <xdr:sp macro="" textlink="">
      <xdr:nvSpPr>
        <xdr:cNvPr id="529" name="テキスト ボックス 528"/>
        <xdr:cNvSpPr txBox="1"/>
      </xdr:nvSpPr>
      <xdr:spPr>
        <a:xfrm>
          <a:off x="13436111" y="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150241</xdr:rowOff>
    </xdr:from>
    <xdr:to>
      <xdr:col>67</xdr:col>
      <xdr:colOff>101600</xdr:colOff>
      <xdr:row>37</xdr:row>
      <xdr:rowOff>80391</xdr:rowOff>
    </xdr:to>
    <xdr:sp macro="" textlink="">
      <xdr:nvSpPr>
        <xdr:cNvPr id="530" name="フローチャート: 判断 529"/>
        <xdr:cNvSpPr/>
      </xdr:nvSpPr>
      <xdr:spPr>
        <a:xfrm>
          <a:off x="12763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71518</xdr:rowOff>
    </xdr:from>
    <xdr:ext cx="534377" cy="259045"/>
    <xdr:sp macro="" textlink="">
      <xdr:nvSpPr>
        <xdr:cNvPr id="531" name="テキスト ボックス 530"/>
        <xdr:cNvSpPr txBox="1"/>
      </xdr:nvSpPr>
      <xdr:spPr>
        <a:xfrm>
          <a:off x="125471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13462</xdr:rowOff>
    </xdr:from>
    <xdr:to>
      <xdr:col>85</xdr:col>
      <xdr:colOff>177800</xdr:colOff>
      <xdr:row>35</xdr:row>
      <xdr:rowOff>115062</xdr:rowOff>
    </xdr:to>
    <xdr:sp macro="" textlink="">
      <xdr:nvSpPr>
        <xdr:cNvPr id="537" name="楕円 536"/>
        <xdr:cNvSpPr/>
      </xdr:nvSpPr>
      <xdr:spPr>
        <a:xfrm>
          <a:off x="162687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36339</xdr:rowOff>
    </xdr:from>
    <xdr:ext cx="534377" cy="259045"/>
    <xdr:sp macro="" textlink="">
      <xdr:nvSpPr>
        <xdr:cNvPr id="538" name="消防費該当値テキスト"/>
        <xdr:cNvSpPr txBox="1"/>
      </xdr:nvSpPr>
      <xdr:spPr>
        <a:xfrm>
          <a:off x="16370300" y="58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71184</xdr:rowOff>
    </xdr:from>
    <xdr:to>
      <xdr:col>81</xdr:col>
      <xdr:colOff>101600</xdr:colOff>
      <xdr:row>36</xdr:row>
      <xdr:rowOff>1334</xdr:rowOff>
    </xdr:to>
    <xdr:sp macro="" textlink="">
      <xdr:nvSpPr>
        <xdr:cNvPr id="539" name="楕円 538"/>
        <xdr:cNvSpPr/>
      </xdr:nvSpPr>
      <xdr:spPr>
        <a:xfrm>
          <a:off x="15430500" y="60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17861</xdr:rowOff>
    </xdr:from>
    <xdr:ext cx="534377" cy="259045"/>
    <xdr:sp macro="" textlink="">
      <xdr:nvSpPr>
        <xdr:cNvPr id="540" name="テキスト ボックス 539"/>
        <xdr:cNvSpPr txBox="1"/>
      </xdr:nvSpPr>
      <xdr:spPr>
        <a:xfrm>
          <a:off x="15214111" y="58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150146</xdr:rowOff>
    </xdr:from>
    <xdr:to>
      <xdr:col>76</xdr:col>
      <xdr:colOff>165100</xdr:colOff>
      <xdr:row>36</xdr:row>
      <xdr:rowOff>80296</xdr:rowOff>
    </xdr:to>
    <xdr:sp macro="" textlink="">
      <xdr:nvSpPr>
        <xdr:cNvPr id="541" name="楕円 540"/>
        <xdr:cNvSpPr/>
      </xdr:nvSpPr>
      <xdr:spPr>
        <a:xfrm>
          <a:off x="14541500" y="61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96823</xdr:rowOff>
    </xdr:from>
    <xdr:ext cx="534377" cy="259045"/>
    <xdr:sp macro="" textlink="">
      <xdr:nvSpPr>
        <xdr:cNvPr id="542" name="テキスト ボックス 541"/>
        <xdr:cNvSpPr txBox="1"/>
      </xdr:nvSpPr>
      <xdr:spPr>
        <a:xfrm>
          <a:off x="14325111" y="59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37179</xdr:rowOff>
    </xdr:from>
    <xdr:to>
      <xdr:col>72</xdr:col>
      <xdr:colOff>38100</xdr:colOff>
      <xdr:row>35</xdr:row>
      <xdr:rowOff>138779</xdr:rowOff>
    </xdr:to>
    <xdr:sp macro="" textlink="">
      <xdr:nvSpPr>
        <xdr:cNvPr id="543" name="楕円 542"/>
        <xdr:cNvSpPr/>
      </xdr:nvSpPr>
      <xdr:spPr>
        <a:xfrm>
          <a:off x="13652500" y="60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155306</xdr:rowOff>
    </xdr:from>
    <xdr:ext cx="534377" cy="259045"/>
    <xdr:sp macro="" textlink="">
      <xdr:nvSpPr>
        <xdr:cNvPr id="544" name="テキスト ボックス 543"/>
        <xdr:cNvSpPr txBox="1"/>
      </xdr:nvSpPr>
      <xdr:spPr>
        <a:xfrm>
          <a:off x="13436111" y="58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85280</xdr:rowOff>
    </xdr:from>
    <xdr:to>
      <xdr:col>67</xdr:col>
      <xdr:colOff>101600</xdr:colOff>
      <xdr:row>36</xdr:row>
      <xdr:rowOff>15430</xdr:rowOff>
    </xdr:to>
    <xdr:sp macro="" textlink="">
      <xdr:nvSpPr>
        <xdr:cNvPr id="545" name="楕円 544"/>
        <xdr:cNvSpPr/>
      </xdr:nvSpPr>
      <xdr:spPr>
        <a:xfrm>
          <a:off x="12763500" y="60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31957</xdr:rowOff>
    </xdr:from>
    <xdr:ext cx="534377" cy="259045"/>
    <xdr:sp macro="" textlink="">
      <xdr:nvSpPr>
        <xdr:cNvPr id="546" name="テキスト ボックス 545"/>
        <xdr:cNvSpPr txBox="1"/>
      </xdr:nvSpPr>
      <xdr:spPr>
        <a:xfrm>
          <a:off x="12547111" y="58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3" name="直線コネクタ 572"/>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4" name="教育費最小値テキスト"/>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5" name="直線コネクタ 574"/>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6" name="教育費最大値テキスト"/>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7" name="直線コネクタ 576"/>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113803</xdr:rowOff>
    </xdr:from>
    <xdr:to>
      <xdr:col>85</xdr:col>
      <xdr:colOff>127000</xdr:colOff>
      <xdr:row>58</xdr:row>
      <xdr:rowOff>40030</xdr:rowOff>
    </xdr:to>
    <xdr:cxnSp macro="">
      <xdr:nvCxnSpPr>
        <xdr:cNvPr id="578" name="直線コネクタ 577"/>
        <xdr:cNvCxnSpPr/>
      </xdr:nvCxnSpPr>
      <xdr:spPr>
        <a:xfrm flipV="1">
          <a:off x="15481300" y="9715003"/>
          <a:ext cx="838200" cy="2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140319</xdr:rowOff>
    </xdr:from>
    <xdr:ext cx="534377" cy="259045"/>
    <xdr:sp macro="" textlink="">
      <xdr:nvSpPr>
        <xdr:cNvPr id="579" name="教育費平均値テキスト"/>
        <xdr:cNvSpPr txBox="1"/>
      </xdr:nvSpPr>
      <xdr:spPr>
        <a:xfrm>
          <a:off x="16370300" y="9398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0" name="フローチャート: 判断 579"/>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22461</xdr:rowOff>
    </xdr:from>
    <xdr:to>
      <xdr:col>81</xdr:col>
      <xdr:colOff>50800</xdr:colOff>
      <xdr:row>58</xdr:row>
      <xdr:rowOff>40030</xdr:rowOff>
    </xdr:to>
    <xdr:cxnSp macro="">
      <xdr:nvCxnSpPr>
        <xdr:cNvPr id="581" name="直線コネクタ 580"/>
        <xdr:cNvCxnSpPr/>
      </xdr:nvCxnSpPr>
      <xdr:spPr>
        <a:xfrm>
          <a:off x="14592300" y="9623661"/>
          <a:ext cx="889000" cy="3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2" name="フローチャート: 判断 581"/>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101643</xdr:rowOff>
    </xdr:from>
    <xdr:ext cx="534377" cy="259045"/>
    <xdr:sp macro="" textlink="">
      <xdr:nvSpPr>
        <xdr:cNvPr id="583" name="テキスト ボックス 582"/>
        <xdr:cNvSpPr txBox="1"/>
      </xdr:nvSpPr>
      <xdr:spPr>
        <a:xfrm>
          <a:off x="15214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169516</xdr:rowOff>
    </xdr:from>
    <xdr:to>
      <xdr:col>76</xdr:col>
      <xdr:colOff>114300</xdr:colOff>
      <xdr:row>56</xdr:row>
      <xdr:rowOff>22461</xdr:rowOff>
    </xdr:to>
    <xdr:cxnSp macro="">
      <xdr:nvCxnSpPr>
        <xdr:cNvPr id="584" name="直線コネクタ 583"/>
        <xdr:cNvCxnSpPr/>
      </xdr:nvCxnSpPr>
      <xdr:spPr>
        <a:xfrm>
          <a:off x="13703300" y="9599266"/>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5" name="フローチャート: 判断 584"/>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84864</xdr:rowOff>
    </xdr:from>
    <xdr:ext cx="534377" cy="259045"/>
    <xdr:sp macro="" textlink="">
      <xdr:nvSpPr>
        <xdr:cNvPr id="586" name="テキスト ボックス 585"/>
        <xdr:cNvSpPr txBox="1"/>
      </xdr:nvSpPr>
      <xdr:spPr>
        <a:xfrm>
          <a:off x="14325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163246</xdr:rowOff>
    </xdr:from>
    <xdr:to>
      <xdr:col>71</xdr:col>
      <xdr:colOff>177800</xdr:colOff>
      <xdr:row>55</xdr:row>
      <xdr:rowOff>169516</xdr:rowOff>
    </xdr:to>
    <xdr:cxnSp macro="">
      <xdr:nvCxnSpPr>
        <xdr:cNvPr id="587" name="直線コネクタ 586"/>
        <xdr:cNvCxnSpPr/>
      </xdr:nvCxnSpPr>
      <xdr:spPr>
        <a:xfrm>
          <a:off x="12814300" y="9592996"/>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88" name="フローチャート: 判断 587"/>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153771</xdr:rowOff>
    </xdr:from>
    <xdr:ext cx="534377" cy="259045"/>
    <xdr:sp macro="" textlink="">
      <xdr:nvSpPr>
        <xdr:cNvPr id="589" name="テキスト ボックス 588"/>
        <xdr:cNvSpPr txBox="1"/>
      </xdr:nvSpPr>
      <xdr:spPr>
        <a:xfrm>
          <a:off x="13436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152745</xdr:rowOff>
    </xdr:from>
    <xdr:to>
      <xdr:col>67</xdr:col>
      <xdr:colOff>101600</xdr:colOff>
      <xdr:row>57</xdr:row>
      <xdr:rowOff>82895</xdr:rowOff>
    </xdr:to>
    <xdr:sp macro="" textlink="">
      <xdr:nvSpPr>
        <xdr:cNvPr id="590" name="フローチャート: 判断 589"/>
        <xdr:cNvSpPr/>
      </xdr:nvSpPr>
      <xdr:spPr>
        <a:xfrm>
          <a:off x="12763500" y="975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74022</xdr:rowOff>
    </xdr:from>
    <xdr:ext cx="534377" cy="259045"/>
    <xdr:sp macro="" textlink="">
      <xdr:nvSpPr>
        <xdr:cNvPr id="591" name="テキスト ボックス 590"/>
        <xdr:cNvSpPr txBox="1"/>
      </xdr:nvSpPr>
      <xdr:spPr>
        <a:xfrm>
          <a:off x="12547111" y="984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63003</xdr:rowOff>
    </xdr:from>
    <xdr:to>
      <xdr:col>85</xdr:col>
      <xdr:colOff>177800</xdr:colOff>
      <xdr:row>56</xdr:row>
      <xdr:rowOff>164603</xdr:rowOff>
    </xdr:to>
    <xdr:sp macro="" textlink="">
      <xdr:nvSpPr>
        <xdr:cNvPr id="597" name="楕円 596"/>
        <xdr:cNvSpPr/>
      </xdr:nvSpPr>
      <xdr:spPr>
        <a:xfrm>
          <a:off x="16268700" y="96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41430</xdr:rowOff>
    </xdr:from>
    <xdr:ext cx="534377" cy="259045"/>
    <xdr:sp macro="" textlink="">
      <xdr:nvSpPr>
        <xdr:cNvPr id="598" name="教育費該当値テキスト"/>
        <xdr:cNvSpPr txBox="1"/>
      </xdr:nvSpPr>
      <xdr:spPr>
        <a:xfrm>
          <a:off x="16370300" y="96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160680</xdr:rowOff>
    </xdr:from>
    <xdr:to>
      <xdr:col>81</xdr:col>
      <xdr:colOff>101600</xdr:colOff>
      <xdr:row>58</xdr:row>
      <xdr:rowOff>90830</xdr:rowOff>
    </xdr:to>
    <xdr:sp macro="" textlink="">
      <xdr:nvSpPr>
        <xdr:cNvPr id="599" name="楕円 598"/>
        <xdr:cNvSpPr/>
      </xdr:nvSpPr>
      <xdr:spPr>
        <a:xfrm>
          <a:off x="154305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81957</xdr:rowOff>
    </xdr:from>
    <xdr:ext cx="534377" cy="259045"/>
    <xdr:sp macro="" textlink="">
      <xdr:nvSpPr>
        <xdr:cNvPr id="600" name="テキスト ボックス 599"/>
        <xdr:cNvSpPr txBox="1"/>
      </xdr:nvSpPr>
      <xdr:spPr>
        <a:xfrm>
          <a:off x="15214111" y="100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143111</xdr:rowOff>
    </xdr:from>
    <xdr:to>
      <xdr:col>76</xdr:col>
      <xdr:colOff>165100</xdr:colOff>
      <xdr:row>56</xdr:row>
      <xdr:rowOff>73261</xdr:rowOff>
    </xdr:to>
    <xdr:sp macro="" textlink="">
      <xdr:nvSpPr>
        <xdr:cNvPr id="601" name="楕円 600"/>
        <xdr:cNvSpPr/>
      </xdr:nvSpPr>
      <xdr:spPr>
        <a:xfrm>
          <a:off x="14541500" y="95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89788</xdr:rowOff>
    </xdr:from>
    <xdr:ext cx="534377" cy="259045"/>
    <xdr:sp macro="" textlink="">
      <xdr:nvSpPr>
        <xdr:cNvPr id="602" name="テキスト ボックス 601"/>
        <xdr:cNvSpPr txBox="1"/>
      </xdr:nvSpPr>
      <xdr:spPr>
        <a:xfrm>
          <a:off x="14325111" y="93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118716</xdr:rowOff>
    </xdr:from>
    <xdr:to>
      <xdr:col>72</xdr:col>
      <xdr:colOff>38100</xdr:colOff>
      <xdr:row>56</xdr:row>
      <xdr:rowOff>48866</xdr:rowOff>
    </xdr:to>
    <xdr:sp macro="" textlink="">
      <xdr:nvSpPr>
        <xdr:cNvPr id="603" name="楕円 602"/>
        <xdr:cNvSpPr/>
      </xdr:nvSpPr>
      <xdr:spPr>
        <a:xfrm>
          <a:off x="13652500" y="95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65393</xdr:rowOff>
    </xdr:from>
    <xdr:ext cx="534377" cy="259045"/>
    <xdr:sp macro="" textlink="">
      <xdr:nvSpPr>
        <xdr:cNvPr id="604" name="テキスト ボックス 603"/>
        <xdr:cNvSpPr txBox="1"/>
      </xdr:nvSpPr>
      <xdr:spPr>
        <a:xfrm>
          <a:off x="13436111" y="93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112446</xdr:rowOff>
    </xdr:from>
    <xdr:to>
      <xdr:col>67</xdr:col>
      <xdr:colOff>101600</xdr:colOff>
      <xdr:row>56</xdr:row>
      <xdr:rowOff>42596</xdr:rowOff>
    </xdr:to>
    <xdr:sp macro="" textlink="">
      <xdr:nvSpPr>
        <xdr:cNvPr id="605" name="楕円 604"/>
        <xdr:cNvSpPr/>
      </xdr:nvSpPr>
      <xdr:spPr>
        <a:xfrm>
          <a:off x="12763500" y="95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59123</xdr:rowOff>
    </xdr:from>
    <xdr:ext cx="534377" cy="259045"/>
    <xdr:sp macro="" textlink="">
      <xdr:nvSpPr>
        <xdr:cNvPr id="606" name="テキスト ボックス 605"/>
        <xdr:cNvSpPr txBox="1"/>
      </xdr:nvSpPr>
      <xdr:spPr>
        <a:xfrm>
          <a:off x="12547111" y="931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75418</xdr:rowOff>
    </xdr:from>
    <xdr:to>
      <xdr:col>85</xdr:col>
      <xdr:colOff>126364</xdr:colOff>
      <xdr:row>78</xdr:row>
      <xdr:rowOff>139700</xdr:rowOff>
    </xdr:to>
    <xdr:cxnSp macro="">
      <xdr:nvCxnSpPr>
        <xdr:cNvPr id="628" name="直線コネクタ 627"/>
        <xdr:cNvCxnSpPr/>
      </xdr:nvCxnSpPr>
      <xdr:spPr>
        <a:xfrm flipV="1">
          <a:off x="16317595" y="12762718"/>
          <a:ext cx="1269" cy="75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22095</xdr:rowOff>
    </xdr:from>
    <xdr:ext cx="534377" cy="259045"/>
    <xdr:sp macro="" textlink="">
      <xdr:nvSpPr>
        <xdr:cNvPr id="631" name="災害復旧費最大値テキスト"/>
        <xdr:cNvSpPr txBox="1"/>
      </xdr:nvSpPr>
      <xdr:spPr>
        <a:xfrm>
          <a:off x="16370300" y="125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75418</xdr:rowOff>
    </xdr:from>
    <xdr:to>
      <xdr:col>86</xdr:col>
      <xdr:colOff>25400</xdr:colOff>
      <xdr:row>74</xdr:row>
      <xdr:rowOff>75418</xdr:rowOff>
    </xdr:to>
    <xdr:cxnSp macro="">
      <xdr:nvCxnSpPr>
        <xdr:cNvPr id="632" name="直線コネクタ 631"/>
        <xdr:cNvCxnSpPr/>
      </xdr:nvCxnSpPr>
      <xdr:spPr>
        <a:xfrm>
          <a:off x="16230600" y="12762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25537</xdr:rowOff>
    </xdr:from>
    <xdr:to>
      <xdr:col>85</xdr:col>
      <xdr:colOff>127000</xdr:colOff>
      <xdr:row>74</xdr:row>
      <xdr:rowOff>75418</xdr:rowOff>
    </xdr:to>
    <xdr:cxnSp macro="">
      <xdr:nvCxnSpPr>
        <xdr:cNvPr id="633" name="直線コネクタ 632"/>
        <xdr:cNvCxnSpPr/>
      </xdr:nvCxnSpPr>
      <xdr:spPr>
        <a:xfrm>
          <a:off x="15481300" y="12198487"/>
          <a:ext cx="838200" cy="5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86575</xdr:rowOff>
    </xdr:from>
    <xdr:ext cx="469744" cy="259045"/>
    <xdr:sp macro="" textlink="">
      <xdr:nvSpPr>
        <xdr:cNvPr id="634" name="災害復旧費平均値テキスト"/>
        <xdr:cNvSpPr txBox="1"/>
      </xdr:nvSpPr>
      <xdr:spPr>
        <a:xfrm>
          <a:off x="16370300" y="13288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108148</xdr:rowOff>
    </xdr:from>
    <xdr:to>
      <xdr:col>85</xdr:col>
      <xdr:colOff>177800</xdr:colOff>
      <xdr:row>78</xdr:row>
      <xdr:rowOff>38298</xdr:rowOff>
    </xdr:to>
    <xdr:sp macro="" textlink="">
      <xdr:nvSpPr>
        <xdr:cNvPr id="635" name="フローチャート: 判断 634"/>
        <xdr:cNvSpPr/>
      </xdr:nvSpPr>
      <xdr:spPr>
        <a:xfrm>
          <a:off x="162687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25537</xdr:rowOff>
    </xdr:from>
    <xdr:to>
      <xdr:col>81</xdr:col>
      <xdr:colOff>50800</xdr:colOff>
      <xdr:row>78</xdr:row>
      <xdr:rowOff>113776</xdr:rowOff>
    </xdr:to>
    <xdr:cxnSp macro="">
      <xdr:nvCxnSpPr>
        <xdr:cNvPr id="636" name="直線コネクタ 635"/>
        <xdr:cNvCxnSpPr/>
      </xdr:nvCxnSpPr>
      <xdr:spPr>
        <a:xfrm flipV="1">
          <a:off x="14592300" y="12198487"/>
          <a:ext cx="889000" cy="128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132014</xdr:rowOff>
    </xdr:from>
    <xdr:to>
      <xdr:col>81</xdr:col>
      <xdr:colOff>101600</xdr:colOff>
      <xdr:row>78</xdr:row>
      <xdr:rowOff>62164</xdr:rowOff>
    </xdr:to>
    <xdr:sp macro="" textlink="">
      <xdr:nvSpPr>
        <xdr:cNvPr id="637" name="フローチャート: 判断 636"/>
        <xdr:cNvSpPr/>
      </xdr:nvSpPr>
      <xdr:spPr>
        <a:xfrm>
          <a:off x="15430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53291</xdr:rowOff>
    </xdr:from>
    <xdr:ext cx="469744" cy="259045"/>
    <xdr:sp macro="" textlink="">
      <xdr:nvSpPr>
        <xdr:cNvPr id="638" name="テキスト ボックス 637"/>
        <xdr:cNvSpPr txBox="1"/>
      </xdr:nvSpPr>
      <xdr:spPr>
        <a:xfrm>
          <a:off x="15246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60651</xdr:rowOff>
    </xdr:from>
    <xdr:to>
      <xdr:col>76</xdr:col>
      <xdr:colOff>114300</xdr:colOff>
      <xdr:row>78</xdr:row>
      <xdr:rowOff>113776</xdr:rowOff>
    </xdr:to>
    <xdr:cxnSp macro="">
      <xdr:nvCxnSpPr>
        <xdr:cNvPr id="639" name="直線コネクタ 638"/>
        <xdr:cNvCxnSpPr/>
      </xdr:nvCxnSpPr>
      <xdr:spPr>
        <a:xfrm>
          <a:off x="13703300" y="13433751"/>
          <a:ext cx="8890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68966</xdr:rowOff>
    </xdr:from>
    <xdr:to>
      <xdr:col>76</xdr:col>
      <xdr:colOff>165100</xdr:colOff>
      <xdr:row>78</xdr:row>
      <xdr:rowOff>170566</xdr:rowOff>
    </xdr:to>
    <xdr:sp macro="" textlink="">
      <xdr:nvSpPr>
        <xdr:cNvPr id="640" name="フローチャート: 判断 639"/>
        <xdr:cNvSpPr/>
      </xdr:nvSpPr>
      <xdr:spPr>
        <a:xfrm>
          <a:off x="14541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161693</xdr:rowOff>
    </xdr:from>
    <xdr:ext cx="378565" cy="259045"/>
    <xdr:sp macro="" textlink="">
      <xdr:nvSpPr>
        <xdr:cNvPr id="641" name="テキスト ボックス 640"/>
        <xdr:cNvSpPr txBox="1"/>
      </xdr:nvSpPr>
      <xdr:spPr>
        <a:xfrm>
          <a:off x="14403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60651</xdr:rowOff>
    </xdr:from>
    <xdr:to>
      <xdr:col>71</xdr:col>
      <xdr:colOff>177800</xdr:colOff>
      <xdr:row>78</xdr:row>
      <xdr:rowOff>107604</xdr:rowOff>
    </xdr:to>
    <xdr:cxnSp macro="">
      <xdr:nvCxnSpPr>
        <xdr:cNvPr id="642" name="直線コネクタ 641"/>
        <xdr:cNvCxnSpPr/>
      </xdr:nvCxnSpPr>
      <xdr:spPr>
        <a:xfrm flipV="1">
          <a:off x="12814300" y="13433751"/>
          <a:ext cx="889000" cy="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50633</xdr:rowOff>
    </xdr:from>
    <xdr:to>
      <xdr:col>72</xdr:col>
      <xdr:colOff>38100</xdr:colOff>
      <xdr:row>78</xdr:row>
      <xdr:rowOff>152233</xdr:rowOff>
    </xdr:to>
    <xdr:sp macro="" textlink="">
      <xdr:nvSpPr>
        <xdr:cNvPr id="643" name="フローチャート: 判断 642"/>
        <xdr:cNvSpPr/>
      </xdr:nvSpPr>
      <xdr:spPr>
        <a:xfrm>
          <a:off x="13652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143360</xdr:rowOff>
    </xdr:from>
    <xdr:ext cx="378565" cy="259045"/>
    <xdr:sp macro="" textlink="">
      <xdr:nvSpPr>
        <xdr:cNvPr id="644" name="テキスト ボックス 643"/>
        <xdr:cNvSpPr txBox="1"/>
      </xdr:nvSpPr>
      <xdr:spPr>
        <a:xfrm>
          <a:off x="13514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75412</xdr:rowOff>
    </xdr:from>
    <xdr:to>
      <xdr:col>67</xdr:col>
      <xdr:colOff>101600</xdr:colOff>
      <xdr:row>79</xdr:row>
      <xdr:rowOff>5562</xdr:rowOff>
    </xdr:to>
    <xdr:sp macro="" textlink="">
      <xdr:nvSpPr>
        <xdr:cNvPr id="645" name="フローチャート: 判断 644"/>
        <xdr:cNvSpPr/>
      </xdr:nvSpPr>
      <xdr:spPr>
        <a:xfrm>
          <a:off x="12763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168139</xdr:rowOff>
    </xdr:from>
    <xdr:ext cx="378565" cy="259045"/>
    <xdr:sp macro="" textlink="">
      <xdr:nvSpPr>
        <xdr:cNvPr id="646" name="テキスト ボックス 645"/>
        <xdr:cNvSpPr txBox="1"/>
      </xdr:nvSpPr>
      <xdr:spPr>
        <a:xfrm>
          <a:off x="12625017" y="1354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24618</xdr:rowOff>
    </xdr:from>
    <xdr:to>
      <xdr:col>85</xdr:col>
      <xdr:colOff>177800</xdr:colOff>
      <xdr:row>74</xdr:row>
      <xdr:rowOff>126218</xdr:rowOff>
    </xdr:to>
    <xdr:sp macro="" textlink="">
      <xdr:nvSpPr>
        <xdr:cNvPr id="652" name="楕円 651"/>
        <xdr:cNvSpPr/>
      </xdr:nvSpPr>
      <xdr:spPr>
        <a:xfrm>
          <a:off x="16268700" y="127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149095</xdr:rowOff>
    </xdr:from>
    <xdr:ext cx="534377" cy="259045"/>
    <xdr:sp macro="" textlink="">
      <xdr:nvSpPr>
        <xdr:cNvPr id="653" name="災害復旧費該当値テキスト"/>
        <xdr:cNvSpPr txBox="1"/>
      </xdr:nvSpPr>
      <xdr:spPr>
        <a:xfrm>
          <a:off x="16370300" y="126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146187</xdr:rowOff>
    </xdr:from>
    <xdr:to>
      <xdr:col>81</xdr:col>
      <xdr:colOff>101600</xdr:colOff>
      <xdr:row>71</xdr:row>
      <xdr:rowOff>76337</xdr:rowOff>
    </xdr:to>
    <xdr:sp macro="" textlink="">
      <xdr:nvSpPr>
        <xdr:cNvPr id="654" name="楕円 653"/>
        <xdr:cNvSpPr/>
      </xdr:nvSpPr>
      <xdr:spPr>
        <a:xfrm>
          <a:off x="15430500" y="121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92864</xdr:rowOff>
    </xdr:from>
    <xdr:ext cx="534377" cy="259045"/>
    <xdr:sp macro="" textlink="">
      <xdr:nvSpPr>
        <xdr:cNvPr id="655" name="テキスト ボックス 654"/>
        <xdr:cNvSpPr txBox="1"/>
      </xdr:nvSpPr>
      <xdr:spPr>
        <a:xfrm>
          <a:off x="15214111" y="119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62976</xdr:rowOff>
    </xdr:from>
    <xdr:to>
      <xdr:col>76</xdr:col>
      <xdr:colOff>165100</xdr:colOff>
      <xdr:row>78</xdr:row>
      <xdr:rowOff>164576</xdr:rowOff>
    </xdr:to>
    <xdr:sp macro="" textlink="">
      <xdr:nvSpPr>
        <xdr:cNvPr id="656" name="楕円 655"/>
        <xdr:cNvSpPr/>
      </xdr:nvSpPr>
      <xdr:spPr>
        <a:xfrm>
          <a:off x="145415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9653</xdr:rowOff>
    </xdr:from>
    <xdr:ext cx="378565" cy="259045"/>
    <xdr:sp macro="" textlink="">
      <xdr:nvSpPr>
        <xdr:cNvPr id="657" name="テキスト ボックス 656"/>
        <xdr:cNvSpPr txBox="1"/>
      </xdr:nvSpPr>
      <xdr:spPr>
        <a:xfrm>
          <a:off x="14403017" y="13211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9851</xdr:rowOff>
    </xdr:from>
    <xdr:to>
      <xdr:col>72</xdr:col>
      <xdr:colOff>38100</xdr:colOff>
      <xdr:row>78</xdr:row>
      <xdr:rowOff>111451</xdr:rowOff>
    </xdr:to>
    <xdr:sp macro="" textlink="">
      <xdr:nvSpPr>
        <xdr:cNvPr id="658" name="楕円 657"/>
        <xdr:cNvSpPr/>
      </xdr:nvSpPr>
      <xdr:spPr>
        <a:xfrm>
          <a:off x="13652500" y="133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127978</xdr:rowOff>
    </xdr:from>
    <xdr:ext cx="469744" cy="259045"/>
    <xdr:sp macro="" textlink="">
      <xdr:nvSpPr>
        <xdr:cNvPr id="659" name="テキスト ボックス 658"/>
        <xdr:cNvSpPr txBox="1"/>
      </xdr:nvSpPr>
      <xdr:spPr>
        <a:xfrm>
          <a:off x="13468428" y="13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56804</xdr:rowOff>
    </xdr:from>
    <xdr:to>
      <xdr:col>67</xdr:col>
      <xdr:colOff>101600</xdr:colOff>
      <xdr:row>78</xdr:row>
      <xdr:rowOff>158404</xdr:rowOff>
    </xdr:to>
    <xdr:sp macro="" textlink="">
      <xdr:nvSpPr>
        <xdr:cNvPr id="660" name="楕円 659"/>
        <xdr:cNvSpPr/>
      </xdr:nvSpPr>
      <xdr:spPr>
        <a:xfrm>
          <a:off x="12763500" y="134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3481</xdr:rowOff>
    </xdr:from>
    <xdr:ext cx="378565" cy="259045"/>
    <xdr:sp macro="" textlink="">
      <xdr:nvSpPr>
        <xdr:cNvPr id="661" name="テキスト ボックス 660"/>
        <xdr:cNvSpPr txBox="1"/>
      </xdr:nvSpPr>
      <xdr:spPr>
        <a:xfrm>
          <a:off x="12625017" y="13205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4" name="直線コネクタ 683"/>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5" name="公債費最小値テキスト"/>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6" name="直線コネクタ 685"/>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7" name="公債費最大値テキスト"/>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88" name="直線コネクタ 687"/>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44397</xdr:rowOff>
    </xdr:from>
    <xdr:to>
      <xdr:col>85</xdr:col>
      <xdr:colOff>127000</xdr:colOff>
      <xdr:row>95</xdr:row>
      <xdr:rowOff>91717</xdr:rowOff>
    </xdr:to>
    <xdr:cxnSp macro="">
      <xdr:nvCxnSpPr>
        <xdr:cNvPr id="689" name="直線コネクタ 688"/>
        <xdr:cNvCxnSpPr/>
      </xdr:nvCxnSpPr>
      <xdr:spPr>
        <a:xfrm flipV="1">
          <a:off x="15481300" y="16332147"/>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24671</xdr:rowOff>
    </xdr:from>
    <xdr:ext cx="534377" cy="259045"/>
    <xdr:sp macro="" textlink="">
      <xdr:nvSpPr>
        <xdr:cNvPr id="690" name="公債費平均値テキスト"/>
        <xdr:cNvSpPr txBox="1"/>
      </xdr:nvSpPr>
      <xdr:spPr>
        <a:xfrm>
          <a:off x="16370300" y="1648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1" name="フローチャート: 判断 690"/>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47323</xdr:rowOff>
    </xdr:from>
    <xdr:to>
      <xdr:col>81</xdr:col>
      <xdr:colOff>50800</xdr:colOff>
      <xdr:row>95</xdr:row>
      <xdr:rowOff>91717</xdr:rowOff>
    </xdr:to>
    <xdr:cxnSp macro="">
      <xdr:nvCxnSpPr>
        <xdr:cNvPr id="692" name="直線コネクタ 691"/>
        <xdr:cNvCxnSpPr/>
      </xdr:nvCxnSpPr>
      <xdr:spPr>
        <a:xfrm>
          <a:off x="14592300" y="16335073"/>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3" name="フローチャート: 判断 692"/>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152503</xdr:rowOff>
    </xdr:from>
    <xdr:ext cx="534377" cy="259045"/>
    <xdr:sp macro="" textlink="">
      <xdr:nvSpPr>
        <xdr:cNvPr id="694" name="テキスト ボックス 693"/>
        <xdr:cNvSpPr txBox="1"/>
      </xdr:nvSpPr>
      <xdr:spPr>
        <a:xfrm>
          <a:off x="15214111" y="1661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47323</xdr:rowOff>
    </xdr:from>
    <xdr:to>
      <xdr:col>76</xdr:col>
      <xdr:colOff>114300</xdr:colOff>
      <xdr:row>95</xdr:row>
      <xdr:rowOff>119011</xdr:rowOff>
    </xdr:to>
    <xdr:cxnSp macro="">
      <xdr:nvCxnSpPr>
        <xdr:cNvPr id="695" name="直線コネクタ 694"/>
        <xdr:cNvCxnSpPr/>
      </xdr:nvCxnSpPr>
      <xdr:spPr>
        <a:xfrm flipV="1">
          <a:off x="13703300" y="16335073"/>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6" name="フローチャート: 判断 695"/>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130512</xdr:rowOff>
    </xdr:from>
    <xdr:ext cx="534377" cy="259045"/>
    <xdr:sp macro="" textlink="">
      <xdr:nvSpPr>
        <xdr:cNvPr id="697" name="テキスト ボックス 696"/>
        <xdr:cNvSpPr txBox="1"/>
      </xdr:nvSpPr>
      <xdr:spPr>
        <a:xfrm>
          <a:off x="14325111" y="16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12804</xdr:rowOff>
    </xdr:from>
    <xdr:to>
      <xdr:col>71</xdr:col>
      <xdr:colOff>177800</xdr:colOff>
      <xdr:row>95</xdr:row>
      <xdr:rowOff>119011</xdr:rowOff>
    </xdr:to>
    <xdr:cxnSp macro="">
      <xdr:nvCxnSpPr>
        <xdr:cNvPr id="698" name="直線コネクタ 697"/>
        <xdr:cNvCxnSpPr/>
      </xdr:nvCxnSpPr>
      <xdr:spPr>
        <a:xfrm>
          <a:off x="12814300" y="16129104"/>
          <a:ext cx="889000" cy="27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699" name="フローチャート: 判断 698"/>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132295</xdr:rowOff>
    </xdr:from>
    <xdr:ext cx="534377" cy="259045"/>
    <xdr:sp macro="" textlink="">
      <xdr:nvSpPr>
        <xdr:cNvPr id="700" name="テキスト ボックス 699"/>
        <xdr:cNvSpPr txBox="1"/>
      </xdr:nvSpPr>
      <xdr:spPr>
        <a:xfrm>
          <a:off x="13436111" y="16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1" name="フローチャート: 判断 700"/>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91239</xdr:rowOff>
    </xdr:from>
    <xdr:ext cx="534377" cy="259045"/>
    <xdr:sp macro="" textlink="">
      <xdr:nvSpPr>
        <xdr:cNvPr id="702" name="テキスト ボックス 701"/>
        <xdr:cNvSpPr txBox="1"/>
      </xdr:nvSpPr>
      <xdr:spPr>
        <a:xfrm>
          <a:off x="12547111" y="167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165047</xdr:rowOff>
    </xdr:from>
    <xdr:to>
      <xdr:col>85</xdr:col>
      <xdr:colOff>177800</xdr:colOff>
      <xdr:row>95</xdr:row>
      <xdr:rowOff>95197</xdr:rowOff>
    </xdr:to>
    <xdr:sp macro="" textlink="">
      <xdr:nvSpPr>
        <xdr:cNvPr id="708" name="楕円 707"/>
        <xdr:cNvSpPr/>
      </xdr:nvSpPr>
      <xdr:spPr>
        <a:xfrm>
          <a:off x="16268700" y="1628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16474</xdr:rowOff>
    </xdr:from>
    <xdr:ext cx="534377" cy="259045"/>
    <xdr:sp macro="" textlink="">
      <xdr:nvSpPr>
        <xdr:cNvPr id="709" name="公債費該当値テキスト"/>
        <xdr:cNvSpPr txBox="1"/>
      </xdr:nvSpPr>
      <xdr:spPr>
        <a:xfrm>
          <a:off x="16370300" y="1613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40917</xdr:rowOff>
    </xdr:from>
    <xdr:to>
      <xdr:col>81</xdr:col>
      <xdr:colOff>101600</xdr:colOff>
      <xdr:row>95</xdr:row>
      <xdr:rowOff>142517</xdr:rowOff>
    </xdr:to>
    <xdr:sp macro="" textlink="">
      <xdr:nvSpPr>
        <xdr:cNvPr id="710" name="楕円 709"/>
        <xdr:cNvSpPr/>
      </xdr:nvSpPr>
      <xdr:spPr>
        <a:xfrm>
          <a:off x="15430500" y="163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159044</xdr:rowOff>
    </xdr:from>
    <xdr:ext cx="534377" cy="259045"/>
    <xdr:sp macro="" textlink="">
      <xdr:nvSpPr>
        <xdr:cNvPr id="711" name="テキスト ボックス 710"/>
        <xdr:cNvSpPr txBox="1"/>
      </xdr:nvSpPr>
      <xdr:spPr>
        <a:xfrm>
          <a:off x="15214111" y="161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167973</xdr:rowOff>
    </xdr:from>
    <xdr:to>
      <xdr:col>76</xdr:col>
      <xdr:colOff>165100</xdr:colOff>
      <xdr:row>95</xdr:row>
      <xdr:rowOff>98123</xdr:rowOff>
    </xdr:to>
    <xdr:sp macro="" textlink="">
      <xdr:nvSpPr>
        <xdr:cNvPr id="712" name="楕円 711"/>
        <xdr:cNvSpPr/>
      </xdr:nvSpPr>
      <xdr:spPr>
        <a:xfrm>
          <a:off x="14541500" y="16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114650</xdr:rowOff>
    </xdr:from>
    <xdr:ext cx="534377" cy="259045"/>
    <xdr:sp macro="" textlink="">
      <xdr:nvSpPr>
        <xdr:cNvPr id="713" name="テキスト ボックス 712"/>
        <xdr:cNvSpPr txBox="1"/>
      </xdr:nvSpPr>
      <xdr:spPr>
        <a:xfrm>
          <a:off x="14325111" y="1605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68211</xdr:rowOff>
    </xdr:from>
    <xdr:to>
      <xdr:col>72</xdr:col>
      <xdr:colOff>38100</xdr:colOff>
      <xdr:row>95</xdr:row>
      <xdr:rowOff>169811</xdr:rowOff>
    </xdr:to>
    <xdr:sp macro="" textlink="">
      <xdr:nvSpPr>
        <xdr:cNvPr id="714" name="楕円 713"/>
        <xdr:cNvSpPr/>
      </xdr:nvSpPr>
      <xdr:spPr>
        <a:xfrm>
          <a:off x="13652500" y="163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14888</xdr:rowOff>
    </xdr:from>
    <xdr:ext cx="534377" cy="259045"/>
    <xdr:sp macro="" textlink="">
      <xdr:nvSpPr>
        <xdr:cNvPr id="715" name="テキスト ボックス 714"/>
        <xdr:cNvSpPr txBox="1"/>
      </xdr:nvSpPr>
      <xdr:spPr>
        <a:xfrm>
          <a:off x="13436111" y="161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133454</xdr:rowOff>
    </xdr:from>
    <xdr:to>
      <xdr:col>67</xdr:col>
      <xdr:colOff>101600</xdr:colOff>
      <xdr:row>94</xdr:row>
      <xdr:rowOff>63604</xdr:rowOff>
    </xdr:to>
    <xdr:sp macro="" textlink="">
      <xdr:nvSpPr>
        <xdr:cNvPr id="716" name="楕円 715"/>
        <xdr:cNvSpPr/>
      </xdr:nvSpPr>
      <xdr:spPr>
        <a:xfrm>
          <a:off x="12763500" y="160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80131</xdr:rowOff>
    </xdr:from>
    <xdr:ext cx="534377" cy="259045"/>
    <xdr:sp macro="" textlink="">
      <xdr:nvSpPr>
        <xdr:cNvPr id="717" name="テキスト ボックス 716"/>
        <xdr:cNvSpPr txBox="1"/>
      </xdr:nvSpPr>
      <xdr:spPr>
        <a:xfrm>
          <a:off x="12547111" y="1585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1" name="直線コネクタ 740"/>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4" name="諸支出金最大値テキスト"/>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5" name="直線コネクタ 744"/>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7" name="諸支出金平均値テキスト"/>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8" name="フローチャート: 判断 747"/>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0" name="フローチャート: 判断 749"/>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1" name="テキスト ボックス 750"/>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3" name="フローチャート: 判断 752"/>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4" name="テキスト ボックス 753"/>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6" name="フローチャート: 判断 755"/>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7" name="テキスト ボックス 756"/>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126809</xdr:rowOff>
    </xdr:from>
    <xdr:to>
      <xdr:col>98</xdr:col>
      <xdr:colOff>38100</xdr:colOff>
      <xdr:row>39</xdr:row>
      <xdr:rowOff>56959</xdr:rowOff>
    </xdr:to>
    <xdr:sp macro="" textlink="">
      <xdr:nvSpPr>
        <xdr:cNvPr id="758" name="フローチャート: 判断 757"/>
        <xdr:cNvSpPr/>
      </xdr:nvSpPr>
      <xdr:spPr>
        <a:xfrm>
          <a:off x="18605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73486</xdr:rowOff>
    </xdr:from>
    <xdr:ext cx="378565" cy="259045"/>
    <xdr:sp macro="" textlink="">
      <xdr:nvSpPr>
        <xdr:cNvPr id="759" name="テキスト ボックス 758"/>
        <xdr:cNvSpPr txBox="1"/>
      </xdr:nvSpPr>
      <xdr:spPr>
        <a:xfrm>
          <a:off x="18467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民生費は、私立保育所等の施設給付費及び平成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月豪雨に伴う災害廃棄物処理（市単独）に係る経費等の増加により、一人当たり</a:t>
          </a:r>
          <a:r>
            <a:rPr kumimoji="1" lang="en-US" altLang="ja-JP" sz="1300">
              <a:latin typeface="ＭＳ Ｐゴシック" panose="020B0600070205080204" pitchFamily="50" charset="-128"/>
              <a:ea typeface="ＭＳ Ｐゴシック" panose="020B0600070205080204" pitchFamily="50" charset="-128"/>
            </a:rPr>
            <a:t>142,671</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2,539</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月豪雨に伴う災害廃棄物処理（国庫補助）に係る経費等の増加により、一人当たり</a:t>
          </a:r>
          <a:r>
            <a:rPr kumimoji="1" lang="en-US" altLang="ja-JP" sz="1300">
              <a:latin typeface="ＭＳ Ｐゴシック" panose="020B0600070205080204" pitchFamily="50" charset="-128"/>
              <a:ea typeface="ＭＳ Ｐゴシック" panose="020B0600070205080204" pitchFamily="50" charset="-128"/>
            </a:rPr>
            <a:t>34,595</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4,164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土木費は、平成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月豪雨による災害対応を優先し抑制していた道路及び河川等の維持修繕の増加のほか、運動公園の改修及び急傾斜地対策経費等の増加により、一人当たり</a:t>
          </a:r>
          <a:r>
            <a:rPr kumimoji="1" lang="en-US" altLang="ja-JP" sz="1300">
              <a:latin typeface="ＭＳ Ｐゴシック" panose="020B0600070205080204" pitchFamily="50" charset="-128"/>
              <a:ea typeface="ＭＳ Ｐゴシック" panose="020B0600070205080204" pitchFamily="50" charset="-128"/>
            </a:rPr>
            <a:t>41,257</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3,338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教育費は、美術館の建設、福富・志和・河内の小中一体型施設の事業進捗に伴う経費が増加したことにより、一人当たり</a:t>
          </a:r>
          <a:r>
            <a:rPr kumimoji="1" lang="en-US" altLang="ja-JP" sz="1300">
              <a:latin typeface="ＭＳ Ｐゴシック" panose="020B0600070205080204" pitchFamily="50" charset="-128"/>
              <a:ea typeface="ＭＳ Ｐゴシック" panose="020B0600070205080204" pitchFamily="50" charset="-128"/>
            </a:rPr>
            <a:t>45,293</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8,241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月豪雨による土木施設等の災害復旧に要する経費が事業進捗に伴い減少したことにより、住民一人当たり</a:t>
          </a:r>
          <a:r>
            <a:rPr kumimoji="1" lang="en-US" altLang="ja-JP" sz="1300">
              <a:latin typeface="ＭＳ Ｐゴシック" panose="020B0600070205080204" pitchFamily="50" charset="-128"/>
              <a:ea typeface="ＭＳ Ｐゴシック" panose="020B0600070205080204" pitchFamily="50" charset="-128"/>
            </a:rPr>
            <a:t>16,406</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12,341</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公債費は、芸術文化ホールに係る平成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年度借入分の合併特例事業債の元金償還の開始等に伴い増加したことにより、一人当たり</a:t>
          </a:r>
          <a:r>
            <a:rPr kumimoji="1" lang="en-US" altLang="ja-JP" sz="1300">
              <a:latin typeface="ＭＳ Ｐゴシック" panose="020B0600070205080204" pitchFamily="50" charset="-128"/>
              <a:ea typeface="ＭＳ Ｐゴシック" panose="020B0600070205080204" pitchFamily="50" charset="-128"/>
            </a:rPr>
            <a:t>46,669</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2,070</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の災害復旧の事業進捗等に伴い翌年度に繰り越すべき財源が減少したため、前年度と比較して増加となった。さらに、令和元年度は財政調整基金を取り崩さなかったため、実質単年度収支は黒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水道事業会計については、給水収益等の収入が支出を上回ったため、黒字となっている。</a:t>
          </a:r>
        </a:p>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月豪雨の災害復旧の事業進捗等に伴い翌年度に繰り越すべき財源が減少し、実質収支額が増加したため、黒字額が増加した。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令和元年度において、実質公債費比率の分子が増加した主な要因は、合併特例事業債及び臨時財政対策債の償還額が増加したことに伴い、元利償還金が増加したためである。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利子負担が大きくなるため、満期一括償還地方債を発行していない。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年度から継続して実施してきた繰上償還による地方債現在高の減少により、引き続き充当可能財源等が将来負担額を上回っていることから、比率は算出されていない。</a:t>
          </a:r>
        </a:p>
        <a:p>
          <a:r>
            <a:rPr kumimoji="1" lang="ja-JP" altLang="en-US" sz="1400">
              <a:latin typeface="ＭＳ ゴシック" pitchFamily="49" charset="-128"/>
              <a:ea typeface="ＭＳ ゴシック" pitchFamily="49" charset="-128"/>
            </a:rPr>
            <a:t>　今後も、将来世代に大きな負担を残さないよう、地方債の発行を適切に抑制するとともに、交付税算入措置のある地方債の発行を優先するなど、財政の健全化に努める。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広島県東広島市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中山間地域等対策及び小学校通学支援等に充てるために、地域振興基金を約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年度決算剰余金の確定に伴い財政調整基金を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決算剰余金の積立てにより、財政調整基金残高を一定程度確保するとともに、その他特定目的基金については、積極的に活用していく。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過疎地域自立促進特別事業として発行した過疎対策事業債やふるさと寄附金等を積み立て、地域振興に要する資金に充てるもの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　：　建築物である公共施設の整備、建替え及び修繕に要する経費の財源に充てるもの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　：　公共交通網、区画整理、環境施設等の都市基盤の整備に要する資金に充てるもの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・文化体育施設建設基金　：　文化体育施設の建設に要する資金に充てるもの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　芸術及び文化の振興に要する経費の財源に充てるもの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・地域振興基金：過疎対策事業債及び寄附金等を積み立てたものの、中山間地域対策及び小学校通学支援等により約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・公共施設総合管理基金：小中学校施設の改修等に伴い、約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対策事業債により積み立てた部分については、過疎計画に基づき取り崩し、事業費に充てることとしているほか、ふるさと寄附金により積み立てたものについては、積み立てた翌年度に寄附の趣旨に応じて取り崩し、事業費に充てることとしている。また、合併特例事業債により積み立てたものについては、利子相当額を取り崩し、事業費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・公共施設総合管理基金：増大している公共施設の整備、建替え及び修繕に要する経費に充てることとしている。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年度決算剰余金の確定に伴い財政調整基金を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は公債費の繰上償還に充てていたが、財政調整基金残高を一定程度確保するため、財政状況や執行状況を勘案しながら、基金の積立てを判断する。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合併特例事業債の償還等により公債費負担が増加していることによる財源不足を補うため、財政調整基金の残高を考慮しながら取り崩していく。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188,779
180,852
635.16
82,709,676
77,431,980
3,520,646
44,786,354
74,403,746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中で最も低く、県平均も大きく下回っている。主な要因としては、有形固定資産のうち、大半を占めている道路について、合併以降に大規模な整備を行ってきたためと考えられ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年度に策定した東広島市公共施設等総合管理計画に基づき、公共施設の建替えや統廃合等を含め、適切に進めていく。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74" name="直線コネクタ 73"/>
        <xdr:cNvCxnSpPr/>
      </xdr:nvCxnSpPr>
      <xdr:spPr>
        <a:xfrm flipV="1">
          <a:off x="4760595" y="5499947"/>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6" name="直線コネクタ 7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77" name="有形固定資産減価償却率最大値テキスト"/>
        <xdr:cNvSpPr txBox="1"/>
      </xdr:nvSpPr>
      <xdr:spPr>
        <a:xfrm>
          <a:off x="4813300" y="52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78" name="直線コネクタ 77"/>
        <xdr:cNvCxnSpPr/>
      </xdr:nvCxnSpPr>
      <xdr:spPr>
        <a:xfrm>
          <a:off x="4673600" y="54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140987</xdr:rowOff>
    </xdr:from>
    <xdr:ext cx="405111" cy="259045"/>
    <xdr:sp macro="" textlink="">
      <xdr:nvSpPr>
        <xdr:cNvPr id="79" name="有形固定資産減価償却率平均値テキスト"/>
        <xdr:cNvSpPr txBox="1"/>
      </xdr:nvSpPr>
      <xdr:spPr>
        <a:xfrm>
          <a:off x="4813300" y="5884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0" name="フローチャート: 判断 79"/>
        <xdr:cNvSpPr/>
      </xdr:nvSpPr>
      <xdr:spPr>
        <a:xfrm>
          <a:off x="4711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81" name="フローチャート: 判断 80"/>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2" name="フローチャート: 判断 81"/>
        <xdr:cNvSpPr/>
      </xdr:nvSpPr>
      <xdr:spPr>
        <a:xfrm>
          <a:off x="3238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83" name="フローチャート: 判断 82"/>
        <xdr:cNvSpPr/>
      </xdr:nvSpPr>
      <xdr:spPr>
        <a:xfrm>
          <a:off x="2476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64135</xdr:rowOff>
    </xdr:from>
    <xdr:to>
      <xdr:col>7</xdr:col>
      <xdr:colOff>187325</xdr:colOff>
      <xdr:row>28</xdr:row>
      <xdr:rowOff>165735</xdr:rowOff>
    </xdr:to>
    <xdr:sp macro="" textlink="">
      <xdr:nvSpPr>
        <xdr:cNvPr id="84" name="フローチャート: 判断 83"/>
        <xdr:cNvSpPr/>
      </xdr:nvSpPr>
      <xdr:spPr>
        <a:xfrm>
          <a:off x="1714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48472</xdr:rowOff>
    </xdr:from>
    <xdr:to>
      <xdr:col>23</xdr:col>
      <xdr:colOff>136525</xdr:colOff>
      <xdr:row>27</xdr:row>
      <xdr:rowOff>150072</xdr:rowOff>
    </xdr:to>
    <xdr:sp macro="" textlink="">
      <xdr:nvSpPr>
        <xdr:cNvPr id="90" name="楕円 89"/>
        <xdr:cNvSpPr/>
      </xdr:nvSpPr>
      <xdr:spPr>
        <a:xfrm>
          <a:off x="47117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1499</xdr:rowOff>
    </xdr:from>
    <xdr:ext cx="405111" cy="259045"/>
    <xdr:sp macro="" textlink="">
      <xdr:nvSpPr>
        <xdr:cNvPr id="91" name="有形固定資産減価償却率該当値テキスト"/>
        <xdr:cNvSpPr txBox="1"/>
      </xdr:nvSpPr>
      <xdr:spPr>
        <a:xfrm>
          <a:off x="4813300" y="540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158750</xdr:rowOff>
    </xdr:from>
    <xdr:to>
      <xdr:col>19</xdr:col>
      <xdr:colOff>187325</xdr:colOff>
      <xdr:row>27</xdr:row>
      <xdr:rowOff>88900</xdr:rowOff>
    </xdr:to>
    <xdr:sp macro="" textlink="">
      <xdr:nvSpPr>
        <xdr:cNvPr id="92" name="楕円 91"/>
        <xdr:cNvSpPr/>
      </xdr:nvSpPr>
      <xdr:spPr>
        <a:xfrm>
          <a:off x="4000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38100</xdr:rowOff>
    </xdr:from>
    <xdr:to>
      <xdr:col>23</xdr:col>
      <xdr:colOff>85725</xdr:colOff>
      <xdr:row>27</xdr:row>
      <xdr:rowOff>99272</xdr:rowOff>
    </xdr:to>
    <xdr:cxnSp macro="">
      <xdr:nvCxnSpPr>
        <xdr:cNvPr id="93" name="直線コネクタ 92"/>
        <xdr:cNvCxnSpPr/>
      </xdr:nvCxnSpPr>
      <xdr:spPr>
        <a:xfrm>
          <a:off x="4051300" y="543877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86783</xdr:rowOff>
    </xdr:from>
    <xdr:to>
      <xdr:col>15</xdr:col>
      <xdr:colOff>187325</xdr:colOff>
      <xdr:row>27</xdr:row>
      <xdr:rowOff>16933</xdr:rowOff>
    </xdr:to>
    <xdr:sp macro="" textlink="">
      <xdr:nvSpPr>
        <xdr:cNvPr id="94" name="楕円 93"/>
        <xdr:cNvSpPr/>
      </xdr:nvSpPr>
      <xdr:spPr>
        <a:xfrm>
          <a:off x="3238500" y="53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137583</xdr:rowOff>
    </xdr:from>
    <xdr:to>
      <xdr:col>19</xdr:col>
      <xdr:colOff>136525</xdr:colOff>
      <xdr:row>27</xdr:row>
      <xdr:rowOff>38100</xdr:rowOff>
    </xdr:to>
    <xdr:cxnSp macro="">
      <xdr:nvCxnSpPr>
        <xdr:cNvPr id="95" name="直線コネクタ 94"/>
        <xdr:cNvCxnSpPr/>
      </xdr:nvCxnSpPr>
      <xdr:spPr>
        <a:xfrm>
          <a:off x="3289300" y="536680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36407</xdr:rowOff>
    </xdr:from>
    <xdr:to>
      <xdr:col>11</xdr:col>
      <xdr:colOff>187325</xdr:colOff>
      <xdr:row>26</xdr:row>
      <xdr:rowOff>138007</xdr:rowOff>
    </xdr:to>
    <xdr:sp macro="" textlink="">
      <xdr:nvSpPr>
        <xdr:cNvPr id="96" name="楕円 95"/>
        <xdr:cNvSpPr/>
      </xdr:nvSpPr>
      <xdr:spPr>
        <a:xfrm>
          <a:off x="2476500" y="5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87207</xdr:rowOff>
    </xdr:from>
    <xdr:to>
      <xdr:col>15</xdr:col>
      <xdr:colOff>136525</xdr:colOff>
      <xdr:row>26</xdr:row>
      <xdr:rowOff>137583</xdr:rowOff>
    </xdr:to>
    <xdr:cxnSp macro="">
      <xdr:nvCxnSpPr>
        <xdr:cNvPr id="97" name="直線コネクタ 96"/>
        <xdr:cNvCxnSpPr/>
      </xdr:nvCxnSpPr>
      <xdr:spPr>
        <a:xfrm>
          <a:off x="2527300" y="531643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116222</xdr:rowOff>
    </xdr:from>
    <xdr:ext cx="405111" cy="259045"/>
    <xdr:sp macro="" textlink="">
      <xdr:nvSpPr>
        <xdr:cNvPr id="98" name="n_1ave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76640</xdr:rowOff>
    </xdr:from>
    <xdr:ext cx="405111" cy="259045"/>
    <xdr:sp macro="" textlink="">
      <xdr:nvSpPr>
        <xdr:cNvPr id="99" name="n_2aveValue有形固定資産減価償却率"/>
        <xdr:cNvSpPr txBox="1"/>
      </xdr:nvSpPr>
      <xdr:spPr>
        <a:xfrm>
          <a:off x="3086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55050</xdr:rowOff>
    </xdr:from>
    <xdr:ext cx="405111" cy="259045"/>
    <xdr:sp macro="" textlink="">
      <xdr:nvSpPr>
        <xdr:cNvPr id="100" name="n_3aveValue有形固定資産減価償却率"/>
        <xdr:cNvSpPr txBox="1"/>
      </xdr:nvSpPr>
      <xdr:spPr>
        <a:xfrm>
          <a:off x="2324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101" name="n_4aveValue有形固定資産減価償却率"/>
        <xdr:cNvSpPr txBox="1"/>
      </xdr:nvSpPr>
      <xdr:spPr>
        <a:xfrm>
          <a:off x="1562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105427</xdr:rowOff>
    </xdr:from>
    <xdr:ext cx="405111" cy="259045"/>
    <xdr:sp macro="" textlink="">
      <xdr:nvSpPr>
        <xdr:cNvPr id="102" name="n_1mainValue有形固定資産減価償却率"/>
        <xdr:cNvSpPr txBox="1"/>
      </xdr:nvSpPr>
      <xdr:spPr>
        <a:xfrm>
          <a:off x="3836044"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33460</xdr:rowOff>
    </xdr:from>
    <xdr:ext cx="405111" cy="259045"/>
    <xdr:sp macro="" textlink="">
      <xdr:nvSpPr>
        <xdr:cNvPr id="103" name="n_2mainValue有形固定資産減価償却率"/>
        <xdr:cNvSpPr txBox="1"/>
      </xdr:nvSpPr>
      <xdr:spPr>
        <a:xfrm>
          <a:off x="3086744" y="509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154534</xdr:rowOff>
    </xdr:from>
    <xdr:ext cx="405111" cy="259045"/>
    <xdr:sp macro="" textlink="">
      <xdr:nvSpPr>
        <xdr:cNvPr id="104" name="n_3mainValue有形固定資産減価償却率"/>
        <xdr:cNvSpPr txBox="1"/>
      </xdr:nvSpPr>
      <xdr:spPr>
        <a:xfrm>
          <a:off x="2324744" y="504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地方債現在高の減少により、分子である将来負担額を抑制していることが、平均値を下回る結果となっていると考えられる。</a:t>
          </a:r>
        </a:p>
        <a:p>
          <a:r>
            <a:rPr kumimoji="1" lang="ja-JP" altLang="en-US" sz="1100">
              <a:latin typeface="ＭＳ Ｐゴシック" panose="020B0600070205080204" pitchFamily="50" charset="-128"/>
              <a:ea typeface="ＭＳ Ｐゴシック" panose="020B0600070205080204" pitchFamily="50" charset="-128"/>
            </a:rPr>
            <a:t>　今後は、大型事業の実施や令和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年度に整備が完了する広島中央エコパーク建設事業費の借入により地方債の発行額が多額となる見込みであることから、将来への負担を考慮した地方債の発行に努める。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35" name="直線コネクタ 134"/>
        <xdr:cNvCxnSpPr/>
      </xdr:nvCxnSpPr>
      <xdr:spPr>
        <a:xfrm flipV="1">
          <a:off x="14793595" y="5261428"/>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36" name="債務償還比率最小値テキスト"/>
        <xdr:cNvSpPr txBox="1"/>
      </xdr:nvSpPr>
      <xdr:spPr>
        <a:xfrm>
          <a:off x="14846300" y="66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37" name="直線コネクタ 136"/>
        <xdr:cNvCxnSpPr/>
      </xdr:nvCxnSpPr>
      <xdr:spPr>
        <a:xfrm>
          <a:off x="14706600" y="66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104474</xdr:rowOff>
    </xdr:from>
    <xdr:ext cx="469744" cy="259045"/>
    <xdr:sp macro="" textlink="">
      <xdr:nvSpPr>
        <xdr:cNvPr id="140" name="債務償還比率平均値テキスト"/>
        <xdr:cNvSpPr txBox="1"/>
      </xdr:nvSpPr>
      <xdr:spPr>
        <a:xfrm>
          <a:off x="14846300" y="6019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41" name="フローチャート: 判断 140"/>
        <xdr:cNvSpPr/>
      </xdr:nvSpPr>
      <xdr:spPr>
        <a:xfrm>
          <a:off x="147447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42" name="フローチャート: 判断 141"/>
        <xdr:cNvSpPr/>
      </xdr:nvSpPr>
      <xdr:spPr>
        <a:xfrm>
          <a:off x="14033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43" name="フローチャート: 判断 142"/>
        <xdr:cNvSpPr/>
      </xdr:nvSpPr>
      <xdr:spPr>
        <a:xfrm>
          <a:off x="13271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44" name="フローチャート: 判断 143"/>
        <xdr:cNvSpPr/>
      </xdr:nvSpPr>
      <xdr:spPr>
        <a:xfrm>
          <a:off x="12509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112014</xdr:rowOff>
    </xdr:from>
    <xdr:to>
      <xdr:col>60</xdr:col>
      <xdr:colOff>123825</xdr:colOff>
      <xdr:row>31</xdr:row>
      <xdr:rowOff>42164</xdr:rowOff>
    </xdr:to>
    <xdr:sp macro="" textlink="">
      <xdr:nvSpPr>
        <xdr:cNvPr id="145" name="フローチャート: 判断 144"/>
        <xdr:cNvSpPr/>
      </xdr:nvSpPr>
      <xdr:spPr>
        <a:xfrm>
          <a:off x="11747500" y="602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2830</xdr:rowOff>
    </xdr:from>
    <xdr:to>
      <xdr:col>76</xdr:col>
      <xdr:colOff>73025</xdr:colOff>
      <xdr:row>30</xdr:row>
      <xdr:rowOff>104430</xdr:rowOff>
    </xdr:to>
    <xdr:sp macro="" textlink="">
      <xdr:nvSpPr>
        <xdr:cNvPr id="151" name="楕円 150"/>
        <xdr:cNvSpPr/>
      </xdr:nvSpPr>
      <xdr:spPr>
        <a:xfrm>
          <a:off x="14744700" y="59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25707</xdr:rowOff>
    </xdr:from>
    <xdr:ext cx="469744" cy="259045"/>
    <xdr:sp macro="" textlink="">
      <xdr:nvSpPr>
        <xdr:cNvPr id="152" name="債務償還比率該当値テキスト"/>
        <xdr:cNvSpPr txBox="1"/>
      </xdr:nvSpPr>
      <xdr:spPr>
        <a:xfrm>
          <a:off x="14846300" y="57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97790</xdr:rowOff>
    </xdr:from>
    <xdr:to>
      <xdr:col>72</xdr:col>
      <xdr:colOff>123825</xdr:colOff>
      <xdr:row>30</xdr:row>
      <xdr:rowOff>27940</xdr:rowOff>
    </xdr:to>
    <xdr:sp macro="" textlink="">
      <xdr:nvSpPr>
        <xdr:cNvPr id="153" name="楕円 152"/>
        <xdr:cNvSpPr/>
      </xdr:nvSpPr>
      <xdr:spPr>
        <a:xfrm>
          <a:off x="14033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148590</xdr:rowOff>
    </xdr:from>
    <xdr:to>
      <xdr:col>76</xdr:col>
      <xdr:colOff>22225</xdr:colOff>
      <xdr:row>30</xdr:row>
      <xdr:rowOff>53630</xdr:rowOff>
    </xdr:to>
    <xdr:cxnSp macro="">
      <xdr:nvCxnSpPr>
        <xdr:cNvPr id="154" name="直線コネクタ 153"/>
        <xdr:cNvCxnSpPr/>
      </xdr:nvCxnSpPr>
      <xdr:spPr>
        <a:xfrm>
          <a:off x="14084300" y="5892165"/>
          <a:ext cx="7112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28122</xdr:rowOff>
    </xdr:from>
    <xdr:to>
      <xdr:col>68</xdr:col>
      <xdr:colOff>123825</xdr:colOff>
      <xdr:row>30</xdr:row>
      <xdr:rowOff>129722</xdr:rowOff>
    </xdr:to>
    <xdr:sp macro="" textlink="">
      <xdr:nvSpPr>
        <xdr:cNvPr id="155" name="楕円 154"/>
        <xdr:cNvSpPr/>
      </xdr:nvSpPr>
      <xdr:spPr>
        <a:xfrm>
          <a:off x="13271500" y="59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148590</xdr:rowOff>
    </xdr:from>
    <xdr:to>
      <xdr:col>72</xdr:col>
      <xdr:colOff>73025</xdr:colOff>
      <xdr:row>30</xdr:row>
      <xdr:rowOff>78922</xdr:rowOff>
    </xdr:to>
    <xdr:cxnSp macro="">
      <xdr:nvCxnSpPr>
        <xdr:cNvPr id="156" name="直線コネクタ 155"/>
        <xdr:cNvCxnSpPr/>
      </xdr:nvCxnSpPr>
      <xdr:spPr>
        <a:xfrm flipV="1">
          <a:off x="13322300" y="5892165"/>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136534</xdr:rowOff>
    </xdr:from>
    <xdr:to>
      <xdr:col>64</xdr:col>
      <xdr:colOff>123825</xdr:colOff>
      <xdr:row>31</xdr:row>
      <xdr:rowOff>66684</xdr:rowOff>
    </xdr:to>
    <xdr:sp macro="" textlink="">
      <xdr:nvSpPr>
        <xdr:cNvPr id="157" name="楕円 156"/>
        <xdr:cNvSpPr/>
      </xdr:nvSpPr>
      <xdr:spPr>
        <a:xfrm>
          <a:off x="12509500" y="60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78922</xdr:rowOff>
    </xdr:from>
    <xdr:to>
      <xdr:col>68</xdr:col>
      <xdr:colOff>73025</xdr:colOff>
      <xdr:row>31</xdr:row>
      <xdr:rowOff>15884</xdr:rowOff>
    </xdr:to>
    <xdr:cxnSp macro="">
      <xdr:nvCxnSpPr>
        <xdr:cNvPr id="158" name="直線コネクタ 157"/>
        <xdr:cNvCxnSpPr/>
      </xdr:nvCxnSpPr>
      <xdr:spPr>
        <a:xfrm flipV="1">
          <a:off x="12560300" y="5993947"/>
          <a:ext cx="762000" cy="10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72844</xdr:rowOff>
    </xdr:from>
    <xdr:to>
      <xdr:col>60</xdr:col>
      <xdr:colOff>123825</xdr:colOff>
      <xdr:row>31</xdr:row>
      <xdr:rowOff>2994</xdr:rowOff>
    </xdr:to>
    <xdr:sp macro="" textlink="">
      <xdr:nvSpPr>
        <xdr:cNvPr id="159" name="楕円 158"/>
        <xdr:cNvSpPr/>
      </xdr:nvSpPr>
      <xdr:spPr>
        <a:xfrm>
          <a:off x="11747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123644</xdr:rowOff>
    </xdr:from>
    <xdr:to>
      <xdr:col>64</xdr:col>
      <xdr:colOff>73025</xdr:colOff>
      <xdr:row>31</xdr:row>
      <xdr:rowOff>15884</xdr:rowOff>
    </xdr:to>
    <xdr:cxnSp macro="">
      <xdr:nvCxnSpPr>
        <xdr:cNvPr id="160" name="直線コネクタ 159"/>
        <xdr:cNvCxnSpPr/>
      </xdr:nvCxnSpPr>
      <xdr:spPr>
        <a:xfrm>
          <a:off x="11798300" y="6038669"/>
          <a:ext cx="762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30515</xdr:rowOff>
    </xdr:from>
    <xdr:ext cx="469744" cy="259045"/>
    <xdr:sp macro="" textlink="">
      <xdr:nvSpPr>
        <xdr:cNvPr id="161" name="n_1aveValue債務償還比率"/>
        <xdr:cNvSpPr txBox="1"/>
      </xdr:nvSpPr>
      <xdr:spPr>
        <a:xfrm>
          <a:off x="138367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66601</xdr:rowOff>
    </xdr:from>
    <xdr:ext cx="469744" cy="259045"/>
    <xdr:sp macro="" textlink="">
      <xdr:nvSpPr>
        <xdr:cNvPr id="162" name="n_2aveValue債務償還比率"/>
        <xdr:cNvSpPr txBox="1"/>
      </xdr:nvSpPr>
      <xdr:spPr>
        <a:xfrm>
          <a:off x="13087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104538</xdr:rowOff>
    </xdr:from>
    <xdr:ext cx="469744" cy="259045"/>
    <xdr:sp macro="" textlink="">
      <xdr:nvSpPr>
        <xdr:cNvPr id="163" name="n_3aveValue債務償還比率"/>
        <xdr:cNvSpPr txBox="1"/>
      </xdr:nvSpPr>
      <xdr:spPr>
        <a:xfrm>
          <a:off x="12325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33291</xdr:rowOff>
    </xdr:from>
    <xdr:ext cx="469744" cy="259045"/>
    <xdr:sp macro="" textlink="">
      <xdr:nvSpPr>
        <xdr:cNvPr id="164" name="n_4aveValue債務償還比率"/>
        <xdr:cNvSpPr txBox="1"/>
      </xdr:nvSpPr>
      <xdr:spPr>
        <a:xfrm>
          <a:off x="11563427" y="61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44467</xdr:rowOff>
    </xdr:from>
    <xdr:ext cx="469744" cy="259045"/>
    <xdr:sp macro="" textlink="">
      <xdr:nvSpPr>
        <xdr:cNvPr id="165" name="n_1mainValue債務償還比率"/>
        <xdr:cNvSpPr txBox="1"/>
      </xdr:nvSpPr>
      <xdr:spPr>
        <a:xfrm>
          <a:off x="13836727" y="56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146249</xdr:rowOff>
    </xdr:from>
    <xdr:ext cx="469744" cy="259045"/>
    <xdr:sp macro="" textlink="">
      <xdr:nvSpPr>
        <xdr:cNvPr id="166" name="n_2mainValue債務償還比率"/>
        <xdr:cNvSpPr txBox="1"/>
      </xdr:nvSpPr>
      <xdr:spPr>
        <a:xfrm>
          <a:off x="13087427" y="57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83211</xdr:rowOff>
    </xdr:from>
    <xdr:ext cx="469744" cy="259045"/>
    <xdr:sp macro="" textlink="">
      <xdr:nvSpPr>
        <xdr:cNvPr id="167" name="n_3mainValue債務償還比率"/>
        <xdr:cNvSpPr txBox="1"/>
      </xdr:nvSpPr>
      <xdr:spPr>
        <a:xfrm>
          <a:off x="12325427" y="582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19521</xdr:rowOff>
    </xdr:from>
    <xdr:ext cx="469744" cy="259045"/>
    <xdr:sp macro="" textlink="">
      <xdr:nvSpPr>
        <xdr:cNvPr id="168" name="n_4mainValue債務償還比率"/>
        <xdr:cNvSpPr txBox="1"/>
      </xdr:nvSpPr>
      <xdr:spPr>
        <a:xfrm>
          <a:off x="11563427" y="576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188,779
180,852
635.16
82,709,676
77,431,980
3,520,646
44,786,354
74,403,746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3" name="【道路】&#10;有形固定資産減価償却率平均値テキスト"/>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74" name="楕円 73"/>
        <xdr:cNvSpPr/>
      </xdr:nvSpPr>
      <xdr:spPr>
        <a:xfrm>
          <a:off x="4584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123388</xdr:rowOff>
    </xdr:from>
    <xdr:ext cx="405111" cy="259045"/>
    <xdr:sp macro="" textlink="">
      <xdr:nvSpPr>
        <xdr:cNvPr id="75" name="【道路】&#10;有形固定資産減価償却率該当値テキスト"/>
        <xdr:cNvSpPr txBox="1"/>
      </xdr:nvSpPr>
      <xdr:spPr>
        <a:xfrm>
          <a:off x="4673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151311</xdr:rowOff>
    </xdr:to>
    <xdr:cxnSp macro="">
      <xdr:nvCxnSpPr>
        <xdr:cNvPr id="77" name="直線コネクタ 76"/>
        <xdr:cNvCxnSpPr/>
      </xdr:nvCxnSpPr>
      <xdr:spPr>
        <a:xfrm>
          <a:off x="3797300" y="629412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38463</xdr:rowOff>
    </xdr:from>
    <xdr:to>
      <xdr:col>15</xdr:col>
      <xdr:colOff>101600</xdr:colOff>
      <xdr:row>36</xdr:row>
      <xdr:rowOff>140063</xdr:rowOff>
    </xdr:to>
    <xdr:sp macro="" textlink="">
      <xdr:nvSpPr>
        <xdr:cNvPr id="78" name="楕円 77"/>
        <xdr:cNvSpPr/>
      </xdr:nvSpPr>
      <xdr:spPr>
        <a:xfrm>
          <a:off x="2857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89263</xdr:rowOff>
    </xdr:from>
    <xdr:to>
      <xdr:col>19</xdr:col>
      <xdr:colOff>177800</xdr:colOff>
      <xdr:row>36</xdr:row>
      <xdr:rowOff>121920</xdr:rowOff>
    </xdr:to>
    <xdr:cxnSp macro="">
      <xdr:nvCxnSpPr>
        <xdr:cNvPr id="79" name="直線コネクタ 78"/>
        <xdr:cNvCxnSpPr/>
      </xdr:nvCxnSpPr>
      <xdr:spPr>
        <a:xfrm>
          <a:off x="2908300" y="62614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9072</xdr:rowOff>
    </xdr:from>
    <xdr:to>
      <xdr:col>10</xdr:col>
      <xdr:colOff>165100</xdr:colOff>
      <xdr:row>36</xdr:row>
      <xdr:rowOff>110672</xdr:rowOff>
    </xdr:to>
    <xdr:sp macro="" textlink="">
      <xdr:nvSpPr>
        <xdr:cNvPr id="80" name="楕円 79"/>
        <xdr:cNvSpPr/>
      </xdr:nvSpPr>
      <xdr:spPr>
        <a:xfrm>
          <a:off x="1968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59872</xdr:rowOff>
    </xdr:from>
    <xdr:to>
      <xdr:col>15</xdr:col>
      <xdr:colOff>50800</xdr:colOff>
      <xdr:row>36</xdr:row>
      <xdr:rowOff>89263</xdr:rowOff>
    </xdr:to>
    <xdr:cxnSp macro="">
      <xdr:nvCxnSpPr>
        <xdr:cNvPr id="81" name="直線コネクタ 80"/>
        <xdr:cNvCxnSpPr/>
      </xdr:nvCxnSpPr>
      <xdr:spPr>
        <a:xfrm>
          <a:off x="2019300" y="62320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3" name="n_2aveValue【道路】&#10;有形固定資産減価償却率"/>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4" name="n_3aveValue【道路】&#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6" name="n_1main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156590</xdr:rowOff>
    </xdr:from>
    <xdr:ext cx="405111" cy="259045"/>
    <xdr:sp macro="" textlink="">
      <xdr:nvSpPr>
        <xdr:cNvPr id="87" name="n_2mainValue【道路】&#10;有形固定資産減価償却率"/>
        <xdr:cNvSpPr txBox="1"/>
      </xdr:nvSpPr>
      <xdr:spPr>
        <a:xfrm>
          <a:off x="2705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127199</xdr:rowOff>
    </xdr:from>
    <xdr:ext cx="405111" cy="259045"/>
    <xdr:sp macro="" textlink="">
      <xdr:nvSpPr>
        <xdr:cNvPr id="88" name="n_3mainValue【道路】&#10;有形固定資産減価償却率"/>
        <xdr:cNvSpPr txBox="1"/>
      </xdr:nvSpPr>
      <xdr:spPr>
        <a:xfrm>
          <a:off x="1816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3" name="直線コネクタ 112"/>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4" name="【道路】&#10;一人当たり延長最小値テキスト"/>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5" name="直線コネクタ 114"/>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6" name="【道路】&#10;一人当たり延長最大値テキスト"/>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17" name="直線コネクタ 116"/>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12209</xdr:rowOff>
    </xdr:from>
    <xdr:ext cx="469744" cy="259045"/>
    <xdr:sp macro="" textlink="">
      <xdr:nvSpPr>
        <xdr:cNvPr id="118" name="【道路】&#10;一人当たり延長平均値テキスト"/>
        <xdr:cNvSpPr txBox="1"/>
      </xdr:nvSpPr>
      <xdr:spPr>
        <a:xfrm>
          <a:off x="10515600" y="6698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19" name="フローチャート: 判断 118"/>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0" name="フローチャート: 判断 119"/>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1" name="フローチャート: 判断 120"/>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2" name="フローチャート: 判断 121"/>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44196</xdr:rowOff>
    </xdr:from>
    <xdr:to>
      <xdr:col>36</xdr:col>
      <xdr:colOff>165100</xdr:colOff>
      <xdr:row>40</xdr:row>
      <xdr:rowOff>145796</xdr:rowOff>
    </xdr:to>
    <xdr:sp macro="" textlink="">
      <xdr:nvSpPr>
        <xdr:cNvPr id="123" name="フローチャート: 判断 122"/>
        <xdr:cNvSpPr/>
      </xdr:nvSpPr>
      <xdr:spPr>
        <a:xfrm>
          <a:off x="6921500" y="6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98552</xdr:rowOff>
    </xdr:from>
    <xdr:to>
      <xdr:col>55</xdr:col>
      <xdr:colOff>50800</xdr:colOff>
      <xdr:row>38</xdr:row>
      <xdr:rowOff>28702</xdr:rowOff>
    </xdr:to>
    <xdr:sp macro="" textlink="">
      <xdr:nvSpPr>
        <xdr:cNvPr id="129" name="楕円 128"/>
        <xdr:cNvSpPr/>
      </xdr:nvSpPr>
      <xdr:spPr>
        <a:xfrm>
          <a:off x="104267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121429</xdr:rowOff>
    </xdr:from>
    <xdr:ext cx="534377" cy="259045"/>
    <xdr:sp macro="" textlink="">
      <xdr:nvSpPr>
        <xdr:cNvPr id="130" name="【道路】&#10;一人当たり延長該当値テキスト"/>
        <xdr:cNvSpPr txBox="1"/>
      </xdr:nvSpPr>
      <xdr:spPr>
        <a:xfrm>
          <a:off x="10515600" y="62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93218</xdr:rowOff>
    </xdr:from>
    <xdr:to>
      <xdr:col>50</xdr:col>
      <xdr:colOff>165100</xdr:colOff>
      <xdr:row>38</xdr:row>
      <xdr:rowOff>23368</xdr:rowOff>
    </xdr:to>
    <xdr:sp macro="" textlink="">
      <xdr:nvSpPr>
        <xdr:cNvPr id="131" name="楕円 130"/>
        <xdr:cNvSpPr/>
      </xdr:nvSpPr>
      <xdr:spPr>
        <a:xfrm>
          <a:off x="9588500" y="64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144018</xdr:rowOff>
    </xdr:from>
    <xdr:to>
      <xdr:col>55</xdr:col>
      <xdr:colOff>0</xdr:colOff>
      <xdr:row>37</xdr:row>
      <xdr:rowOff>149352</xdr:rowOff>
    </xdr:to>
    <xdr:cxnSp macro="">
      <xdr:nvCxnSpPr>
        <xdr:cNvPr id="132" name="直線コネクタ 131"/>
        <xdr:cNvCxnSpPr/>
      </xdr:nvCxnSpPr>
      <xdr:spPr>
        <a:xfrm>
          <a:off x="9639300" y="648766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84709</xdr:rowOff>
    </xdr:from>
    <xdr:to>
      <xdr:col>46</xdr:col>
      <xdr:colOff>38100</xdr:colOff>
      <xdr:row>38</xdr:row>
      <xdr:rowOff>14860</xdr:rowOff>
    </xdr:to>
    <xdr:sp macro="" textlink="">
      <xdr:nvSpPr>
        <xdr:cNvPr id="133" name="楕円 132"/>
        <xdr:cNvSpPr/>
      </xdr:nvSpPr>
      <xdr:spPr>
        <a:xfrm>
          <a:off x="8699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135509</xdr:rowOff>
    </xdr:from>
    <xdr:to>
      <xdr:col>50</xdr:col>
      <xdr:colOff>114300</xdr:colOff>
      <xdr:row>37</xdr:row>
      <xdr:rowOff>144018</xdr:rowOff>
    </xdr:to>
    <xdr:cxnSp macro="">
      <xdr:nvCxnSpPr>
        <xdr:cNvPr id="134" name="直線コネクタ 133"/>
        <xdr:cNvCxnSpPr/>
      </xdr:nvCxnSpPr>
      <xdr:spPr>
        <a:xfrm>
          <a:off x="8750300" y="6479159"/>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81915</xdr:rowOff>
    </xdr:from>
    <xdr:to>
      <xdr:col>41</xdr:col>
      <xdr:colOff>101600</xdr:colOff>
      <xdr:row>38</xdr:row>
      <xdr:rowOff>12065</xdr:rowOff>
    </xdr:to>
    <xdr:sp macro="" textlink="">
      <xdr:nvSpPr>
        <xdr:cNvPr id="135" name="楕円 134"/>
        <xdr:cNvSpPr/>
      </xdr:nvSpPr>
      <xdr:spPr>
        <a:xfrm>
          <a:off x="7810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132715</xdr:rowOff>
    </xdr:from>
    <xdr:to>
      <xdr:col>45</xdr:col>
      <xdr:colOff>177800</xdr:colOff>
      <xdr:row>37</xdr:row>
      <xdr:rowOff>135509</xdr:rowOff>
    </xdr:to>
    <xdr:cxnSp macro="">
      <xdr:nvCxnSpPr>
        <xdr:cNvPr id="136" name="直線コネクタ 135"/>
        <xdr:cNvCxnSpPr/>
      </xdr:nvCxnSpPr>
      <xdr:spPr>
        <a:xfrm>
          <a:off x="7861300" y="6476365"/>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35450</xdr:rowOff>
    </xdr:from>
    <xdr:ext cx="534377" cy="259045"/>
    <xdr:sp macro="" textlink="">
      <xdr:nvSpPr>
        <xdr:cNvPr id="137" name="n_1aveValue【道路】&#10;一人当たり延長"/>
        <xdr:cNvSpPr txBox="1"/>
      </xdr:nvSpPr>
      <xdr:spPr>
        <a:xfrm>
          <a:off x="9359411" y="67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39641</xdr:rowOff>
    </xdr:from>
    <xdr:ext cx="534377" cy="259045"/>
    <xdr:sp macro="" textlink="">
      <xdr:nvSpPr>
        <xdr:cNvPr id="138" name="n_2aveValue【道路】&#10;一人当たり延長"/>
        <xdr:cNvSpPr txBox="1"/>
      </xdr:nvSpPr>
      <xdr:spPr>
        <a:xfrm>
          <a:off x="84831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39" name="n_3aveValue【道路】&#10;一人当たり延長"/>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162323</xdr:rowOff>
    </xdr:from>
    <xdr:ext cx="469744" cy="259045"/>
    <xdr:sp macro="" textlink="">
      <xdr:nvSpPr>
        <xdr:cNvPr id="140" name="n_4aveValue【道路】&#10;一人当たり延長"/>
        <xdr:cNvSpPr txBox="1"/>
      </xdr:nvSpPr>
      <xdr:spPr>
        <a:xfrm>
          <a:off x="6737427" y="66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39895</xdr:rowOff>
    </xdr:from>
    <xdr:ext cx="534377" cy="259045"/>
    <xdr:sp macro="" textlink="">
      <xdr:nvSpPr>
        <xdr:cNvPr id="141" name="n_1mainValue【道路】&#10;一人当たり延長"/>
        <xdr:cNvSpPr txBox="1"/>
      </xdr:nvSpPr>
      <xdr:spPr>
        <a:xfrm>
          <a:off x="93594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31386</xdr:rowOff>
    </xdr:from>
    <xdr:ext cx="534377" cy="259045"/>
    <xdr:sp macro="" textlink="">
      <xdr:nvSpPr>
        <xdr:cNvPr id="142" name="n_2mainValue【道路】&#10;一人当たり延長"/>
        <xdr:cNvSpPr txBox="1"/>
      </xdr:nvSpPr>
      <xdr:spPr>
        <a:xfrm>
          <a:off x="8483111" y="62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3192</xdr:rowOff>
    </xdr:from>
    <xdr:ext cx="534377" cy="259045"/>
    <xdr:sp macro="" textlink="">
      <xdr:nvSpPr>
        <xdr:cNvPr id="143" name="n_3mainValue【道路】&#10;一人当たり延長"/>
        <xdr:cNvSpPr txBox="1"/>
      </xdr:nvSpPr>
      <xdr:spPr>
        <a:xfrm>
          <a:off x="7594111" y="65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114300</xdr:rowOff>
    </xdr:from>
    <xdr:to>
      <xdr:col>24</xdr:col>
      <xdr:colOff>62865</xdr:colOff>
      <xdr:row>64</xdr:row>
      <xdr:rowOff>102870</xdr:rowOff>
    </xdr:to>
    <xdr:cxnSp macro="">
      <xdr:nvCxnSpPr>
        <xdr:cNvPr id="168" name="直線コネクタ 167"/>
        <xdr:cNvCxnSpPr/>
      </xdr:nvCxnSpPr>
      <xdr:spPr>
        <a:xfrm flipV="1">
          <a:off x="4634865" y="98869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9"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0" name="直線コネクタ 169"/>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60977</xdr:rowOff>
    </xdr:from>
    <xdr:ext cx="405111" cy="259045"/>
    <xdr:sp macro="" textlink="">
      <xdr:nvSpPr>
        <xdr:cNvPr id="171" name="【橋りょう・トンネル】&#10;有形固定資産減価償却率最大値テキスト"/>
        <xdr:cNvSpPr txBox="1"/>
      </xdr:nvSpPr>
      <xdr:spPr>
        <a:xfrm>
          <a:off x="4673600" y="966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114300</xdr:rowOff>
    </xdr:from>
    <xdr:to>
      <xdr:col>24</xdr:col>
      <xdr:colOff>152400</xdr:colOff>
      <xdr:row>57</xdr:row>
      <xdr:rowOff>114300</xdr:rowOff>
    </xdr:to>
    <xdr:cxnSp macro="">
      <xdr:nvCxnSpPr>
        <xdr:cNvPr id="172" name="直線コネクタ 171"/>
        <xdr:cNvCxnSpPr/>
      </xdr:nvCxnSpPr>
      <xdr:spPr>
        <a:xfrm>
          <a:off x="4546600" y="9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macro="" textlink="">
      <xdr:nvSpPr>
        <xdr:cNvPr id="173" name="【橋りょう・トンネル】&#10;有形固定資産減価償却率平均値テキスト"/>
        <xdr:cNvSpPr txBox="1"/>
      </xdr:nvSpPr>
      <xdr:spPr>
        <a:xfrm>
          <a:off x="46736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4" name="フローチャート: 判断 173"/>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75" name="フローチャート: 判断 174"/>
        <xdr:cNvSpPr/>
      </xdr:nvSpPr>
      <xdr:spPr>
        <a:xfrm>
          <a:off x="3746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xdr:rowOff>
    </xdr:from>
    <xdr:to>
      <xdr:col>15</xdr:col>
      <xdr:colOff>101600</xdr:colOff>
      <xdr:row>61</xdr:row>
      <xdr:rowOff>107950</xdr:rowOff>
    </xdr:to>
    <xdr:sp macro="" textlink="">
      <xdr:nvSpPr>
        <xdr:cNvPr id="176" name="フローチャート: 判断 175"/>
        <xdr:cNvSpPr/>
      </xdr:nvSpPr>
      <xdr:spPr>
        <a:xfrm>
          <a:off x="2857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77" name="フローチャート: 判断 176"/>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29210</xdr:rowOff>
    </xdr:from>
    <xdr:to>
      <xdr:col>6</xdr:col>
      <xdr:colOff>38100</xdr:colOff>
      <xdr:row>59</xdr:row>
      <xdr:rowOff>130810</xdr:rowOff>
    </xdr:to>
    <xdr:sp macro="" textlink="">
      <xdr:nvSpPr>
        <xdr:cNvPr id="178" name="フローチャート: 判断 177"/>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84" name="楕円 183"/>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16527</xdr:rowOff>
    </xdr:from>
    <xdr:ext cx="405111" cy="259045"/>
    <xdr:sp macro="" textlink="">
      <xdr:nvSpPr>
        <xdr:cNvPr id="185" name="【橋りょう・トンネル】&#10;有形固定資産減価償却率該当値テキスト"/>
        <xdr:cNvSpPr txBox="1"/>
      </xdr:nvSpPr>
      <xdr:spPr>
        <a:xfrm>
          <a:off x="4673600" y="978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86" name="楕円 185"/>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49530</xdr:rowOff>
    </xdr:from>
    <xdr:to>
      <xdr:col>24</xdr:col>
      <xdr:colOff>63500</xdr:colOff>
      <xdr:row>57</xdr:row>
      <xdr:rowOff>114300</xdr:rowOff>
    </xdr:to>
    <xdr:cxnSp macro="">
      <xdr:nvCxnSpPr>
        <xdr:cNvPr id="187" name="直線コネクタ 186"/>
        <xdr:cNvCxnSpPr/>
      </xdr:nvCxnSpPr>
      <xdr:spPr>
        <a:xfrm>
          <a:off x="3797300" y="98221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88" name="楕円 187"/>
        <xdr:cNvSpPr/>
      </xdr:nvSpPr>
      <xdr:spPr>
        <a:xfrm>
          <a:off x="2857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49530</xdr:rowOff>
    </xdr:to>
    <xdr:cxnSp macro="">
      <xdr:nvCxnSpPr>
        <xdr:cNvPr id="189" name="直線コネクタ 188"/>
        <xdr:cNvCxnSpPr/>
      </xdr:nvCxnSpPr>
      <xdr:spPr>
        <a:xfrm>
          <a:off x="2908300" y="9761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52070</xdr:rowOff>
    </xdr:from>
    <xdr:to>
      <xdr:col>10</xdr:col>
      <xdr:colOff>165100</xdr:colOff>
      <xdr:row>56</xdr:row>
      <xdr:rowOff>153670</xdr:rowOff>
    </xdr:to>
    <xdr:sp macro="" textlink="">
      <xdr:nvSpPr>
        <xdr:cNvPr id="190" name="楕円 189"/>
        <xdr:cNvSpPr/>
      </xdr:nvSpPr>
      <xdr:spPr>
        <a:xfrm>
          <a:off x="1968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102870</xdr:rowOff>
    </xdr:from>
    <xdr:to>
      <xdr:col>15</xdr:col>
      <xdr:colOff>50800</xdr:colOff>
      <xdr:row>56</xdr:row>
      <xdr:rowOff>160020</xdr:rowOff>
    </xdr:to>
    <xdr:cxnSp macro="">
      <xdr:nvCxnSpPr>
        <xdr:cNvPr id="191" name="直線コネクタ 190"/>
        <xdr:cNvCxnSpPr/>
      </xdr:nvCxnSpPr>
      <xdr:spPr>
        <a:xfrm>
          <a:off x="2019300" y="9704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152417</xdr:rowOff>
    </xdr:from>
    <xdr:ext cx="405111" cy="259045"/>
    <xdr:sp macro="" textlink="">
      <xdr:nvSpPr>
        <xdr:cNvPr id="192" name="n_1aveValue【橋りょう・トンネル】&#10;有形固定資産減価償却率"/>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93" name="n_2aveValue【橋りょう・トンネ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194" name="n_3aveValue【橋りょう・トンネ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195" name="n_4aveValue【橋りょう・トンネル】&#10;有形固定資産減価償却率"/>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116857</xdr:rowOff>
    </xdr:from>
    <xdr:ext cx="405111" cy="259045"/>
    <xdr:sp macro="" textlink="">
      <xdr:nvSpPr>
        <xdr:cNvPr id="196" name="n_1mainValue【橋りょう・トンネル】&#10;有形固定資産減価償却率"/>
        <xdr:cNvSpPr txBox="1"/>
      </xdr:nvSpPr>
      <xdr:spPr>
        <a:xfrm>
          <a:off x="3582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197" name="n_2mainValue【橋りょう・トンネル】&#10;有形固定資産減価償却率"/>
        <xdr:cNvSpPr txBox="1"/>
      </xdr:nvSpPr>
      <xdr:spPr>
        <a:xfrm>
          <a:off x="2705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170197</xdr:rowOff>
    </xdr:from>
    <xdr:ext cx="405111" cy="259045"/>
    <xdr:sp macro="" textlink="">
      <xdr:nvSpPr>
        <xdr:cNvPr id="198" name="n_3mainValue【橋りょう・トンネル】&#10;有形固定資産減価償却率"/>
        <xdr:cNvSpPr txBox="1"/>
      </xdr:nvSpPr>
      <xdr:spPr>
        <a:xfrm>
          <a:off x="1816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9" name="直線コネクタ 2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0" name="テキスト ボックス 20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1" name="直線コネクタ 2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2" name="テキスト ボックス 21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3" name="直線コネクタ 2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4" name="テキスト ボックス 21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5" name="直線コネクタ 2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6" name="テキスト ボックス 21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7" name="直線コネクタ 2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8" name="テキスト ボックス 21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9" name="直線コネクタ 2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0" name="テキスト ボックス 21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4" name="直線コネクタ 223"/>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5" name="【橋りょう・トンネル】&#10;一人当たり有形固定資産（償却資産）額最小値テキスト"/>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6" name="直線コネクタ 225"/>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7" name="【橋りょう・トンネル】&#10;一人当たり有形固定資産（償却資産）額最大値テキスト"/>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8" name="直線コネクタ 227"/>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29" name="【橋りょう・トンネル】&#10;一人当たり有形固定資産（償却資産）額平均値テキスト"/>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30" name="フローチャート: 判断 229"/>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31" name="フローチャート: 判断 230"/>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2" name="フローチャート: 判断 231"/>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3" name="フローチャート: 判断 232"/>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69455</xdr:rowOff>
    </xdr:from>
    <xdr:to>
      <xdr:col>36</xdr:col>
      <xdr:colOff>165100</xdr:colOff>
      <xdr:row>63</xdr:row>
      <xdr:rowOff>171055</xdr:rowOff>
    </xdr:to>
    <xdr:sp macro="" textlink="">
      <xdr:nvSpPr>
        <xdr:cNvPr id="234" name="フローチャート: 判断 233"/>
        <xdr:cNvSpPr/>
      </xdr:nvSpPr>
      <xdr:spPr>
        <a:xfrm>
          <a:off x="6921500" y="1087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78695</xdr:rowOff>
    </xdr:from>
    <xdr:to>
      <xdr:col>55</xdr:col>
      <xdr:colOff>50800</xdr:colOff>
      <xdr:row>64</xdr:row>
      <xdr:rowOff>8845</xdr:rowOff>
    </xdr:to>
    <xdr:sp macro="" textlink="">
      <xdr:nvSpPr>
        <xdr:cNvPr id="240" name="楕円 239"/>
        <xdr:cNvSpPr/>
      </xdr:nvSpPr>
      <xdr:spPr>
        <a:xfrm>
          <a:off x="10426700" y="108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57122</xdr:rowOff>
    </xdr:from>
    <xdr:ext cx="599010" cy="259045"/>
    <xdr:sp macro="" textlink="">
      <xdr:nvSpPr>
        <xdr:cNvPr id="241" name="【橋りょう・トンネル】&#10;一人当たり有形固定資産（償却資産）額該当値テキスト"/>
        <xdr:cNvSpPr txBox="1"/>
      </xdr:nvSpPr>
      <xdr:spPr>
        <a:xfrm>
          <a:off x="10515600" y="1085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77719</xdr:rowOff>
    </xdr:from>
    <xdr:to>
      <xdr:col>50</xdr:col>
      <xdr:colOff>165100</xdr:colOff>
      <xdr:row>64</xdr:row>
      <xdr:rowOff>7869</xdr:rowOff>
    </xdr:to>
    <xdr:sp macro="" textlink="">
      <xdr:nvSpPr>
        <xdr:cNvPr id="242" name="楕円 241"/>
        <xdr:cNvSpPr/>
      </xdr:nvSpPr>
      <xdr:spPr>
        <a:xfrm>
          <a:off x="9588500" y="108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128519</xdr:rowOff>
    </xdr:from>
    <xdr:to>
      <xdr:col>55</xdr:col>
      <xdr:colOff>0</xdr:colOff>
      <xdr:row>63</xdr:row>
      <xdr:rowOff>129495</xdr:rowOff>
    </xdr:to>
    <xdr:cxnSp macro="">
      <xdr:nvCxnSpPr>
        <xdr:cNvPr id="243" name="直線コネクタ 242"/>
        <xdr:cNvCxnSpPr/>
      </xdr:nvCxnSpPr>
      <xdr:spPr>
        <a:xfrm>
          <a:off x="9639300" y="10929869"/>
          <a:ext cx="8382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77390</xdr:rowOff>
    </xdr:from>
    <xdr:to>
      <xdr:col>46</xdr:col>
      <xdr:colOff>38100</xdr:colOff>
      <xdr:row>64</xdr:row>
      <xdr:rowOff>7540</xdr:rowOff>
    </xdr:to>
    <xdr:sp macro="" textlink="">
      <xdr:nvSpPr>
        <xdr:cNvPr id="244" name="楕円 243"/>
        <xdr:cNvSpPr/>
      </xdr:nvSpPr>
      <xdr:spPr>
        <a:xfrm>
          <a:off x="8699500" y="108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128190</xdr:rowOff>
    </xdr:from>
    <xdr:to>
      <xdr:col>50</xdr:col>
      <xdr:colOff>114300</xdr:colOff>
      <xdr:row>63</xdr:row>
      <xdr:rowOff>128519</xdr:rowOff>
    </xdr:to>
    <xdr:cxnSp macro="">
      <xdr:nvCxnSpPr>
        <xdr:cNvPr id="245" name="直線コネクタ 244"/>
        <xdr:cNvCxnSpPr/>
      </xdr:nvCxnSpPr>
      <xdr:spPr>
        <a:xfrm>
          <a:off x="8750300" y="10929540"/>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77615</xdr:rowOff>
    </xdr:from>
    <xdr:to>
      <xdr:col>41</xdr:col>
      <xdr:colOff>101600</xdr:colOff>
      <xdr:row>64</xdr:row>
      <xdr:rowOff>7765</xdr:rowOff>
    </xdr:to>
    <xdr:sp macro="" textlink="">
      <xdr:nvSpPr>
        <xdr:cNvPr id="246" name="楕円 245"/>
        <xdr:cNvSpPr/>
      </xdr:nvSpPr>
      <xdr:spPr>
        <a:xfrm>
          <a:off x="7810500" y="108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128190</xdr:rowOff>
    </xdr:from>
    <xdr:to>
      <xdr:col>45</xdr:col>
      <xdr:colOff>177800</xdr:colOff>
      <xdr:row>63</xdr:row>
      <xdr:rowOff>128415</xdr:rowOff>
    </xdr:to>
    <xdr:cxnSp macro="">
      <xdr:nvCxnSpPr>
        <xdr:cNvPr id="247" name="直線コネクタ 246"/>
        <xdr:cNvCxnSpPr/>
      </xdr:nvCxnSpPr>
      <xdr:spPr>
        <a:xfrm flipV="1">
          <a:off x="7861300" y="10929540"/>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48" name="n_1aveValue【橋りょう・トンネル】&#10;一人当たり有形固定資産（償却資産）額"/>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49" name="n_2aveValue【橋りょう・トンネル】&#10;一人当たり有形固定資産（償却資産）額"/>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50" name="n_3aveValue【橋りょう・トンネル】&#10;一人当たり有形固定資産（償却資産）額"/>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16132</xdr:rowOff>
    </xdr:from>
    <xdr:ext cx="599010" cy="259045"/>
    <xdr:sp macro="" textlink="">
      <xdr:nvSpPr>
        <xdr:cNvPr id="251" name="n_4aveValue【橋りょう・トンネル】&#10;一人当たり有形固定資産（償却資産）額"/>
        <xdr:cNvSpPr txBox="1"/>
      </xdr:nvSpPr>
      <xdr:spPr>
        <a:xfrm>
          <a:off x="6672795" y="1064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170446</xdr:rowOff>
    </xdr:from>
    <xdr:ext cx="599010" cy="259045"/>
    <xdr:sp macro="" textlink="">
      <xdr:nvSpPr>
        <xdr:cNvPr id="252" name="n_1mainValue【橋りょう・トンネル】&#10;一人当たり有形固定資産（償却資産）額"/>
        <xdr:cNvSpPr txBox="1"/>
      </xdr:nvSpPr>
      <xdr:spPr>
        <a:xfrm>
          <a:off x="9327095" y="1097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170117</xdr:rowOff>
    </xdr:from>
    <xdr:ext cx="599010" cy="259045"/>
    <xdr:sp macro="" textlink="">
      <xdr:nvSpPr>
        <xdr:cNvPr id="253" name="n_2mainValue【橋りょう・トンネル】&#10;一人当たり有形固定資産（償却資産）額"/>
        <xdr:cNvSpPr txBox="1"/>
      </xdr:nvSpPr>
      <xdr:spPr>
        <a:xfrm>
          <a:off x="8450795" y="1097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170342</xdr:rowOff>
    </xdr:from>
    <xdr:ext cx="599010" cy="259045"/>
    <xdr:sp macro="" textlink="">
      <xdr:nvSpPr>
        <xdr:cNvPr id="254" name="n_3mainValue【橋りょう・トンネル】&#10;一人当たり有形固定資産（償却資産）額"/>
        <xdr:cNvSpPr txBox="1"/>
      </xdr:nvSpPr>
      <xdr:spPr>
        <a:xfrm>
          <a:off x="7561795" y="1097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7" name="テキスト ボックス 2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79" name="直線コネクタ 278"/>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80" name="【公営住宅】&#10;有形固定資産減価償却率最小値テキスト"/>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81" name="直線コネクタ 280"/>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2"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3" name="直線コネクタ 282"/>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84" name="【公営住宅】&#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5" name="フローチャート: 判断 28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86" name="フローチャート: 判断 285"/>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7" name="フローチャート: 判断 28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8" name="フローチャート: 判断 287"/>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128270</xdr:rowOff>
    </xdr:from>
    <xdr:to>
      <xdr:col>6</xdr:col>
      <xdr:colOff>38100</xdr:colOff>
      <xdr:row>82</xdr:row>
      <xdr:rowOff>58420</xdr:rowOff>
    </xdr:to>
    <xdr:sp macro="" textlink="">
      <xdr:nvSpPr>
        <xdr:cNvPr id="289" name="フローチャート: 判断 288"/>
        <xdr:cNvSpPr/>
      </xdr:nvSpPr>
      <xdr:spPr>
        <a:xfrm>
          <a:off x="1079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95" name="楕円 294"/>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296" name="【公営住宅】&#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154939</xdr:rowOff>
    </xdr:from>
    <xdr:to>
      <xdr:col>20</xdr:col>
      <xdr:colOff>38100</xdr:colOff>
      <xdr:row>80</xdr:row>
      <xdr:rowOff>85089</xdr:rowOff>
    </xdr:to>
    <xdr:sp macro="" textlink="">
      <xdr:nvSpPr>
        <xdr:cNvPr id="297" name="楕円 296"/>
        <xdr:cNvSpPr/>
      </xdr:nvSpPr>
      <xdr:spPr>
        <a:xfrm>
          <a:off x="3746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34289</xdr:rowOff>
    </xdr:from>
    <xdr:to>
      <xdr:col>24</xdr:col>
      <xdr:colOff>63500</xdr:colOff>
      <xdr:row>80</xdr:row>
      <xdr:rowOff>106680</xdr:rowOff>
    </xdr:to>
    <xdr:cxnSp macro="">
      <xdr:nvCxnSpPr>
        <xdr:cNvPr id="298" name="直線コネクタ 297"/>
        <xdr:cNvCxnSpPr/>
      </xdr:nvCxnSpPr>
      <xdr:spPr>
        <a:xfrm>
          <a:off x="3797300" y="137502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78739</xdr:rowOff>
    </xdr:from>
    <xdr:to>
      <xdr:col>15</xdr:col>
      <xdr:colOff>101600</xdr:colOff>
      <xdr:row>80</xdr:row>
      <xdr:rowOff>8889</xdr:rowOff>
    </xdr:to>
    <xdr:sp macro="" textlink="">
      <xdr:nvSpPr>
        <xdr:cNvPr id="299" name="楕円 298"/>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129539</xdr:rowOff>
    </xdr:from>
    <xdr:to>
      <xdr:col>19</xdr:col>
      <xdr:colOff>177800</xdr:colOff>
      <xdr:row>80</xdr:row>
      <xdr:rowOff>34289</xdr:rowOff>
    </xdr:to>
    <xdr:cxnSp macro="">
      <xdr:nvCxnSpPr>
        <xdr:cNvPr id="300" name="直線コネクタ 299"/>
        <xdr:cNvCxnSpPr/>
      </xdr:nvCxnSpPr>
      <xdr:spPr>
        <a:xfrm>
          <a:off x="2908300" y="136740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2539</xdr:rowOff>
    </xdr:from>
    <xdr:to>
      <xdr:col>10</xdr:col>
      <xdr:colOff>165100</xdr:colOff>
      <xdr:row>79</xdr:row>
      <xdr:rowOff>104139</xdr:rowOff>
    </xdr:to>
    <xdr:sp macro="" textlink="">
      <xdr:nvSpPr>
        <xdr:cNvPr id="301" name="楕円 300"/>
        <xdr:cNvSpPr/>
      </xdr:nvSpPr>
      <xdr:spPr>
        <a:xfrm>
          <a:off x="1968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53339</xdr:rowOff>
    </xdr:from>
    <xdr:to>
      <xdr:col>15</xdr:col>
      <xdr:colOff>50800</xdr:colOff>
      <xdr:row>79</xdr:row>
      <xdr:rowOff>129539</xdr:rowOff>
    </xdr:to>
    <xdr:cxnSp macro="">
      <xdr:nvCxnSpPr>
        <xdr:cNvPr id="302" name="直線コネクタ 301"/>
        <xdr:cNvCxnSpPr/>
      </xdr:nvCxnSpPr>
      <xdr:spPr>
        <a:xfrm>
          <a:off x="2019300" y="135978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125747</xdr:rowOff>
    </xdr:from>
    <xdr:ext cx="405111" cy="259045"/>
    <xdr:sp macro="" textlink="">
      <xdr:nvSpPr>
        <xdr:cNvPr id="303" name="n_1aveValue【公営住宅】&#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04"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05" name="n_3aveValue【公営住宅】&#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06" name="n_4aveValue【公営住宅】&#10;有形固定資産減価償却率"/>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101616</xdr:rowOff>
    </xdr:from>
    <xdr:ext cx="405111" cy="259045"/>
    <xdr:sp macro="" textlink="">
      <xdr:nvSpPr>
        <xdr:cNvPr id="307" name="n_1mainValue【公営住宅】&#10;有形固定資産減価償却率"/>
        <xdr:cNvSpPr txBox="1"/>
      </xdr:nvSpPr>
      <xdr:spPr>
        <a:xfrm>
          <a:off x="35820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308" name="n_2mainValue【公営住宅】&#10;有形固定資産減価償却率"/>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120666</xdr:rowOff>
    </xdr:from>
    <xdr:ext cx="405111" cy="259045"/>
    <xdr:sp macro="" textlink="">
      <xdr:nvSpPr>
        <xdr:cNvPr id="309" name="n_3mainValue【公営住宅】&#10;有形固定資産減価償却率"/>
        <xdr:cNvSpPr txBox="1"/>
      </xdr:nvSpPr>
      <xdr:spPr>
        <a:xfrm>
          <a:off x="1816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0" name="直線コネクタ 3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1" name="テキスト ボックス 3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2" name="直線コネクタ 3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3" name="テキスト ボックス 3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6" name="直線コネクタ 3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7" name="テキスト ボックス 3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8" name="直線コネクタ 3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9" name="テキスト ボックス 3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33" name="直線コネクタ 332"/>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34"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35" name="直線コネクタ 334"/>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36" name="【公営住宅】&#10;一人当たり面積最大値テキスト"/>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37" name="直線コネクタ 336"/>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xdr:rowOff>
    </xdr:from>
    <xdr:ext cx="469744" cy="259045"/>
    <xdr:sp macro="" textlink="">
      <xdr:nvSpPr>
        <xdr:cNvPr id="338" name="【公営住宅】&#10;一人当たり面積平均値テキスト"/>
        <xdr:cNvSpPr txBox="1"/>
      </xdr:nvSpPr>
      <xdr:spPr>
        <a:xfrm>
          <a:off x="10515600" y="1405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39" name="フローチャート: 判断 338"/>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40" name="フローチャート: 判断 339"/>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41" name="フローチャート: 判断 340"/>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42" name="フローチャート: 判断 341"/>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25400</xdr:rowOff>
    </xdr:from>
    <xdr:to>
      <xdr:col>36</xdr:col>
      <xdr:colOff>165100</xdr:colOff>
      <xdr:row>83</xdr:row>
      <xdr:rowOff>127000</xdr:rowOff>
    </xdr:to>
    <xdr:sp macro="" textlink="">
      <xdr:nvSpPr>
        <xdr:cNvPr id="343" name="フローチャート: 判断 342"/>
        <xdr:cNvSpPr/>
      </xdr:nvSpPr>
      <xdr:spPr>
        <a:xfrm>
          <a:off x="692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49" name="楕円 348"/>
        <xdr:cNvSpPr/>
      </xdr:nvSpPr>
      <xdr:spPr>
        <a:xfrm>
          <a:off x="10426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144797</xdr:rowOff>
    </xdr:from>
    <xdr:ext cx="469744" cy="259045"/>
    <xdr:sp macro="" textlink="">
      <xdr:nvSpPr>
        <xdr:cNvPr id="350" name="【公営住宅】&#10;一人当たり面積該当値テキスト"/>
        <xdr:cNvSpPr txBox="1"/>
      </xdr:nvSpPr>
      <xdr:spPr>
        <a:xfrm>
          <a:off x="10515600"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163830</xdr:rowOff>
    </xdr:from>
    <xdr:to>
      <xdr:col>50</xdr:col>
      <xdr:colOff>165100</xdr:colOff>
      <xdr:row>84</xdr:row>
      <xdr:rowOff>93980</xdr:rowOff>
    </xdr:to>
    <xdr:sp macro="" textlink="">
      <xdr:nvSpPr>
        <xdr:cNvPr id="351" name="楕円 350"/>
        <xdr:cNvSpPr/>
      </xdr:nvSpPr>
      <xdr:spPr>
        <a:xfrm>
          <a:off x="9588500" y="1439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43180</xdr:rowOff>
    </xdr:from>
    <xdr:to>
      <xdr:col>55</xdr:col>
      <xdr:colOff>0</xdr:colOff>
      <xdr:row>84</xdr:row>
      <xdr:rowOff>45720</xdr:rowOff>
    </xdr:to>
    <xdr:cxnSp macro="">
      <xdr:nvCxnSpPr>
        <xdr:cNvPr id="352" name="直線コネクタ 351"/>
        <xdr:cNvCxnSpPr/>
      </xdr:nvCxnSpPr>
      <xdr:spPr>
        <a:xfrm>
          <a:off x="9639300" y="14444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3" name="楕円 352"/>
        <xdr:cNvSpPr/>
      </xdr:nvSpPr>
      <xdr:spPr>
        <a:xfrm>
          <a:off x="8699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41911</xdr:rowOff>
    </xdr:from>
    <xdr:to>
      <xdr:col>50</xdr:col>
      <xdr:colOff>114300</xdr:colOff>
      <xdr:row>84</xdr:row>
      <xdr:rowOff>43180</xdr:rowOff>
    </xdr:to>
    <xdr:cxnSp macro="">
      <xdr:nvCxnSpPr>
        <xdr:cNvPr id="354" name="直線コネクタ 353"/>
        <xdr:cNvCxnSpPr/>
      </xdr:nvCxnSpPr>
      <xdr:spPr>
        <a:xfrm>
          <a:off x="8750300" y="144437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123189</xdr:rowOff>
    </xdr:from>
    <xdr:to>
      <xdr:col>41</xdr:col>
      <xdr:colOff>101600</xdr:colOff>
      <xdr:row>84</xdr:row>
      <xdr:rowOff>53339</xdr:rowOff>
    </xdr:to>
    <xdr:sp macro="" textlink="">
      <xdr:nvSpPr>
        <xdr:cNvPr id="355" name="楕円 354"/>
        <xdr:cNvSpPr/>
      </xdr:nvSpPr>
      <xdr:spPr>
        <a:xfrm>
          <a:off x="7810500" y="143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2539</xdr:rowOff>
    </xdr:from>
    <xdr:to>
      <xdr:col>45</xdr:col>
      <xdr:colOff>177800</xdr:colOff>
      <xdr:row>84</xdr:row>
      <xdr:rowOff>41911</xdr:rowOff>
    </xdr:to>
    <xdr:cxnSp macro="">
      <xdr:nvCxnSpPr>
        <xdr:cNvPr id="356" name="直線コネクタ 355"/>
        <xdr:cNvCxnSpPr/>
      </xdr:nvCxnSpPr>
      <xdr:spPr>
        <a:xfrm>
          <a:off x="7861300" y="144043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57"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47007</xdr:rowOff>
    </xdr:from>
    <xdr:ext cx="469744" cy="259045"/>
    <xdr:sp macro="" textlink="">
      <xdr:nvSpPr>
        <xdr:cNvPr id="358" name="n_2aveValue【公営住宅】&#10;一人当たり面積"/>
        <xdr:cNvSpPr txBox="1"/>
      </xdr:nvSpPr>
      <xdr:spPr>
        <a:xfrm>
          <a:off x="85154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62247</xdr:rowOff>
    </xdr:from>
    <xdr:ext cx="469744" cy="259045"/>
    <xdr:sp macro="" textlink="">
      <xdr:nvSpPr>
        <xdr:cNvPr id="359" name="n_3aveValue【公営住宅】&#10;一人当たり面積"/>
        <xdr:cNvSpPr txBox="1"/>
      </xdr:nvSpPr>
      <xdr:spPr>
        <a:xfrm>
          <a:off x="7626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143527</xdr:rowOff>
    </xdr:from>
    <xdr:ext cx="469744" cy="259045"/>
    <xdr:sp macro="" textlink="">
      <xdr:nvSpPr>
        <xdr:cNvPr id="360" name="n_4aveValue【公営住宅】&#10;一人当たり面積"/>
        <xdr:cNvSpPr txBox="1"/>
      </xdr:nvSpPr>
      <xdr:spPr>
        <a:xfrm>
          <a:off x="6737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85107</xdr:rowOff>
    </xdr:from>
    <xdr:ext cx="469744" cy="259045"/>
    <xdr:sp macro="" textlink="">
      <xdr:nvSpPr>
        <xdr:cNvPr id="361" name="n_1mainValue【公営住宅】&#10;一人当たり面積"/>
        <xdr:cNvSpPr txBox="1"/>
      </xdr:nvSpPr>
      <xdr:spPr>
        <a:xfrm>
          <a:off x="93917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62" name="n_2mainValue【公営住宅】&#10;一人当たり面積"/>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44466</xdr:rowOff>
    </xdr:from>
    <xdr:ext cx="469744" cy="259045"/>
    <xdr:sp macro="" textlink="">
      <xdr:nvSpPr>
        <xdr:cNvPr id="363" name="n_3mainValue【公営住宅】&#10;一人当たり面積"/>
        <xdr:cNvSpPr txBox="1"/>
      </xdr:nvSpPr>
      <xdr:spPr>
        <a:xfrm>
          <a:off x="7626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4" name="テキスト ボックス 38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40005</xdr:rowOff>
    </xdr:from>
    <xdr:to>
      <xdr:col>24</xdr:col>
      <xdr:colOff>62865</xdr:colOff>
      <xdr:row>109</xdr:row>
      <xdr:rowOff>72389</xdr:rowOff>
    </xdr:to>
    <xdr:cxnSp macro="">
      <xdr:nvCxnSpPr>
        <xdr:cNvPr id="387" name="直線コネクタ 386"/>
        <xdr:cNvCxnSpPr/>
      </xdr:nvCxnSpPr>
      <xdr:spPr>
        <a:xfrm flipV="1">
          <a:off x="4634865" y="17185005"/>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76216</xdr:rowOff>
    </xdr:from>
    <xdr:ext cx="405111" cy="259045"/>
    <xdr:sp macro="" textlink="">
      <xdr:nvSpPr>
        <xdr:cNvPr id="388" name="【港湾・漁港】&#10;有形固定資産減価償却率最小値テキスト"/>
        <xdr:cNvSpPr txBox="1"/>
      </xdr:nvSpPr>
      <xdr:spPr>
        <a:xfrm>
          <a:off x="4673600" y="1876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72389</xdr:rowOff>
    </xdr:from>
    <xdr:to>
      <xdr:col>24</xdr:col>
      <xdr:colOff>152400</xdr:colOff>
      <xdr:row>109</xdr:row>
      <xdr:rowOff>72389</xdr:rowOff>
    </xdr:to>
    <xdr:cxnSp macro="">
      <xdr:nvCxnSpPr>
        <xdr:cNvPr id="389" name="直線コネクタ 388"/>
        <xdr:cNvCxnSpPr/>
      </xdr:nvCxnSpPr>
      <xdr:spPr>
        <a:xfrm>
          <a:off x="4546600" y="18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158132</xdr:rowOff>
    </xdr:from>
    <xdr:ext cx="340478" cy="259045"/>
    <xdr:sp macro="" textlink="">
      <xdr:nvSpPr>
        <xdr:cNvPr id="390" name="【港湾・漁港】&#10;有形固定資産減価償却率最大値テキスト"/>
        <xdr:cNvSpPr txBox="1"/>
      </xdr:nvSpPr>
      <xdr:spPr>
        <a:xfrm>
          <a:off x="4673600" y="16960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40005</xdr:rowOff>
    </xdr:from>
    <xdr:to>
      <xdr:col>24</xdr:col>
      <xdr:colOff>152400</xdr:colOff>
      <xdr:row>100</xdr:row>
      <xdr:rowOff>40005</xdr:rowOff>
    </xdr:to>
    <xdr:cxnSp macro="">
      <xdr:nvCxnSpPr>
        <xdr:cNvPr id="391" name="直線コネクタ 390"/>
        <xdr:cNvCxnSpPr/>
      </xdr:nvCxnSpPr>
      <xdr:spPr>
        <a:xfrm>
          <a:off x="4546600" y="171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89552</xdr:rowOff>
    </xdr:from>
    <xdr:ext cx="405111" cy="259045"/>
    <xdr:sp macro="" textlink="">
      <xdr:nvSpPr>
        <xdr:cNvPr id="392" name="【港湾・漁港】&#10;有形固定資産減価償却率平均値テキスト"/>
        <xdr:cNvSpPr txBox="1"/>
      </xdr:nvSpPr>
      <xdr:spPr>
        <a:xfrm>
          <a:off x="4673600" y="1860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111125</xdr:rowOff>
    </xdr:from>
    <xdr:to>
      <xdr:col>24</xdr:col>
      <xdr:colOff>114300</xdr:colOff>
      <xdr:row>109</xdr:row>
      <xdr:rowOff>41275</xdr:rowOff>
    </xdr:to>
    <xdr:sp macro="" textlink="">
      <xdr:nvSpPr>
        <xdr:cNvPr id="393" name="フローチャート: 判断 392"/>
        <xdr:cNvSpPr/>
      </xdr:nvSpPr>
      <xdr:spPr>
        <a:xfrm>
          <a:off x="4584700" y="186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23495</xdr:rowOff>
    </xdr:from>
    <xdr:to>
      <xdr:col>20</xdr:col>
      <xdr:colOff>38100</xdr:colOff>
      <xdr:row>107</xdr:row>
      <xdr:rowOff>125095</xdr:rowOff>
    </xdr:to>
    <xdr:sp macro="" textlink="">
      <xdr:nvSpPr>
        <xdr:cNvPr id="394" name="フローチャート: 判断 393"/>
        <xdr:cNvSpPr/>
      </xdr:nvSpPr>
      <xdr:spPr>
        <a:xfrm>
          <a:off x="3746500" y="183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10161</xdr:rowOff>
    </xdr:from>
    <xdr:to>
      <xdr:col>15</xdr:col>
      <xdr:colOff>101600</xdr:colOff>
      <xdr:row>107</xdr:row>
      <xdr:rowOff>111761</xdr:rowOff>
    </xdr:to>
    <xdr:sp macro="" textlink="">
      <xdr:nvSpPr>
        <xdr:cNvPr id="395" name="フローチャート: 判断 394"/>
        <xdr:cNvSpPr/>
      </xdr:nvSpPr>
      <xdr:spPr>
        <a:xfrm>
          <a:off x="2857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158750</xdr:rowOff>
    </xdr:from>
    <xdr:to>
      <xdr:col>10</xdr:col>
      <xdr:colOff>165100</xdr:colOff>
      <xdr:row>107</xdr:row>
      <xdr:rowOff>88900</xdr:rowOff>
    </xdr:to>
    <xdr:sp macro="" textlink="">
      <xdr:nvSpPr>
        <xdr:cNvPr id="396" name="フローチャート: 判断 395"/>
        <xdr:cNvSpPr/>
      </xdr:nvSpPr>
      <xdr:spPr>
        <a:xfrm>
          <a:off x="1968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402" name="楕円 401"/>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113682</xdr:rowOff>
    </xdr:from>
    <xdr:ext cx="340478" cy="259045"/>
    <xdr:sp macro="" textlink="">
      <xdr:nvSpPr>
        <xdr:cNvPr id="403" name="【港湾・漁港】&#10;有形固定資産減価償却率該当値テキスト"/>
        <xdr:cNvSpPr txBox="1"/>
      </xdr:nvSpPr>
      <xdr:spPr>
        <a:xfrm>
          <a:off x="4673600" y="17087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158750</xdr:rowOff>
    </xdr:from>
    <xdr:to>
      <xdr:col>20</xdr:col>
      <xdr:colOff>38100</xdr:colOff>
      <xdr:row>100</xdr:row>
      <xdr:rowOff>88900</xdr:rowOff>
    </xdr:to>
    <xdr:sp macro="" textlink="">
      <xdr:nvSpPr>
        <xdr:cNvPr id="404" name="楕円 403"/>
        <xdr:cNvSpPr/>
      </xdr:nvSpPr>
      <xdr:spPr>
        <a:xfrm>
          <a:off x="3746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38100</xdr:rowOff>
    </xdr:from>
    <xdr:to>
      <xdr:col>24</xdr:col>
      <xdr:colOff>63500</xdr:colOff>
      <xdr:row>100</xdr:row>
      <xdr:rowOff>76200</xdr:rowOff>
    </xdr:to>
    <xdr:cxnSp macro="">
      <xdr:nvCxnSpPr>
        <xdr:cNvPr id="405" name="直線コネクタ 404"/>
        <xdr:cNvCxnSpPr/>
      </xdr:nvCxnSpPr>
      <xdr:spPr>
        <a:xfrm>
          <a:off x="3797300" y="1718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06" name="楕円 405"/>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38100</xdr:rowOff>
    </xdr:to>
    <xdr:cxnSp macro="">
      <xdr:nvCxnSpPr>
        <xdr:cNvPr id="407" name="直線コネクタ 406"/>
        <xdr:cNvCxnSpPr/>
      </xdr:nvCxnSpPr>
      <xdr:spPr>
        <a:xfrm>
          <a:off x="2908300" y="1714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116222</xdr:rowOff>
    </xdr:from>
    <xdr:ext cx="405111" cy="259045"/>
    <xdr:sp macro="" textlink="">
      <xdr:nvSpPr>
        <xdr:cNvPr id="408" name="n_1aveValue【港湾・漁港】&#10;有形固定資産減価償却率"/>
        <xdr:cNvSpPr txBox="1"/>
      </xdr:nvSpPr>
      <xdr:spPr>
        <a:xfrm>
          <a:off x="35820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09" name="n_2aveValue【港湾・漁港】&#10;有形固定資産減価償却率"/>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105427</xdr:rowOff>
    </xdr:from>
    <xdr:ext cx="405111" cy="259045"/>
    <xdr:sp macro="" textlink="">
      <xdr:nvSpPr>
        <xdr:cNvPr id="410" name="n_3aveValue【港湾・漁港】&#10;有形固定資産減価償却率"/>
        <xdr:cNvSpPr txBox="1"/>
      </xdr:nvSpPr>
      <xdr:spPr>
        <a:xfrm>
          <a:off x="1816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105427</xdr:rowOff>
    </xdr:from>
    <xdr:ext cx="340478" cy="259045"/>
    <xdr:sp macro="" textlink="">
      <xdr:nvSpPr>
        <xdr:cNvPr id="411" name="n_1mainValue【港湾・漁港】&#10;有形固定資産減価償却率"/>
        <xdr:cNvSpPr txBox="1"/>
      </xdr:nvSpPr>
      <xdr:spPr>
        <a:xfrm>
          <a:off x="3614361" y="16907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67327</xdr:rowOff>
    </xdr:from>
    <xdr:ext cx="340478" cy="259045"/>
    <xdr:sp macro="" textlink="">
      <xdr:nvSpPr>
        <xdr:cNvPr id="412" name="n_2mainValue【港湾・漁港】&#10;有形固定資産減価償却率"/>
        <xdr:cNvSpPr txBox="1"/>
      </xdr:nvSpPr>
      <xdr:spPr>
        <a:xfrm>
          <a:off x="2738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4" name="テキスト ボックス 42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26" name="テキスト ボックス 425"/>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8" name="テキスト ボックス 42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0" name="テキスト ボックス 42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2" name="テキスト ボックス 431"/>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4" name="テキスト ボックス 43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4054</xdr:rowOff>
    </xdr:from>
    <xdr:to>
      <xdr:col>54</xdr:col>
      <xdr:colOff>189865</xdr:colOff>
      <xdr:row>108</xdr:row>
      <xdr:rowOff>148529</xdr:rowOff>
    </xdr:to>
    <xdr:cxnSp macro="">
      <xdr:nvCxnSpPr>
        <xdr:cNvPr id="436" name="直線コネクタ 435"/>
        <xdr:cNvCxnSpPr/>
      </xdr:nvCxnSpPr>
      <xdr:spPr>
        <a:xfrm flipV="1">
          <a:off x="10476865" y="17149054"/>
          <a:ext cx="0" cy="151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152356</xdr:rowOff>
    </xdr:from>
    <xdr:ext cx="378565" cy="259045"/>
    <xdr:sp macro="" textlink="">
      <xdr:nvSpPr>
        <xdr:cNvPr id="437" name="【港湾・漁港】&#10;一人当たり有形固定資産（償却資産）額最小値テキスト"/>
        <xdr:cNvSpPr txBox="1"/>
      </xdr:nvSpPr>
      <xdr:spPr>
        <a:xfrm>
          <a:off x="10515600" y="18668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148529</xdr:rowOff>
    </xdr:from>
    <xdr:to>
      <xdr:col>55</xdr:col>
      <xdr:colOff>88900</xdr:colOff>
      <xdr:row>108</xdr:row>
      <xdr:rowOff>148529</xdr:rowOff>
    </xdr:to>
    <xdr:cxnSp macro="">
      <xdr:nvCxnSpPr>
        <xdr:cNvPr id="438" name="直線コネクタ 437"/>
        <xdr:cNvCxnSpPr/>
      </xdr:nvCxnSpPr>
      <xdr:spPr>
        <a:xfrm>
          <a:off x="10388600" y="1866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122181</xdr:rowOff>
    </xdr:from>
    <xdr:ext cx="599010" cy="259045"/>
    <xdr:sp macro="" textlink="">
      <xdr:nvSpPr>
        <xdr:cNvPr id="439" name="【港湾・漁港】&#10;一人当たり有形固定資産（償却資産）額最大値テキスト"/>
        <xdr:cNvSpPr txBox="1"/>
      </xdr:nvSpPr>
      <xdr:spPr>
        <a:xfrm>
          <a:off x="10515600" y="169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4054</xdr:rowOff>
    </xdr:from>
    <xdr:to>
      <xdr:col>55</xdr:col>
      <xdr:colOff>88900</xdr:colOff>
      <xdr:row>100</xdr:row>
      <xdr:rowOff>4054</xdr:rowOff>
    </xdr:to>
    <xdr:cxnSp macro="">
      <xdr:nvCxnSpPr>
        <xdr:cNvPr id="440" name="直線コネクタ 439"/>
        <xdr:cNvCxnSpPr/>
      </xdr:nvCxnSpPr>
      <xdr:spPr>
        <a:xfrm>
          <a:off x="10388600" y="1714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131997</xdr:rowOff>
    </xdr:from>
    <xdr:ext cx="534377" cy="259045"/>
    <xdr:sp macro="" textlink="">
      <xdr:nvSpPr>
        <xdr:cNvPr id="441" name="【港湾・漁港】&#10;一人当たり有形固定資産（償却資産）額平均値テキスト"/>
        <xdr:cNvSpPr txBox="1"/>
      </xdr:nvSpPr>
      <xdr:spPr>
        <a:xfrm>
          <a:off x="10515600" y="1813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109120</xdr:rowOff>
    </xdr:from>
    <xdr:to>
      <xdr:col>55</xdr:col>
      <xdr:colOff>50800</xdr:colOff>
      <xdr:row>107</xdr:row>
      <xdr:rowOff>39270</xdr:rowOff>
    </xdr:to>
    <xdr:sp macro="" textlink="">
      <xdr:nvSpPr>
        <xdr:cNvPr id="442" name="フローチャート: 判断 441"/>
        <xdr:cNvSpPr/>
      </xdr:nvSpPr>
      <xdr:spPr>
        <a:xfrm>
          <a:off x="10426700" y="182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38483</xdr:rowOff>
    </xdr:from>
    <xdr:to>
      <xdr:col>50</xdr:col>
      <xdr:colOff>165100</xdr:colOff>
      <xdr:row>105</xdr:row>
      <xdr:rowOff>140083</xdr:rowOff>
    </xdr:to>
    <xdr:sp macro="" textlink="">
      <xdr:nvSpPr>
        <xdr:cNvPr id="443" name="フローチャート: 判断 442"/>
        <xdr:cNvSpPr/>
      </xdr:nvSpPr>
      <xdr:spPr>
        <a:xfrm>
          <a:off x="9588500" y="180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46196</xdr:rowOff>
    </xdr:from>
    <xdr:to>
      <xdr:col>46</xdr:col>
      <xdr:colOff>38100</xdr:colOff>
      <xdr:row>105</xdr:row>
      <xdr:rowOff>147796</xdr:rowOff>
    </xdr:to>
    <xdr:sp macro="" textlink="">
      <xdr:nvSpPr>
        <xdr:cNvPr id="444" name="フローチャート: 判断 443"/>
        <xdr:cNvSpPr/>
      </xdr:nvSpPr>
      <xdr:spPr>
        <a:xfrm>
          <a:off x="8699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96555</xdr:rowOff>
    </xdr:from>
    <xdr:to>
      <xdr:col>41</xdr:col>
      <xdr:colOff>101600</xdr:colOff>
      <xdr:row>105</xdr:row>
      <xdr:rowOff>26705</xdr:rowOff>
    </xdr:to>
    <xdr:sp macro="" textlink="">
      <xdr:nvSpPr>
        <xdr:cNvPr id="445" name="フローチャート: 判断 444"/>
        <xdr:cNvSpPr/>
      </xdr:nvSpPr>
      <xdr:spPr>
        <a:xfrm>
          <a:off x="7810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97729</xdr:rowOff>
    </xdr:from>
    <xdr:to>
      <xdr:col>55</xdr:col>
      <xdr:colOff>50800</xdr:colOff>
      <xdr:row>109</xdr:row>
      <xdr:rowOff>27879</xdr:rowOff>
    </xdr:to>
    <xdr:sp macro="" textlink="">
      <xdr:nvSpPr>
        <xdr:cNvPr id="451" name="楕円 450"/>
        <xdr:cNvSpPr/>
      </xdr:nvSpPr>
      <xdr:spPr>
        <a:xfrm>
          <a:off x="10426700" y="18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12656</xdr:rowOff>
    </xdr:from>
    <xdr:ext cx="378565" cy="259045"/>
    <xdr:sp macro="" textlink="">
      <xdr:nvSpPr>
        <xdr:cNvPr id="452" name="【港湾・漁港】&#10;一人当たり有形固定資産（償却資産）額該当値テキスト"/>
        <xdr:cNvSpPr txBox="1"/>
      </xdr:nvSpPr>
      <xdr:spPr>
        <a:xfrm>
          <a:off x="10515600" y="18529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97706</xdr:rowOff>
    </xdr:from>
    <xdr:to>
      <xdr:col>50</xdr:col>
      <xdr:colOff>165100</xdr:colOff>
      <xdr:row>109</xdr:row>
      <xdr:rowOff>27856</xdr:rowOff>
    </xdr:to>
    <xdr:sp macro="" textlink="">
      <xdr:nvSpPr>
        <xdr:cNvPr id="453" name="楕円 452"/>
        <xdr:cNvSpPr/>
      </xdr:nvSpPr>
      <xdr:spPr>
        <a:xfrm>
          <a:off x="9588500" y="186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148506</xdr:rowOff>
    </xdr:from>
    <xdr:to>
      <xdr:col>55</xdr:col>
      <xdr:colOff>0</xdr:colOff>
      <xdr:row>108</xdr:row>
      <xdr:rowOff>148529</xdr:rowOff>
    </xdr:to>
    <xdr:cxnSp macro="">
      <xdr:nvCxnSpPr>
        <xdr:cNvPr id="454" name="直線コネクタ 453"/>
        <xdr:cNvCxnSpPr/>
      </xdr:nvCxnSpPr>
      <xdr:spPr>
        <a:xfrm>
          <a:off x="9639300" y="18665106"/>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97684</xdr:rowOff>
    </xdr:from>
    <xdr:to>
      <xdr:col>46</xdr:col>
      <xdr:colOff>38100</xdr:colOff>
      <xdr:row>109</xdr:row>
      <xdr:rowOff>27834</xdr:rowOff>
    </xdr:to>
    <xdr:sp macro="" textlink="">
      <xdr:nvSpPr>
        <xdr:cNvPr id="455" name="楕円 454"/>
        <xdr:cNvSpPr/>
      </xdr:nvSpPr>
      <xdr:spPr>
        <a:xfrm>
          <a:off x="8699500" y="186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148484</xdr:rowOff>
    </xdr:from>
    <xdr:to>
      <xdr:col>50</xdr:col>
      <xdr:colOff>114300</xdr:colOff>
      <xdr:row>108</xdr:row>
      <xdr:rowOff>148506</xdr:rowOff>
    </xdr:to>
    <xdr:cxnSp macro="">
      <xdr:nvCxnSpPr>
        <xdr:cNvPr id="456" name="直線コネクタ 455"/>
        <xdr:cNvCxnSpPr/>
      </xdr:nvCxnSpPr>
      <xdr:spPr>
        <a:xfrm>
          <a:off x="8750300" y="18665084"/>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156610</xdr:rowOff>
    </xdr:from>
    <xdr:ext cx="534377" cy="259045"/>
    <xdr:sp macro="" textlink="">
      <xdr:nvSpPr>
        <xdr:cNvPr id="457" name="n_1aveValue【港湾・漁港】&#10;一人当たり有形固定資産（償却資産）額"/>
        <xdr:cNvSpPr txBox="1"/>
      </xdr:nvSpPr>
      <xdr:spPr>
        <a:xfrm>
          <a:off x="9359411" y="178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164323</xdr:rowOff>
    </xdr:from>
    <xdr:ext cx="534377" cy="259045"/>
    <xdr:sp macro="" textlink="">
      <xdr:nvSpPr>
        <xdr:cNvPr id="458" name="n_2aveValue【港湾・漁港】&#10;一人当たり有形固定資産（償却資産）額"/>
        <xdr:cNvSpPr txBox="1"/>
      </xdr:nvSpPr>
      <xdr:spPr>
        <a:xfrm>
          <a:off x="8483111" y="178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43232</xdr:rowOff>
    </xdr:from>
    <xdr:ext cx="534377" cy="259045"/>
    <xdr:sp macro="" textlink="">
      <xdr:nvSpPr>
        <xdr:cNvPr id="459" name="n_3aveValue【港湾・漁港】&#10;一人当たり有形固定資産（償却資産）額"/>
        <xdr:cNvSpPr txBox="1"/>
      </xdr:nvSpPr>
      <xdr:spPr>
        <a:xfrm>
          <a:off x="7594111" y="17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18983</xdr:rowOff>
    </xdr:from>
    <xdr:ext cx="378565" cy="259045"/>
    <xdr:sp macro="" textlink="">
      <xdr:nvSpPr>
        <xdr:cNvPr id="460" name="n_1mainValue【港湾・漁港】&#10;一人当たり有形固定資産（償却資産）額"/>
        <xdr:cNvSpPr txBox="1"/>
      </xdr:nvSpPr>
      <xdr:spPr>
        <a:xfrm>
          <a:off x="9437317" y="18707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18961</xdr:rowOff>
    </xdr:from>
    <xdr:ext cx="378565" cy="259045"/>
    <xdr:sp macro="" textlink="">
      <xdr:nvSpPr>
        <xdr:cNvPr id="461" name="n_2mainValue【港湾・漁港】&#10;一人当たり有形固定資産（償却資産）額"/>
        <xdr:cNvSpPr txBox="1"/>
      </xdr:nvSpPr>
      <xdr:spPr>
        <a:xfrm>
          <a:off x="8561017" y="18707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3" name="直線コネクタ 47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74" name="テキスト ボックス 47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5" name="直線コネクタ 47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76" name="テキスト ボックス 47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77" name="直線コネクタ 47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78" name="テキスト ボックス 47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79" name="直線コネクタ 47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0" name="テキスト ボックス 47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2" name="テキスト ボックス 4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84" name="直線コネクタ 483"/>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85" name="【認定こども園・幼稚園・保育所】&#10;有形固定資産減価償却率最小値テキスト"/>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86" name="直線コネクタ 485"/>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87"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88" name="直線コネクタ 487"/>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75709</xdr:rowOff>
    </xdr:from>
    <xdr:ext cx="405111" cy="259045"/>
    <xdr:sp macro="" textlink="">
      <xdr:nvSpPr>
        <xdr:cNvPr id="489" name="【認定こども園・幼稚園・保育所】&#10;有形固定資産減価償却率平均値テキスト"/>
        <xdr:cNvSpPr txBox="1"/>
      </xdr:nvSpPr>
      <xdr:spPr>
        <a:xfrm>
          <a:off x="16357600" y="641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90" name="フローチャート: 判断 489"/>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91" name="フローチャート: 判断 490"/>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92" name="フローチャート: 判断 491"/>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93" name="フローチャート: 判断 492"/>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48260</xdr:rowOff>
    </xdr:from>
    <xdr:to>
      <xdr:col>67</xdr:col>
      <xdr:colOff>101600</xdr:colOff>
      <xdr:row>38</xdr:row>
      <xdr:rowOff>149860</xdr:rowOff>
    </xdr:to>
    <xdr:sp macro="" textlink="">
      <xdr:nvSpPr>
        <xdr:cNvPr id="494" name="フローチャート: 判断 493"/>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112268</xdr:rowOff>
    </xdr:from>
    <xdr:to>
      <xdr:col>85</xdr:col>
      <xdr:colOff>177800</xdr:colOff>
      <xdr:row>42</xdr:row>
      <xdr:rowOff>42418</xdr:rowOff>
    </xdr:to>
    <xdr:sp macro="" textlink="">
      <xdr:nvSpPr>
        <xdr:cNvPr id="500" name="楕円 499"/>
        <xdr:cNvSpPr/>
      </xdr:nvSpPr>
      <xdr:spPr>
        <a:xfrm>
          <a:off x="162687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27195</xdr:rowOff>
    </xdr:from>
    <xdr:ext cx="405111" cy="259045"/>
    <xdr:sp macro="" textlink="">
      <xdr:nvSpPr>
        <xdr:cNvPr id="501" name="【認定こども園・幼稚園・保育所】&#10;有形固定資産減価償却率該当値テキスト"/>
        <xdr:cNvSpPr txBox="1"/>
      </xdr:nvSpPr>
      <xdr:spPr>
        <a:xfrm>
          <a:off x="16357600" y="705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02" name="楕円 501"/>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163068</xdr:rowOff>
    </xdr:to>
    <xdr:cxnSp macro="">
      <xdr:nvCxnSpPr>
        <xdr:cNvPr id="503" name="直線コネクタ 502"/>
        <xdr:cNvCxnSpPr/>
      </xdr:nvCxnSpPr>
      <xdr:spPr>
        <a:xfrm>
          <a:off x="15481300" y="716280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39116</xdr:rowOff>
    </xdr:from>
    <xdr:to>
      <xdr:col>76</xdr:col>
      <xdr:colOff>165100</xdr:colOff>
      <xdr:row>41</xdr:row>
      <xdr:rowOff>140716</xdr:rowOff>
    </xdr:to>
    <xdr:sp macro="" textlink="">
      <xdr:nvSpPr>
        <xdr:cNvPr id="504" name="楕円 503"/>
        <xdr:cNvSpPr/>
      </xdr:nvSpPr>
      <xdr:spPr>
        <a:xfrm>
          <a:off x="14541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89916</xdr:rowOff>
    </xdr:from>
    <xdr:to>
      <xdr:col>81</xdr:col>
      <xdr:colOff>50800</xdr:colOff>
      <xdr:row>41</xdr:row>
      <xdr:rowOff>133350</xdr:rowOff>
    </xdr:to>
    <xdr:cxnSp macro="">
      <xdr:nvCxnSpPr>
        <xdr:cNvPr id="505" name="直線コネクタ 504"/>
        <xdr:cNvCxnSpPr/>
      </xdr:nvCxnSpPr>
      <xdr:spPr>
        <a:xfrm>
          <a:off x="14592300" y="71193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34544</xdr:rowOff>
    </xdr:from>
    <xdr:to>
      <xdr:col>72</xdr:col>
      <xdr:colOff>38100</xdr:colOff>
      <xdr:row>41</xdr:row>
      <xdr:rowOff>136144</xdr:rowOff>
    </xdr:to>
    <xdr:sp macro="" textlink="">
      <xdr:nvSpPr>
        <xdr:cNvPr id="506" name="楕円 505"/>
        <xdr:cNvSpPr/>
      </xdr:nvSpPr>
      <xdr:spPr>
        <a:xfrm>
          <a:off x="136525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85344</xdr:rowOff>
    </xdr:from>
    <xdr:to>
      <xdr:col>76</xdr:col>
      <xdr:colOff>114300</xdr:colOff>
      <xdr:row>41</xdr:row>
      <xdr:rowOff>89916</xdr:rowOff>
    </xdr:to>
    <xdr:cxnSp macro="">
      <xdr:nvCxnSpPr>
        <xdr:cNvPr id="507" name="直線コネクタ 506"/>
        <xdr:cNvCxnSpPr/>
      </xdr:nvCxnSpPr>
      <xdr:spPr>
        <a:xfrm>
          <a:off x="13703300" y="71147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22369</xdr:rowOff>
    </xdr:from>
    <xdr:ext cx="405111" cy="259045"/>
    <xdr:sp macro="" textlink="">
      <xdr:nvSpPr>
        <xdr:cNvPr id="508" name="n_1aveValue【認定こども園・幼稚園・保育所】&#10;有形固定資産減価償却率"/>
        <xdr:cNvSpPr txBox="1"/>
      </xdr:nvSpPr>
      <xdr:spPr>
        <a:xfrm>
          <a:off x="15266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42943</xdr:rowOff>
    </xdr:from>
    <xdr:ext cx="405111" cy="259045"/>
    <xdr:sp macro="" textlink="">
      <xdr:nvSpPr>
        <xdr:cNvPr id="509" name="n_2aveValue【認定こども園・幼稚園・保育所】&#10;有形固定資産減価償却率"/>
        <xdr:cNvSpPr txBox="1"/>
      </xdr:nvSpPr>
      <xdr:spPr>
        <a:xfrm>
          <a:off x="14389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10" name="n_3aveValue【認定こども園・幼稚園・保育所】&#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166387</xdr:rowOff>
    </xdr:from>
    <xdr:ext cx="405111" cy="259045"/>
    <xdr:sp macro="" textlink="">
      <xdr:nvSpPr>
        <xdr:cNvPr id="511" name="n_4aveValue【認定こども園・幼稚園・保育所】&#10;有形固定資産減価償却率"/>
        <xdr:cNvSpPr txBox="1"/>
      </xdr:nvSpPr>
      <xdr:spPr>
        <a:xfrm>
          <a:off x="12611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12" name="n_1mainValue【認定こども園・幼稚園・保育所】&#10;有形固定資産減価償却率"/>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131843</xdr:rowOff>
    </xdr:from>
    <xdr:ext cx="405111" cy="259045"/>
    <xdr:sp macro="" textlink="">
      <xdr:nvSpPr>
        <xdr:cNvPr id="513" name="n_2mainValue【認定こども園・幼稚園・保育所】&#10;有形固定資産減価償却率"/>
        <xdr:cNvSpPr txBox="1"/>
      </xdr:nvSpPr>
      <xdr:spPr>
        <a:xfrm>
          <a:off x="14389744" y="716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127271</xdr:rowOff>
    </xdr:from>
    <xdr:ext cx="405111" cy="259045"/>
    <xdr:sp macro="" textlink="">
      <xdr:nvSpPr>
        <xdr:cNvPr id="514" name="n_3mainValue【認定こども園・幼稚園・保育所】&#10;有形固定資産減価償却率"/>
        <xdr:cNvSpPr txBox="1"/>
      </xdr:nvSpPr>
      <xdr:spPr>
        <a:xfrm>
          <a:off x="13500744" y="715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5" name="正方形/長方形 5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6" name="正方形/長方形 5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7" name="正方形/長方形 5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8" name="正方形/長方形 5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9" name="正方形/長方形 5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0" name="正方形/長方形 5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1" name="正方形/長方形 5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2" name="正方形/長方形 5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3" name="テキスト ボックス 5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4" name="直線コネクタ 5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25" name="テキスト ボックス 52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7" name="テキスト ボックス 5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9" name="テキスト ボックス 5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1" name="テキスト ボックス 5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3" name="テキスト ボックス 5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5" name="テキスト ボックス 5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539" name="直線コネクタ 538"/>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540" name="【認定こども園・幼稚園・保育所】&#10;一人当たり面積最小値テキスト"/>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541" name="直線コネクタ 540"/>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542" name="【認定こども園・幼稚園・保育所】&#10;一人当たり面積最大値テキスト"/>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43" name="直線コネクタ 542"/>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544"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45" name="フローチャート: 判断 544"/>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546" name="フローチャート: 判断 545"/>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547" name="フローチャート: 判断 546"/>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48" name="フローチャート: 判断 547"/>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158750</xdr:rowOff>
    </xdr:from>
    <xdr:to>
      <xdr:col>98</xdr:col>
      <xdr:colOff>38100</xdr:colOff>
      <xdr:row>42</xdr:row>
      <xdr:rowOff>88900</xdr:rowOff>
    </xdr:to>
    <xdr:sp macro="" textlink="">
      <xdr:nvSpPr>
        <xdr:cNvPr id="549" name="フローチャート: 判断 548"/>
        <xdr:cNvSpPr/>
      </xdr:nvSpPr>
      <xdr:spPr>
        <a:xfrm>
          <a:off x="18605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555" name="楕円 554"/>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556" name="【認定こども園・幼稚園・保育所】&#10;一人当たり面積該当値テキスト"/>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557" name="楕円 556"/>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140970</xdr:rowOff>
    </xdr:to>
    <xdr:cxnSp macro="">
      <xdr:nvCxnSpPr>
        <xdr:cNvPr id="558" name="直線コネクタ 557"/>
        <xdr:cNvCxnSpPr/>
      </xdr:nvCxnSpPr>
      <xdr:spPr>
        <a:xfrm>
          <a:off x="21323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559" name="楕円 558"/>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133350</xdr:rowOff>
    </xdr:to>
    <xdr:cxnSp macro="">
      <xdr:nvCxnSpPr>
        <xdr:cNvPr id="560" name="直線コネクタ 559"/>
        <xdr:cNvCxnSpPr/>
      </xdr:nvCxnSpPr>
      <xdr:spPr>
        <a:xfrm>
          <a:off x="20434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561" name="楕円 560"/>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133350</xdr:rowOff>
    </xdr:from>
    <xdr:to>
      <xdr:col>107</xdr:col>
      <xdr:colOff>50800</xdr:colOff>
      <xdr:row>39</xdr:row>
      <xdr:rowOff>133350</xdr:rowOff>
    </xdr:to>
    <xdr:cxnSp macro="">
      <xdr:nvCxnSpPr>
        <xdr:cNvPr id="562" name="直線コネクタ 561"/>
        <xdr:cNvCxnSpPr/>
      </xdr:nvCxnSpPr>
      <xdr:spPr>
        <a:xfrm>
          <a:off x="19545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10177</xdr:rowOff>
    </xdr:from>
    <xdr:ext cx="469744" cy="259045"/>
    <xdr:sp macro="" textlink="">
      <xdr:nvSpPr>
        <xdr:cNvPr id="563" name="n_1ave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564" name="n_2ave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565" name="n_3aveValue【認定こども園・幼稚園・保育所】&#10;一人当たり面積"/>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105427</xdr:rowOff>
    </xdr:from>
    <xdr:ext cx="469744" cy="259045"/>
    <xdr:sp macro="" textlink="">
      <xdr:nvSpPr>
        <xdr:cNvPr id="566" name="n_4aveValue【認定こども園・幼稚園・保育所】&#10;一人当たり面積"/>
        <xdr:cNvSpPr txBox="1"/>
      </xdr:nvSpPr>
      <xdr:spPr>
        <a:xfrm>
          <a:off x="18421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567" name="n_1main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568" name="n_2mainValue【認定こども園・幼稚園・保育所】&#10;一人当たり面積"/>
        <xdr:cNvSpPr txBox="1"/>
      </xdr:nvSpPr>
      <xdr:spPr>
        <a:xfrm>
          <a:off x="20199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569" name="n_3mainValue【認定こども園・幼稚園・保育所】&#10;一人当たり面積"/>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0" name="テキスト ボックス 5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1" name="直線コネクタ 58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2" name="テキスト ボックス 58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3" name="直線コネクタ 58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4" name="テキスト ボックス 58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5" name="直線コネクタ 58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6" name="テキスト ボックス 58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7" name="直線コネクタ 58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8" name="テキスト ボックス 58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0" name="テキスト ボックス 5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92" name="直線コネクタ 591"/>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93" name="【学校施設】&#10;有形固定資産減価償却率最小値テキスト"/>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94" name="直線コネクタ 593"/>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95" name="【学校施設】&#10;有形固定資産減価償却率最大値テキスト"/>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596" name="直線コネクタ 595"/>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597" name="【学校施設】&#10;有形固定資産減価償却率平均値テキスト"/>
        <xdr:cNvSpPr txBox="1"/>
      </xdr:nvSpPr>
      <xdr:spPr>
        <a:xfrm>
          <a:off x="163576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98" name="フローチャート: 判断 597"/>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99" name="フローチャート: 判断 598"/>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0" name="フローチャート: 判断 599"/>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01" name="フローチャート: 判断 600"/>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70358</xdr:rowOff>
    </xdr:from>
    <xdr:to>
      <xdr:col>67</xdr:col>
      <xdr:colOff>101600</xdr:colOff>
      <xdr:row>58</xdr:row>
      <xdr:rowOff>508</xdr:rowOff>
    </xdr:to>
    <xdr:sp macro="" textlink="">
      <xdr:nvSpPr>
        <xdr:cNvPr id="602" name="フローチャート: 判断 601"/>
        <xdr:cNvSpPr/>
      </xdr:nvSpPr>
      <xdr:spPr>
        <a:xfrm>
          <a:off x="12763500" y="984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36068</xdr:rowOff>
    </xdr:from>
    <xdr:to>
      <xdr:col>85</xdr:col>
      <xdr:colOff>177800</xdr:colOff>
      <xdr:row>58</xdr:row>
      <xdr:rowOff>137668</xdr:rowOff>
    </xdr:to>
    <xdr:sp macro="" textlink="">
      <xdr:nvSpPr>
        <xdr:cNvPr id="608" name="楕円 607"/>
        <xdr:cNvSpPr/>
      </xdr:nvSpPr>
      <xdr:spPr>
        <a:xfrm>
          <a:off x="16268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58945</xdr:rowOff>
    </xdr:from>
    <xdr:ext cx="405111" cy="259045"/>
    <xdr:sp macro="" textlink="">
      <xdr:nvSpPr>
        <xdr:cNvPr id="609" name="【学校施設】&#10;有形固定資産減価償却率該当値テキスト"/>
        <xdr:cNvSpPr txBox="1"/>
      </xdr:nvSpPr>
      <xdr:spPr>
        <a:xfrm>
          <a:off x="16357600"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102362</xdr:rowOff>
    </xdr:from>
    <xdr:to>
      <xdr:col>81</xdr:col>
      <xdr:colOff>101600</xdr:colOff>
      <xdr:row>58</xdr:row>
      <xdr:rowOff>32512</xdr:rowOff>
    </xdr:to>
    <xdr:sp macro="" textlink="">
      <xdr:nvSpPr>
        <xdr:cNvPr id="610" name="楕円 609"/>
        <xdr:cNvSpPr/>
      </xdr:nvSpPr>
      <xdr:spPr>
        <a:xfrm>
          <a:off x="15430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153162</xdr:rowOff>
    </xdr:from>
    <xdr:to>
      <xdr:col>85</xdr:col>
      <xdr:colOff>127000</xdr:colOff>
      <xdr:row>58</xdr:row>
      <xdr:rowOff>86868</xdr:rowOff>
    </xdr:to>
    <xdr:cxnSp macro="">
      <xdr:nvCxnSpPr>
        <xdr:cNvPr id="611" name="直線コネクタ 610"/>
        <xdr:cNvCxnSpPr/>
      </xdr:nvCxnSpPr>
      <xdr:spPr>
        <a:xfrm>
          <a:off x="15481300" y="992581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612" name="楕円 611"/>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153162</xdr:rowOff>
    </xdr:to>
    <xdr:cxnSp macro="">
      <xdr:nvCxnSpPr>
        <xdr:cNvPr id="613" name="直線コネクタ 612"/>
        <xdr:cNvCxnSpPr/>
      </xdr:nvCxnSpPr>
      <xdr:spPr>
        <a:xfrm>
          <a:off x="14592300" y="9852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31496</xdr:rowOff>
    </xdr:from>
    <xdr:to>
      <xdr:col>72</xdr:col>
      <xdr:colOff>38100</xdr:colOff>
      <xdr:row>58</xdr:row>
      <xdr:rowOff>133096</xdr:rowOff>
    </xdr:to>
    <xdr:sp macro="" textlink="">
      <xdr:nvSpPr>
        <xdr:cNvPr id="614" name="楕円 613"/>
        <xdr:cNvSpPr/>
      </xdr:nvSpPr>
      <xdr:spPr>
        <a:xfrm>
          <a:off x="13652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58</xdr:row>
      <xdr:rowOff>82296</xdr:rowOff>
    </xdr:to>
    <xdr:cxnSp macro="">
      <xdr:nvCxnSpPr>
        <xdr:cNvPr id="615" name="直線コネクタ 614"/>
        <xdr:cNvCxnSpPr/>
      </xdr:nvCxnSpPr>
      <xdr:spPr>
        <a:xfrm flipV="1">
          <a:off x="13703300" y="98526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616" name="n_1aveValue【学校施設】&#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17"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18"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17035</xdr:rowOff>
    </xdr:from>
    <xdr:ext cx="405111" cy="259045"/>
    <xdr:sp macro="" textlink="">
      <xdr:nvSpPr>
        <xdr:cNvPr id="619" name="n_4aveValue【学校施設】&#10;有形固定資産減価償却率"/>
        <xdr:cNvSpPr txBox="1"/>
      </xdr:nvSpPr>
      <xdr:spPr>
        <a:xfrm>
          <a:off x="12611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49039</xdr:rowOff>
    </xdr:from>
    <xdr:ext cx="405111" cy="259045"/>
    <xdr:sp macro="" textlink="">
      <xdr:nvSpPr>
        <xdr:cNvPr id="620" name="n_1mainValue【学校施設】&#10;有形固定資産減価償却率"/>
        <xdr:cNvSpPr txBox="1"/>
      </xdr:nvSpPr>
      <xdr:spPr>
        <a:xfrm>
          <a:off x="152660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621" name="n_2mainValue【学校施設】&#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149623</xdr:rowOff>
    </xdr:from>
    <xdr:ext cx="405111" cy="259045"/>
    <xdr:sp macro="" textlink="">
      <xdr:nvSpPr>
        <xdr:cNvPr id="622" name="n_3mainValue【学校施設】&#10;有形固定資産減価償却率"/>
        <xdr:cNvSpPr txBox="1"/>
      </xdr:nvSpPr>
      <xdr:spPr>
        <a:xfrm>
          <a:off x="13500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1" name="テキスト ボックス 6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2" name="直線コネクタ 6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3" name="テキスト ボックス 6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34" name="直線コネクタ 633"/>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35" name="テキスト ボックス 634"/>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36" name="直線コネクタ 63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37" name="テキスト ボックス 63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38" name="直線コネクタ 637"/>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39" name="テキスト ボックス 638"/>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42" name="直線コネクタ 641"/>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43" name="テキスト ボックス 642"/>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4" name="直線コネクタ 64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5" name="テキスト ボックス 64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46" name="直線コネクタ 645"/>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47" name="テキスト ボックス 646"/>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651" name="直線コネクタ 650"/>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52"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53" name="直線コネクタ 652"/>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654"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655" name="直線コネクタ 654"/>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86218</xdr:rowOff>
    </xdr:from>
    <xdr:ext cx="469744" cy="259045"/>
    <xdr:sp macro="" textlink="">
      <xdr:nvSpPr>
        <xdr:cNvPr id="656" name="【学校施設】&#10;一人当たり面積平均値テキスト"/>
        <xdr:cNvSpPr txBox="1"/>
      </xdr:nvSpPr>
      <xdr:spPr>
        <a:xfrm>
          <a:off x="22199600" y="10373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657" name="フローチャート: 判断 656"/>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658" name="フローチャート: 判断 657"/>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659" name="フローチャート: 判断 658"/>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660" name="フローチャート: 判断 659"/>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92075</xdr:rowOff>
    </xdr:from>
    <xdr:to>
      <xdr:col>98</xdr:col>
      <xdr:colOff>38100</xdr:colOff>
      <xdr:row>63</xdr:row>
      <xdr:rowOff>22225</xdr:rowOff>
    </xdr:to>
    <xdr:sp macro="" textlink="">
      <xdr:nvSpPr>
        <xdr:cNvPr id="661" name="フローチャート: 判断 660"/>
        <xdr:cNvSpPr/>
      </xdr:nvSpPr>
      <xdr:spPr>
        <a:xfrm>
          <a:off x="18605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137795</xdr:rowOff>
    </xdr:from>
    <xdr:to>
      <xdr:col>116</xdr:col>
      <xdr:colOff>114300</xdr:colOff>
      <xdr:row>59</xdr:row>
      <xdr:rowOff>67945</xdr:rowOff>
    </xdr:to>
    <xdr:sp macro="" textlink="">
      <xdr:nvSpPr>
        <xdr:cNvPr id="667" name="楕円 666"/>
        <xdr:cNvSpPr/>
      </xdr:nvSpPr>
      <xdr:spPr>
        <a:xfrm>
          <a:off x="22110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160672</xdr:rowOff>
    </xdr:from>
    <xdr:ext cx="469744" cy="259045"/>
    <xdr:sp macro="" textlink="">
      <xdr:nvSpPr>
        <xdr:cNvPr id="668" name="【学校施設】&#10;一人当たり面積該当値テキスト"/>
        <xdr:cNvSpPr txBox="1"/>
      </xdr:nvSpPr>
      <xdr:spPr>
        <a:xfrm>
          <a:off x="22199600"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53499</xdr:rowOff>
    </xdr:from>
    <xdr:to>
      <xdr:col>112</xdr:col>
      <xdr:colOff>38100</xdr:colOff>
      <xdr:row>57</xdr:row>
      <xdr:rowOff>155099</xdr:rowOff>
    </xdr:to>
    <xdr:sp macro="" textlink="">
      <xdr:nvSpPr>
        <xdr:cNvPr id="669" name="楕円 668"/>
        <xdr:cNvSpPr/>
      </xdr:nvSpPr>
      <xdr:spPr>
        <a:xfrm>
          <a:off x="21272500" y="98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104299</xdr:rowOff>
    </xdr:from>
    <xdr:to>
      <xdr:col>116</xdr:col>
      <xdr:colOff>63500</xdr:colOff>
      <xdr:row>59</xdr:row>
      <xdr:rowOff>17145</xdr:rowOff>
    </xdr:to>
    <xdr:cxnSp macro="">
      <xdr:nvCxnSpPr>
        <xdr:cNvPr id="670" name="直線コネクタ 669"/>
        <xdr:cNvCxnSpPr/>
      </xdr:nvCxnSpPr>
      <xdr:spPr>
        <a:xfrm>
          <a:off x="21323300" y="9876949"/>
          <a:ext cx="838200" cy="2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144938</xdr:rowOff>
    </xdr:from>
    <xdr:to>
      <xdr:col>107</xdr:col>
      <xdr:colOff>101600</xdr:colOff>
      <xdr:row>59</xdr:row>
      <xdr:rowOff>75088</xdr:rowOff>
    </xdr:to>
    <xdr:sp macro="" textlink="">
      <xdr:nvSpPr>
        <xdr:cNvPr id="671" name="楕円 670"/>
        <xdr:cNvSpPr/>
      </xdr:nvSpPr>
      <xdr:spPr>
        <a:xfrm>
          <a:off x="20383500" y="100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104299</xdr:rowOff>
    </xdr:from>
    <xdr:to>
      <xdr:col>111</xdr:col>
      <xdr:colOff>177800</xdr:colOff>
      <xdr:row>59</xdr:row>
      <xdr:rowOff>24288</xdr:rowOff>
    </xdr:to>
    <xdr:cxnSp macro="">
      <xdr:nvCxnSpPr>
        <xdr:cNvPr id="672" name="直線コネクタ 671"/>
        <xdr:cNvCxnSpPr/>
      </xdr:nvCxnSpPr>
      <xdr:spPr>
        <a:xfrm flipV="1">
          <a:off x="20434300" y="9876949"/>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9207</xdr:rowOff>
    </xdr:from>
    <xdr:to>
      <xdr:col>102</xdr:col>
      <xdr:colOff>165100</xdr:colOff>
      <xdr:row>60</xdr:row>
      <xdr:rowOff>110807</xdr:rowOff>
    </xdr:to>
    <xdr:sp macro="" textlink="">
      <xdr:nvSpPr>
        <xdr:cNvPr id="673" name="楕円 672"/>
        <xdr:cNvSpPr/>
      </xdr:nvSpPr>
      <xdr:spPr>
        <a:xfrm>
          <a:off x="19494500" y="102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24288</xdr:rowOff>
    </xdr:from>
    <xdr:to>
      <xdr:col>107</xdr:col>
      <xdr:colOff>50800</xdr:colOff>
      <xdr:row>60</xdr:row>
      <xdr:rowOff>60007</xdr:rowOff>
    </xdr:to>
    <xdr:cxnSp macro="">
      <xdr:nvCxnSpPr>
        <xdr:cNvPr id="674" name="直線コネクタ 673"/>
        <xdr:cNvCxnSpPr/>
      </xdr:nvCxnSpPr>
      <xdr:spPr>
        <a:xfrm flipV="1">
          <a:off x="19545300" y="10139838"/>
          <a:ext cx="889000" cy="20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164799</xdr:rowOff>
    </xdr:from>
    <xdr:ext cx="469744" cy="259045"/>
    <xdr:sp macro="" textlink="">
      <xdr:nvSpPr>
        <xdr:cNvPr id="675" name="n_1aveValue【学校施設】&#10;一人当たり面積"/>
        <xdr:cNvSpPr txBox="1"/>
      </xdr:nvSpPr>
      <xdr:spPr>
        <a:xfrm>
          <a:off x="210757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27640</xdr:rowOff>
    </xdr:from>
    <xdr:ext cx="469744" cy="259045"/>
    <xdr:sp macro="" textlink="">
      <xdr:nvSpPr>
        <xdr:cNvPr id="676" name="n_2aveValue【学校施設】&#10;一人当たり面積"/>
        <xdr:cNvSpPr txBox="1"/>
      </xdr:nvSpPr>
      <xdr:spPr>
        <a:xfrm>
          <a:off x="20199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86218</xdr:rowOff>
    </xdr:from>
    <xdr:ext cx="469744" cy="259045"/>
    <xdr:sp macro="" textlink="">
      <xdr:nvSpPr>
        <xdr:cNvPr id="677" name="n_3aveValue【学校施設】&#10;一人当たり面積"/>
        <xdr:cNvSpPr txBox="1"/>
      </xdr:nvSpPr>
      <xdr:spPr>
        <a:xfrm>
          <a:off x="19310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38752</xdr:rowOff>
    </xdr:from>
    <xdr:ext cx="469744" cy="259045"/>
    <xdr:sp macro="" textlink="">
      <xdr:nvSpPr>
        <xdr:cNvPr id="678" name="n_4aveValue【学校施設】&#10;一人当たり面積"/>
        <xdr:cNvSpPr txBox="1"/>
      </xdr:nvSpPr>
      <xdr:spPr>
        <a:xfrm>
          <a:off x="18421427"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176</xdr:rowOff>
    </xdr:from>
    <xdr:ext cx="469744" cy="259045"/>
    <xdr:sp macro="" textlink="">
      <xdr:nvSpPr>
        <xdr:cNvPr id="679" name="n_1mainValue【学校施設】&#10;一人当たり面積"/>
        <xdr:cNvSpPr txBox="1"/>
      </xdr:nvSpPr>
      <xdr:spPr>
        <a:xfrm>
          <a:off x="21075727" y="96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91615</xdr:rowOff>
    </xdr:from>
    <xdr:ext cx="469744" cy="259045"/>
    <xdr:sp macro="" textlink="">
      <xdr:nvSpPr>
        <xdr:cNvPr id="680" name="n_2mainValue【学校施設】&#10;一人当たり面積"/>
        <xdr:cNvSpPr txBox="1"/>
      </xdr:nvSpPr>
      <xdr:spPr>
        <a:xfrm>
          <a:off x="20199427" y="986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127334</xdr:rowOff>
    </xdr:from>
    <xdr:ext cx="469744" cy="259045"/>
    <xdr:sp macro="" textlink="">
      <xdr:nvSpPr>
        <xdr:cNvPr id="681" name="n_3mainValue【学校施設】&#10;一人当たり面積"/>
        <xdr:cNvSpPr txBox="1"/>
      </xdr:nvSpPr>
      <xdr:spPr>
        <a:xfrm>
          <a:off x="19310427" y="1007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3" name="直線コネクタ 69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94" name="テキスト ボックス 69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5" name="直線コネクタ 69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6" name="テキスト ボックス 69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7" name="直線コネクタ 69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98" name="テキスト ボックス 69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9" name="直線コネクタ 69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0" name="テキスト ボックス 69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2" name="テキスト ボックス 70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86</xdr:row>
      <xdr:rowOff>38100</xdr:rowOff>
    </xdr:to>
    <xdr:cxnSp macro="">
      <xdr:nvCxnSpPr>
        <xdr:cNvPr id="704" name="直線コネクタ 703"/>
        <xdr:cNvCxnSpPr/>
      </xdr:nvCxnSpPr>
      <xdr:spPr>
        <a:xfrm flipV="1">
          <a:off x="16318864"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05"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06" name="直線コネクタ 705"/>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707" name="【児童館】&#10;有形固定資産減価償却率最大値テキスト"/>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708" name="直線コネクタ 707"/>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133621</xdr:rowOff>
    </xdr:from>
    <xdr:ext cx="405111" cy="259045"/>
    <xdr:sp macro="" textlink="">
      <xdr:nvSpPr>
        <xdr:cNvPr id="709" name="【児童館】&#10;有形固定資産減価償却率平均値テキスト"/>
        <xdr:cNvSpPr txBox="1"/>
      </xdr:nvSpPr>
      <xdr:spPr>
        <a:xfrm>
          <a:off x="16357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110744</xdr:rowOff>
    </xdr:from>
    <xdr:to>
      <xdr:col>85</xdr:col>
      <xdr:colOff>177800</xdr:colOff>
      <xdr:row>80</xdr:row>
      <xdr:rowOff>40894</xdr:rowOff>
    </xdr:to>
    <xdr:sp macro="" textlink="">
      <xdr:nvSpPr>
        <xdr:cNvPr id="710" name="フローチャート: 判断 709"/>
        <xdr:cNvSpPr/>
      </xdr:nvSpPr>
      <xdr:spPr>
        <a:xfrm>
          <a:off x="16268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87885</xdr:rowOff>
    </xdr:from>
    <xdr:to>
      <xdr:col>81</xdr:col>
      <xdr:colOff>101600</xdr:colOff>
      <xdr:row>80</xdr:row>
      <xdr:rowOff>18035</xdr:rowOff>
    </xdr:to>
    <xdr:sp macro="" textlink="">
      <xdr:nvSpPr>
        <xdr:cNvPr id="711" name="フローチャート: 判断 710"/>
        <xdr:cNvSpPr/>
      </xdr:nvSpPr>
      <xdr:spPr>
        <a:xfrm>
          <a:off x="15430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58165</xdr:rowOff>
    </xdr:from>
    <xdr:to>
      <xdr:col>76</xdr:col>
      <xdr:colOff>165100</xdr:colOff>
      <xdr:row>79</xdr:row>
      <xdr:rowOff>159765</xdr:rowOff>
    </xdr:to>
    <xdr:sp macro="" textlink="">
      <xdr:nvSpPr>
        <xdr:cNvPr id="712" name="フローチャート: 判断 711"/>
        <xdr:cNvSpPr/>
      </xdr:nvSpPr>
      <xdr:spPr>
        <a:xfrm>
          <a:off x="14541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23876</xdr:rowOff>
    </xdr:from>
    <xdr:to>
      <xdr:col>72</xdr:col>
      <xdr:colOff>38100</xdr:colOff>
      <xdr:row>78</xdr:row>
      <xdr:rowOff>125476</xdr:rowOff>
    </xdr:to>
    <xdr:sp macro="" textlink="">
      <xdr:nvSpPr>
        <xdr:cNvPr id="713" name="フローチャート: 判断 712"/>
        <xdr:cNvSpPr/>
      </xdr:nvSpPr>
      <xdr:spPr>
        <a:xfrm>
          <a:off x="13652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77</xdr:row>
      <xdr:rowOff>99313</xdr:rowOff>
    </xdr:from>
    <xdr:to>
      <xdr:col>67</xdr:col>
      <xdr:colOff>101600</xdr:colOff>
      <xdr:row>78</xdr:row>
      <xdr:rowOff>29463</xdr:rowOff>
    </xdr:to>
    <xdr:sp macro="" textlink="">
      <xdr:nvSpPr>
        <xdr:cNvPr id="714" name="フローチャート: 判断 713"/>
        <xdr:cNvSpPr/>
      </xdr:nvSpPr>
      <xdr:spPr>
        <a:xfrm>
          <a:off x="12763500" y="133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28448</xdr:rowOff>
    </xdr:from>
    <xdr:to>
      <xdr:col>85</xdr:col>
      <xdr:colOff>177800</xdr:colOff>
      <xdr:row>80</xdr:row>
      <xdr:rowOff>130048</xdr:rowOff>
    </xdr:to>
    <xdr:sp macro="" textlink="">
      <xdr:nvSpPr>
        <xdr:cNvPr id="720" name="楕円 719"/>
        <xdr:cNvSpPr/>
      </xdr:nvSpPr>
      <xdr:spPr>
        <a:xfrm>
          <a:off x="162687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6875</xdr:rowOff>
    </xdr:from>
    <xdr:ext cx="405111" cy="259045"/>
    <xdr:sp macro="" textlink="">
      <xdr:nvSpPr>
        <xdr:cNvPr id="721" name="【児童館】&#10;有形固定資産減価償却率該当値テキスト"/>
        <xdr:cNvSpPr txBox="1"/>
      </xdr:nvSpPr>
      <xdr:spPr>
        <a:xfrm>
          <a:off x="16357600" y="1372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140463</xdr:rowOff>
    </xdr:from>
    <xdr:to>
      <xdr:col>81</xdr:col>
      <xdr:colOff>101600</xdr:colOff>
      <xdr:row>80</xdr:row>
      <xdr:rowOff>70613</xdr:rowOff>
    </xdr:to>
    <xdr:sp macro="" textlink="">
      <xdr:nvSpPr>
        <xdr:cNvPr id="722" name="楕円 721"/>
        <xdr:cNvSpPr/>
      </xdr:nvSpPr>
      <xdr:spPr>
        <a:xfrm>
          <a:off x="15430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19813</xdr:rowOff>
    </xdr:from>
    <xdr:to>
      <xdr:col>85</xdr:col>
      <xdr:colOff>127000</xdr:colOff>
      <xdr:row>80</xdr:row>
      <xdr:rowOff>79248</xdr:rowOff>
    </xdr:to>
    <xdr:cxnSp macro="">
      <xdr:nvCxnSpPr>
        <xdr:cNvPr id="723" name="直線コネクタ 722"/>
        <xdr:cNvCxnSpPr/>
      </xdr:nvCxnSpPr>
      <xdr:spPr>
        <a:xfrm>
          <a:off x="15481300" y="137358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724" name="楕円 723"/>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80</xdr:row>
      <xdr:rowOff>19813</xdr:rowOff>
    </xdr:to>
    <xdr:cxnSp macro="">
      <xdr:nvCxnSpPr>
        <xdr:cNvPr id="725" name="直線コネクタ 724"/>
        <xdr:cNvCxnSpPr/>
      </xdr:nvCxnSpPr>
      <xdr:spPr>
        <a:xfrm>
          <a:off x="14592300" y="13674089"/>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19304</xdr:rowOff>
    </xdr:from>
    <xdr:to>
      <xdr:col>72</xdr:col>
      <xdr:colOff>38100</xdr:colOff>
      <xdr:row>79</xdr:row>
      <xdr:rowOff>120904</xdr:rowOff>
    </xdr:to>
    <xdr:sp macro="" textlink="">
      <xdr:nvSpPr>
        <xdr:cNvPr id="726" name="楕円 725"/>
        <xdr:cNvSpPr/>
      </xdr:nvSpPr>
      <xdr:spPr>
        <a:xfrm>
          <a:off x="13652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70104</xdr:rowOff>
    </xdr:from>
    <xdr:to>
      <xdr:col>76</xdr:col>
      <xdr:colOff>114300</xdr:colOff>
      <xdr:row>79</xdr:row>
      <xdr:rowOff>129539</xdr:rowOff>
    </xdr:to>
    <xdr:cxnSp macro="">
      <xdr:nvCxnSpPr>
        <xdr:cNvPr id="727" name="直線コネクタ 726"/>
        <xdr:cNvCxnSpPr/>
      </xdr:nvCxnSpPr>
      <xdr:spPr>
        <a:xfrm>
          <a:off x="13703300" y="1361465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34562</xdr:rowOff>
    </xdr:from>
    <xdr:ext cx="405111" cy="259045"/>
    <xdr:sp macro="" textlink="">
      <xdr:nvSpPr>
        <xdr:cNvPr id="728" name="n_1aveValue【児童館】&#10;有形固定資産減価償却率"/>
        <xdr:cNvSpPr txBox="1"/>
      </xdr:nvSpPr>
      <xdr:spPr>
        <a:xfrm>
          <a:off x="152660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4842</xdr:rowOff>
    </xdr:from>
    <xdr:ext cx="405111" cy="259045"/>
    <xdr:sp macro="" textlink="">
      <xdr:nvSpPr>
        <xdr:cNvPr id="729" name="n_2aveValue【児童館】&#10;有形固定資産減価償却率"/>
        <xdr:cNvSpPr txBox="1"/>
      </xdr:nvSpPr>
      <xdr:spPr>
        <a:xfrm>
          <a:off x="14389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142003</xdr:rowOff>
    </xdr:from>
    <xdr:ext cx="405111" cy="259045"/>
    <xdr:sp macro="" textlink="">
      <xdr:nvSpPr>
        <xdr:cNvPr id="730" name="n_3aveValue【児童館】&#10;有形固定資産減価償却率"/>
        <xdr:cNvSpPr txBox="1"/>
      </xdr:nvSpPr>
      <xdr:spPr>
        <a:xfrm>
          <a:off x="13500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45990</xdr:rowOff>
    </xdr:from>
    <xdr:ext cx="405111" cy="259045"/>
    <xdr:sp macro="" textlink="">
      <xdr:nvSpPr>
        <xdr:cNvPr id="731" name="n_4aveValue【児童館】&#10;有形固定資産減価償却率"/>
        <xdr:cNvSpPr txBox="1"/>
      </xdr:nvSpPr>
      <xdr:spPr>
        <a:xfrm>
          <a:off x="12611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61740</xdr:rowOff>
    </xdr:from>
    <xdr:ext cx="405111" cy="259045"/>
    <xdr:sp macro="" textlink="">
      <xdr:nvSpPr>
        <xdr:cNvPr id="732" name="n_1mainValue【児童館】&#10;有形固定資産減価償却率"/>
        <xdr:cNvSpPr txBox="1"/>
      </xdr:nvSpPr>
      <xdr:spPr>
        <a:xfrm>
          <a:off x="152660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xdr:rowOff>
    </xdr:from>
    <xdr:ext cx="405111" cy="259045"/>
    <xdr:sp macro="" textlink="">
      <xdr:nvSpPr>
        <xdr:cNvPr id="733" name="n_2mainValue【児童館】&#10;有形固定資産減価償却率"/>
        <xdr:cNvSpPr txBox="1"/>
      </xdr:nvSpPr>
      <xdr:spPr>
        <a:xfrm>
          <a:off x="143897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112031</xdr:rowOff>
    </xdr:from>
    <xdr:ext cx="405111" cy="259045"/>
    <xdr:sp macro="" textlink="">
      <xdr:nvSpPr>
        <xdr:cNvPr id="734" name="n_3mainValue【児童館】&#10;有形固定資産減価償却率"/>
        <xdr:cNvSpPr txBox="1"/>
      </xdr:nvSpPr>
      <xdr:spPr>
        <a:xfrm>
          <a:off x="13500744" y="1365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58" name="直線コネクタ 757"/>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5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60" name="直線コネクタ 75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61"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62" name="直線コネクタ 76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63"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64" name="フローチャート: 判断 76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65" name="フローチャート: 判断 76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66" name="フローチャート: 判断 76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67" name="フローチャート: 判断 766"/>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68" name="フローチャート: 判断 767"/>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74" name="楕円 773"/>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75"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76" name="楕円 775"/>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77" name="直線コネクタ 776"/>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78" name="楕円 777"/>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79" name="直線コネクタ 778"/>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80" name="楕円 779"/>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81" name="直線コネクタ 780"/>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82"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83"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85"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86"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87"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88"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01" name="テキスト ボックス 80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11" name="テキスト ボックス 81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3" name="テキスト ボックス 81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815" name="直線コネクタ 814"/>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16" name="【公民館】&#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17" name="直線コネクタ 81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818" name="【公民館】&#10;有形固定資産減価償却率最大値テキスト"/>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819" name="直線コネクタ 818"/>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820" name="【公民館】&#10;有形固定資産減価償却率平均値テキスト"/>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21" name="フローチャート: 判断 820"/>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822" name="フローチャート: 判断 821"/>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823" name="フローチャート: 判断 822"/>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824" name="フローチャート: 判断 823"/>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111942</xdr:rowOff>
    </xdr:from>
    <xdr:to>
      <xdr:col>67</xdr:col>
      <xdr:colOff>101600</xdr:colOff>
      <xdr:row>102</xdr:row>
      <xdr:rowOff>42092</xdr:rowOff>
    </xdr:to>
    <xdr:sp macro="" textlink="">
      <xdr:nvSpPr>
        <xdr:cNvPr id="825" name="フローチャート: 判断 824"/>
        <xdr:cNvSpPr/>
      </xdr:nvSpPr>
      <xdr:spPr>
        <a:xfrm>
          <a:off x="12763500" y="1742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20501</xdr:rowOff>
    </xdr:from>
    <xdr:to>
      <xdr:col>85</xdr:col>
      <xdr:colOff>177800</xdr:colOff>
      <xdr:row>103</xdr:row>
      <xdr:rowOff>122101</xdr:rowOff>
    </xdr:to>
    <xdr:sp macro="" textlink="">
      <xdr:nvSpPr>
        <xdr:cNvPr id="831" name="楕円 830"/>
        <xdr:cNvSpPr/>
      </xdr:nvSpPr>
      <xdr:spPr>
        <a:xfrm>
          <a:off x="16268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170378</xdr:rowOff>
    </xdr:from>
    <xdr:ext cx="405111" cy="259045"/>
    <xdr:sp macro="" textlink="">
      <xdr:nvSpPr>
        <xdr:cNvPr id="832" name="【公民館】&#10;有形固定資産減価償却率該当値テキスト"/>
        <xdr:cNvSpPr txBox="1"/>
      </xdr:nvSpPr>
      <xdr:spPr>
        <a:xfrm>
          <a:off x="16357600"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xdr:rowOff>
    </xdr:from>
    <xdr:to>
      <xdr:col>81</xdr:col>
      <xdr:colOff>101600</xdr:colOff>
      <xdr:row>103</xdr:row>
      <xdr:rowOff>102507</xdr:rowOff>
    </xdr:to>
    <xdr:sp macro="" textlink="">
      <xdr:nvSpPr>
        <xdr:cNvPr id="833" name="楕円 832"/>
        <xdr:cNvSpPr/>
      </xdr:nvSpPr>
      <xdr:spPr>
        <a:xfrm>
          <a:off x="15430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51707</xdr:rowOff>
    </xdr:from>
    <xdr:to>
      <xdr:col>85</xdr:col>
      <xdr:colOff>127000</xdr:colOff>
      <xdr:row>103</xdr:row>
      <xdr:rowOff>71301</xdr:rowOff>
    </xdr:to>
    <xdr:cxnSp macro="">
      <xdr:nvCxnSpPr>
        <xdr:cNvPr id="834" name="直線コネクタ 833"/>
        <xdr:cNvCxnSpPr/>
      </xdr:nvCxnSpPr>
      <xdr:spPr>
        <a:xfrm>
          <a:off x="15481300" y="177110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146231</xdr:rowOff>
    </xdr:from>
    <xdr:to>
      <xdr:col>76</xdr:col>
      <xdr:colOff>165100</xdr:colOff>
      <xdr:row>103</xdr:row>
      <xdr:rowOff>76381</xdr:rowOff>
    </xdr:to>
    <xdr:sp macro="" textlink="">
      <xdr:nvSpPr>
        <xdr:cNvPr id="835" name="楕円 834"/>
        <xdr:cNvSpPr/>
      </xdr:nvSpPr>
      <xdr:spPr>
        <a:xfrm>
          <a:off x="14541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25581</xdr:rowOff>
    </xdr:from>
    <xdr:to>
      <xdr:col>81</xdr:col>
      <xdr:colOff>50800</xdr:colOff>
      <xdr:row>103</xdr:row>
      <xdr:rowOff>51707</xdr:rowOff>
    </xdr:to>
    <xdr:cxnSp macro="">
      <xdr:nvCxnSpPr>
        <xdr:cNvPr id="836" name="直線コネクタ 835"/>
        <xdr:cNvCxnSpPr/>
      </xdr:nvCxnSpPr>
      <xdr:spPr>
        <a:xfrm>
          <a:off x="14592300" y="176849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837" name="楕円 836"/>
        <xdr:cNvSpPr/>
      </xdr:nvSpPr>
      <xdr:spPr>
        <a:xfrm>
          <a:off x="1365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25581</xdr:rowOff>
    </xdr:from>
    <xdr:to>
      <xdr:col>76</xdr:col>
      <xdr:colOff>114300</xdr:colOff>
      <xdr:row>103</xdr:row>
      <xdr:rowOff>169273</xdr:rowOff>
    </xdr:to>
    <xdr:cxnSp macro="">
      <xdr:nvCxnSpPr>
        <xdr:cNvPr id="838" name="直線コネクタ 837"/>
        <xdr:cNvCxnSpPr/>
      </xdr:nvCxnSpPr>
      <xdr:spPr>
        <a:xfrm flipV="1">
          <a:off x="13703300" y="1768493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116495</xdr:rowOff>
    </xdr:from>
    <xdr:ext cx="405111" cy="259045"/>
    <xdr:sp macro="" textlink="">
      <xdr:nvSpPr>
        <xdr:cNvPr id="839" name="n_1aveValue【公民館】&#10;有形固定資産減価償却率"/>
        <xdr:cNvSpPr txBox="1"/>
      </xdr:nvSpPr>
      <xdr:spPr>
        <a:xfrm>
          <a:off x="15266044"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840" name="n_2aveValue【公民館】&#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841" name="n_3aveValue【公民館】&#10;有形固定資産減価償却率"/>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58619</xdr:rowOff>
    </xdr:from>
    <xdr:ext cx="405111" cy="259045"/>
    <xdr:sp macro="" textlink="">
      <xdr:nvSpPr>
        <xdr:cNvPr id="842" name="n_4aveValue【公民館】&#10;有形固定資産減価償却率"/>
        <xdr:cNvSpPr txBox="1"/>
      </xdr:nvSpPr>
      <xdr:spPr>
        <a:xfrm>
          <a:off x="126117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119034</xdr:rowOff>
    </xdr:from>
    <xdr:ext cx="405111" cy="259045"/>
    <xdr:sp macro="" textlink="">
      <xdr:nvSpPr>
        <xdr:cNvPr id="843" name="n_1mainValue【公民館】&#10;有形固定資産減価償却率"/>
        <xdr:cNvSpPr txBox="1"/>
      </xdr:nvSpPr>
      <xdr:spPr>
        <a:xfrm>
          <a:off x="152660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92908</xdr:rowOff>
    </xdr:from>
    <xdr:ext cx="405111" cy="259045"/>
    <xdr:sp macro="" textlink="">
      <xdr:nvSpPr>
        <xdr:cNvPr id="844" name="n_2mainValue【公民館】&#10;有形固定資産減価償却率"/>
        <xdr:cNvSpPr txBox="1"/>
      </xdr:nvSpPr>
      <xdr:spPr>
        <a:xfrm>
          <a:off x="14389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39750</xdr:rowOff>
    </xdr:from>
    <xdr:ext cx="405111" cy="259045"/>
    <xdr:sp macro="" textlink="">
      <xdr:nvSpPr>
        <xdr:cNvPr id="845" name="n_3mainValue【公民館】&#10;有形固定資産減価償却率"/>
        <xdr:cNvSpPr txBox="1"/>
      </xdr:nvSpPr>
      <xdr:spPr>
        <a:xfrm>
          <a:off x="135007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6" name="直線コネクタ 85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7" name="テキスト ボックス 85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8" name="直線コネクタ 85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9" name="テキスト ボックス 85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0" name="直線コネクタ 85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1" name="テキスト ボックス 86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2" name="直線コネクタ 86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3" name="テキスト ボックス 86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867" name="直線コネクタ 866"/>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68"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69" name="直線コネクタ 86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870" name="【公民館】&#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871" name="直線コネクタ 870"/>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872" name="【公民館】&#10;一人当たり面積平均値テキスト"/>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873" name="フローチャート: 判断 872"/>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74" name="フローチャート: 判断 873"/>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875" name="フローチャート: 判断 874"/>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876" name="フローチャート: 判断 875"/>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877" name="フローチャート: 判断 876"/>
        <xdr:cNvSpPr/>
      </xdr:nvSpPr>
      <xdr:spPr>
        <a:xfrm>
          <a:off x="18605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18542</xdr:rowOff>
    </xdr:from>
    <xdr:to>
      <xdr:col>116</xdr:col>
      <xdr:colOff>114300</xdr:colOff>
      <xdr:row>101</xdr:row>
      <xdr:rowOff>120142</xdr:rowOff>
    </xdr:to>
    <xdr:sp macro="" textlink="">
      <xdr:nvSpPr>
        <xdr:cNvPr id="883" name="楕円 882"/>
        <xdr:cNvSpPr/>
      </xdr:nvSpPr>
      <xdr:spPr>
        <a:xfrm>
          <a:off x="221107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143019</xdr:rowOff>
    </xdr:from>
    <xdr:ext cx="469744" cy="259045"/>
    <xdr:sp macro="" textlink="">
      <xdr:nvSpPr>
        <xdr:cNvPr id="884" name="【公民館】&#10;一人当たり面積該当値テキスト"/>
        <xdr:cNvSpPr txBox="1"/>
      </xdr:nvSpPr>
      <xdr:spPr>
        <a:xfrm>
          <a:off x="22199600" y="1728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144272</xdr:rowOff>
    </xdr:from>
    <xdr:to>
      <xdr:col>112</xdr:col>
      <xdr:colOff>38100</xdr:colOff>
      <xdr:row>101</xdr:row>
      <xdr:rowOff>74422</xdr:rowOff>
    </xdr:to>
    <xdr:sp macro="" textlink="">
      <xdr:nvSpPr>
        <xdr:cNvPr id="885" name="楕円 884"/>
        <xdr:cNvSpPr/>
      </xdr:nvSpPr>
      <xdr:spPr>
        <a:xfrm>
          <a:off x="21272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23622</xdr:rowOff>
    </xdr:from>
    <xdr:to>
      <xdr:col>116</xdr:col>
      <xdr:colOff>63500</xdr:colOff>
      <xdr:row>101</xdr:row>
      <xdr:rowOff>69342</xdr:rowOff>
    </xdr:to>
    <xdr:cxnSp macro="">
      <xdr:nvCxnSpPr>
        <xdr:cNvPr id="886" name="直線コネクタ 885"/>
        <xdr:cNvCxnSpPr/>
      </xdr:nvCxnSpPr>
      <xdr:spPr>
        <a:xfrm>
          <a:off x="21323300" y="17340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112268</xdr:rowOff>
    </xdr:from>
    <xdr:to>
      <xdr:col>107</xdr:col>
      <xdr:colOff>101600</xdr:colOff>
      <xdr:row>101</xdr:row>
      <xdr:rowOff>42418</xdr:rowOff>
    </xdr:to>
    <xdr:sp macro="" textlink="">
      <xdr:nvSpPr>
        <xdr:cNvPr id="887" name="楕円 886"/>
        <xdr:cNvSpPr/>
      </xdr:nvSpPr>
      <xdr:spPr>
        <a:xfrm>
          <a:off x="20383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163068</xdr:rowOff>
    </xdr:from>
    <xdr:to>
      <xdr:col>111</xdr:col>
      <xdr:colOff>177800</xdr:colOff>
      <xdr:row>101</xdr:row>
      <xdr:rowOff>23622</xdr:rowOff>
    </xdr:to>
    <xdr:cxnSp macro="">
      <xdr:nvCxnSpPr>
        <xdr:cNvPr id="888" name="直線コネクタ 887"/>
        <xdr:cNvCxnSpPr/>
      </xdr:nvCxnSpPr>
      <xdr:spPr>
        <a:xfrm>
          <a:off x="20434300" y="17308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130556</xdr:rowOff>
    </xdr:from>
    <xdr:to>
      <xdr:col>102</xdr:col>
      <xdr:colOff>165100</xdr:colOff>
      <xdr:row>101</xdr:row>
      <xdr:rowOff>60706</xdr:rowOff>
    </xdr:to>
    <xdr:sp macro="" textlink="">
      <xdr:nvSpPr>
        <xdr:cNvPr id="889" name="楕円 888"/>
        <xdr:cNvSpPr/>
      </xdr:nvSpPr>
      <xdr:spPr>
        <a:xfrm>
          <a:off x="19494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163068</xdr:rowOff>
    </xdr:from>
    <xdr:to>
      <xdr:col>107</xdr:col>
      <xdr:colOff>50800</xdr:colOff>
      <xdr:row>101</xdr:row>
      <xdr:rowOff>9906</xdr:rowOff>
    </xdr:to>
    <xdr:cxnSp macro="">
      <xdr:nvCxnSpPr>
        <xdr:cNvPr id="890" name="直線コネクタ 889"/>
        <xdr:cNvCxnSpPr/>
      </xdr:nvCxnSpPr>
      <xdr:spPr>
        <a:xfrm flipV="1">
          <a:off x="19545300" y="17308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91"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147845</xdr:rowOff>
    </xdr:from>
    <xdr:ext cx="469744" cy="259045"/>
    <xdr:sp macro="" textlink="">
      <xdr:nvSpPr>
        <xdr:cNvPr id="892" name="n_2aveValue【公民館】&#10;一人当たり面積"/>
        <xdr:cNvSpPr txBox="1"/>
      </xdr:nvSpPr>
      <xdr:spPr>
        <a:xfrm>
          <a:off x="20199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134129</xdr:rowOff>
    </xdr:from>
    <xdr:ext cx="469744" cy="259045"/>
    <xdr:sp macro="" textlink="">
      <xdr:nvSpPr>
        <xdr:cNvPr id="893" name="n_3aveValue【公民館】&#10;一人当たり面積"/>
        <xdr:cNvSpPr txBox="1"/>
      </xdr:nvSpPr>
      <xdr:spPr>
        <a:xfrm>
          <a:off x="19310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63516</xdr:rowOff>
    </xdr:from>
    <xdr:ext cx="469744" cy="259045"/>
    <xdr:sp macro="" textlink="">
      <xdr:nvSpPr>
        <xdr:cNvPr id="894" name="n_4aveValue【公民館】&#10;一人当たり面積"/>
        <xdr:cNvSpPr txBox="1"/>
      </xdr:nvSpPr>
      <xdr:spPr>
        <a:xfrm>
          <a:off x="18421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90949</xdr:rowOff>
    </xdr:from>
    <xdr:ext cx="469744" cy="259045"/>
    <xdr:sp macro="" textlink="">
      <xdr:nvSpPr>
        <xdr:cNvPr id="895" name="n_1mainValue【公民館】&#10;一人当たり面積"/>
        <xdr:cNvSpPr txBox="1"/>
      </xdr:nvSpPr>
      <xdr:spPr>
        <a:xfrm>
          <a:off x="21075727" y="170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58945</xdr:rowOff>
    </xdr:from>
    <xdr:ext cx="469744" cy="259045"/>
    <xdr:sp macro="" textlink="">
      <xdr:nvSpPr>
        <xdr:cNvPr id="896" name="n_2mainValue【公民館】&#10;一人当たり面積"/>
        <xdr:cNvSpPr txBox="1"/>
      </xdr:nvSpPr>
      <xdr:spPr>
        <a:xfrm>
          <a:off x="20199427" y="1703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77233</xdr:rowOff>
    </xdr:from>
    <xdr:ext cx="469744" cy="259045"/>
    <xdr:sp macro="" textlink="">
      <xdr:nvSpPr>
        <xdr:cNvPr id="897" name="n_3mainValue【公民館】&#10;一人当たり面積"/>
        <xdr:cNvSpPr txBox="1"/>
      </xdr:nvSpPr>
      <xdr:spPr>
        <a:xfrm>
          <a:off x="19310427" y="1705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の中で最も高く、県平均も上回っている。施設の大半は昭和の時代に建てられており、老朽化が進んでいる。今後は、将来の児童数等を考慮し、迅速かつ適切な施設更新を行う必要がある。　　　　　　　　　　　　　　　　　　　　　　　　　　　　　　　　　　　　　　　　　　　　　　　　　　　　　　　　　　　　　　　　　　　　　　　　　　　　　　　　　　　　　　　　　　　　　　　　　　　</a:t>
          </a:r>
        </a:p>
        <a:p>
          <a:r>
            <a:rPr kumimoji="1" lang="ja-JP" altLang="en-US" sz="1300">
              <a:latin typeface="ＭＳ Ｐゴシック" panose="020B0600070205080204" pitchFamily="50" charset="-128"/>
              <a:ea typeface="ＭＳ Ｐゴシック" panose="020B0600070205080204" pitchFamily="50" charset="-128"/>
            </a:rPr>
            <a:t>その他有形固定資産減価償却率については，類似団体と同程度か下回る水準で推移している。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一人当たり面積は類似団体で最も大きく、県平均も上回っている。適切な維持管理及び修繕を計画的に実施することで、経年劣化の進行を抑制し、施設の長寿命化を図っていく。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年度に策定した東広島市公共施設等総合管理計画に基づき、公共施設の建替えや統廃合等を含め、今後も適切に進めていく。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188,779
180,852
635.16
82,709,676
77,431,980
3,520,646
44,786,354
74,403,746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1" name="【図書館】&#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90170</xdr:rowOff>
    </xdr:from>
    <xdr:to>
      <xdr:col>6</xdr:col>
      <xdr:colOff>38100</xdr:colOff>
      <xdr:row>39</xdr:row>
      <xdr:rowOff>20320</xdr:rowOff>
    </xdr:to>
    <xdr:sp macro="" textlink="">
      <xdr:nvSpPr>
        <xdr:cNvPr id="66" name="フローチャート: 判断 65"/>
        <xdr:cNvSpPr/>
      </xdr:nvSpPr>
      <xdr:spPr>
        <a:xfrm>
          <a:off x="1079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2" name="楕円 71"/>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3" name="【図書館】&#10;有形固定資産減価償却率該当値テキスト"/>
        <xdr:cNvSpPr txBox="1"/>
      </xdr:nvSpPr>
      <xdr:spPr>
        <a:xfrm>
          <a:off x="4673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4" name="楕円 73"/>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38</xdr:row>
      <xdr:rowOff>152400</xdr:rowOff>
    </xdr:to>
    <xdr:cxnSp macro="">
      <xdr:nvCxnSpPr>
        <xdr:cNvPr id="75" name="直線コネクタ 74"/>
        <xdr:cNvCxnSpPr/>
      </xdr:nvCxnSpPr>
      <xdr:spPr>
        <a:xfrm>
          <a:off x="3797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6" name="楕円 75"/>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152400</xdr:rowOff>
    </xdr:to>
    <xdr:cxnSp macro="">
      <xdr:nvCxnSpPr>
        <xdr:cNvPr id="77" name="直線コネクタ 76"/>
        <xdr:cNvCxnSpPr/>
      </xdr:nvCxnSpPr>
      <xdr:spPr>
        <a:xfrm>
          <a:off x="2908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8" name="楕円 77"/>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114300</xdr:rowOff>
    </xdr:to>
    <xdr:cxnSp macro="">
      <xdr:nvCxnSpPr>
        <xdr:cNvPr id="79" name="直線コネクタ 78"/>
        <xdr:cNvCxnSpPr/>
      </xdr:nvCxnSpPr>
      <xdr:spPr>
        <a:xfrm>
          <a:off x="2019300" y="659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0" name="n_1aveValue【図書館】&#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1" name="n_2aveValue【図書館】&#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2" name="n_3aveValue【図書館】&#10;有形固定資産減価償却率"/>
        <xdr:cNvSpPr txBox="1"/>
      </xdr:nvSpPr>
      <xdr:spPr>
        <a:xfrm>
          <a:off x="1816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36847</xdr:rowOff>
    </xdr:from>
    <xdr:ext cx="405111" cy="259045"/>
    <xdr:sp macro="" textlink="">
      <xdr:nvSpPr>
        <xdr:cNvPr id="83" name="n_4aveValue【図書館】&#10;有形固定資産減価償却率"/>
        <xdr:cNvSpPr txBox="1"/>
      </xdr:nvSpPr>
      <xdr:spPr>
        <a:xfrm>
          <a:off x="927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4" name="n_1mainValue【図書館】&#10;有形固定資産減価償却率"/>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5" name="n_2mainValue【図書館】&#10;有形固定資産減価償却率"/>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mainValue【図書館】&#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8" name="直線コネクタ 107"/>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1"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2" name="直線コネクタ 111"/>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13987</xdr:rowOff>
    </xdr:from>
    <xdr:ext cx="469744" cy="259045"/>
    <xdr:sp macro="" textlink="">
      <xdr:nvSpPr>
        <xdr:cNvPr id="113" name="【図書館】&#10;一人当たり面積平均値テキスト"/>
        <xdr:cNvSpPr txBox="1"/>
      </xdr:nvSpPr>
      <xdr:spPr>
        <a:xfrm>
          <a:off x="10515600" y="618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4" name="フローチャート: 判断 113"/>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5" name="フローチャート: 判断 114"/>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6" name="フローチャート: 判断 115"/>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7" name="フローチャート: 判断 116"/>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8" name="フローチャート: 判断 117"/>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24" name="楕円 123"/>
        <xdr:cNvSpPr/>
      </xdr:nvSpPr>
      <xdr:spPr>
        <a:xfrm>
          <a:off x="10426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49547</xdr:rowOff>
    </xdr:from>
    <xdr:ext cx="469744" cy="259045"/>
    <xdr:sp macro="" textlink="">
      <xdr:nvSpPr>
        <xdr:cNvPr id="125" name="【図書館】&#10;一人当たり面積該当値テキスト"/>
        <xdr:cNvSpPr txBox="1"/>
      </xdr:nvSpPr>
      <xdr:spPr>
        <a:xfrm>
          <a:off x="10515600"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26" name="楕円 125"/>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121920</xdr:rowOff>
    </xdr:from>
    <xdr:to>
      <xdr:col>55</xdr:col>
      <xdr:colOff>0</xdr:colOff>
      <xdr:row>38</xdr:row>
      <xdr:rowOff>121920</xdr:rowOff>
    </xdr:to>
    <xdr:cxnSp macro="">
      <xdr:nvCxnSpPr>
        <xdr:cNvPr id="127" name="直線コネクタ 126"/>
        <xdr:cNvCxnSpPr/>
      </xdr:nvCxnSpPr>
      <xdr:spPr>
        <a:xfrm>
          <a:off x="9639300" y="663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28" name="楕円 127"/>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121920</xdr:rowOff>
    </xdr:to>
    <xdr:cxnSp macro="">
      <xdr:nvCxnSpPr>
        <xdr:cNvPr id="129" name="直線コネクタ 128"/>
        <xdr:cNvCxnSpPr/>
      </xdr:nvCxnSpPr>
      <xdr:spPr>
        <a:xfrm>
          <a:off x="8750300" y="6614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0" name="楕円 129"/>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99060</xdr:rowOff>
    </xdr:to>
    <xdr:cxnSp macro="">
      <xdr:nvCxnSpPr>
        <xdr:cNvPr id="131" name="直線コネクタ 130"/>
        <xdr:cNvCxnSpPr/>
      </xdr:nvCxnSpPr>
      <xdr:spPr>
        <a:xfrm>
          <a:off x="7861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3" name="n_2aveValue【図書館】&#10;一人当たり面積"/>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4" name="n_3ave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5" name="n_4aveValue【図書館】&#10;一人当たり面積"/>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163847</xdr:rowOff>
    </xdr:from>
    <xdr:ext cx="469744" cy="259045"/>
    <xdr:sp macro="" textlink="">
      <xdr:nvSpPr>
        <xdr:cNvPr id="136" name="n_1mainValue【図書館】&#10;一人当たり面積"/>
        <xdr:cNvSpPr txBox="1"/>
      </xdr:nvSpPr>
      <xdr:spPr>
        <a:xfrm>
          <a:off x="9391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140987</xdr:rowOff>
    </xdr:from>
    <xdr:ext cx="469744" cy="259045"/>
    <xdr:sp macro="" textlink="">
      <xdr:nvSpPr>
        <xdr:cNvPr id="137" name="n_2mainValue【図書館】&#10;一人当たり面積"/>
        <xdr:cNvSpPr txBox="1"/>
      </xdr:nvSpPr>
      <xdr:spPr>
        <a:xfrm>
          <a:off x="8515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8" name="n_3main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3" name="直線コネクタ 162"/>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66" name="【体育館・プール】&#10;有形固定資産減価償却率最大値テキスト"/>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67" name="直線コネクタ 166"/>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8"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0" name="フローチャート: 判断 169"/>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1" name="フローチャート: 判断 170"/>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2" name="フローチャート: 判断 171"/>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3" name="フローチャート: 判断 172"/>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79" name="楕円 178"/>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22877</xdr:rowOff>
    </xdr:from>
    <xdr:ext cx="405111" cy="259045"/>
    <xdr:sp macro="" textlink="">
      <xdr:nvSpPr>
        <xdr:cNvPr id="180" name="【体育館・プール】&#10;有形固定資産減価償却率該当値テキスト"/>
        <xdr:cNvSpPr txBox="1"/>
      </xdr:nvSpPr>
      <xdr:spPr>
        <a:xfrm>
          <a:off x="4673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81" name="楕円 180"/>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95250</xdr:rowOff>
    </xdr:to>
    <xdr:cxnSp macro="">
      <xdr:nvCxnSpPr>
        <xdr:cNvPr id="182" name="直線コネクタ 181"/>
        <xdr:cNvCxnSpPr/>
      </xdr:nvCxnSpPr>
      <xdr:spPr>
        <a:xfrm>
          <a:off x="3797300" y="10344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83" name="楕円 182"/>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57150</xdr:rowOff>
    </xdr:to>
    <xdr:cxnSp macro="">
      <xdr:nvCxnSpPr>
        <xdr:cNvPr id="184" name="直線コネクタ 183"/>
        <xdr:cNvCxnSpPr/>
      </xdr:nvCxnSpPr>
      <xdr:spPr>
        <a:xfrm>
          <a:off x="2908300" y="1030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103505</xdr:rowOff>
    </xdr:from>
    <xdr:to>
      <xdr:col>10</xdr:col>
      <xdr:colOff>165100</xdr:colOff>
      <xdr:row>60</xdr:row>
      <xdr:rowOff>33655</xdr:rowOff>
    </xdr:to>
    <xdr:sp macro="" textlink="">
      <xdr:nvSpPr>
        <xdr:cNvPr id="185" name="楕円 184"/>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154305</xdr:rowOff>
    </xdr:from>
    <xdr:to>
      <xdr:col>15</xdr:col>
      <xdr:colOff>50800</xdr:colOff>
      <xdr:row>60</xdr:row>
      <xdr:rowOff>19050</xdr:rowOff>
    </xdr:to>
    <xdr:cxnSp macro="">
      <xdr:nvCxnSpPr>
        <xdr:cNvPr id="186" name="直線コネクタ 185"/>
        <xdr:cNvCxnSpPr/>
      </xdr:nvCxnSpPr>
      <xdr:spPr>
        <a:xfrm>
          <a:off x="2019300" y="10269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7"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8" name="n_2ave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89" name="n_3ave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90" name="n_4aveValue【体育館・プール】&#10;有形固定資産減価償却率"/>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99077</xdr:rowOff>
    </xdr:from>
    <xdr:ext cx="405111" cy="259045"/>
    <xdr:sp macro="" textlink="">
      <xdr:nvSpPr>
        <xdr:cNvPr id="191" name="n_1main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92" name="n_2main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24782</xdr:rowOff>
    </xdr:from>
    <xdr:ext cx="405111" cy="259045"/>
    <xdr:sp macro="" textlink="">
      <xdr:nvSpPr>
        <xdr:cNvPr id="193" name="n_3mainValue【体育館・プール】&#10;有形固定資産減価償却率"/>
        <xdr:cNvSpPr txBox="1"/>
      </xdr:nvSpPr>
      <xdr:spPr>
        <a:xfrm>
          <a:off x="1816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15" name="直線コネクタ 214"/>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6"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7" name="直線コネクタ 216"/>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18" name="【体育館・プール】&#10;一人当たり面積最大値テキスト"/>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19" name="直線コネクタ 218"/>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112793</xdr:rowOff>
    </xdr:from>
    <xdr:ext cx="469744" cy="259045"/>
    <xdr:sp macro="" textlink="">
      <xdr:nvSpPr>
        <xdr:cNvPr id="220" name="【体育館・プール】&#10;一人当たり面積平均値テキスト"/>
        <xdr:cNvSpPr txBox="1"/>
      </xdr:nvSpPr>
      <xdr:spPr>
        <a:xfrm>
          <a:off x="10515600" y="1022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21" name="フローチャート: 判断 220"/>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22" name="フローチャート: 判断 221"/>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3" name="フローチャート: 判断 222"/>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4" name="フローチャート: 判断 223"/>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47498</xdr:rowOff>
    </xdr:from>
    <xdr:to>
      <xdr:col>36</xdr:col>
      <xdr:colOff>165100</xdr:colOff>
      <xdr:row>61</xdr:row>
      <xdr:rowOff>149098</xdr:rowOff>
    </xdr:to>
    <xdr:sp macro="" textlink="">
      <xdr:nvSpPr>
        <xdr:cNvPr id="225" name="フローチャート: 判断 224"/>
        <xdr:cNvSpPr/>
      </xdr:nvSpPr>
      <xdr:spPr>
        <a:xfrm>
          <a:off x="6921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33782</xdr:rowOff>
    </xdr:from>
    <xdr:to>
      <xdr:col>55</xdr:col>
      <xdr:colOff>50800</xdr:colOff>
      <xdr:row>59</xdr:row>
      <xdr:rowOff>135382</xdr:rowOff>
    </xdr:to>
    <xdr:sp macro="" textlink="">
      <xdr:nvSpPr>
        <xdr:cNvPr id="231" name="楕円 230"/>
        <xdr:cNvSpPr/>
      </xdr:nvSpPr>
      <xdr:spPr>
        <a:xfrm>
          <a:off x="10426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56659</xdr:rowOff>
    </xdr:from>
    <xdr:ext cx="469744" cy="259045"/>
    <xdr:sp macro="" textlink="">
      <xdr:nvSpPr>
        <xdr:cNvPr id="232" name="【体育館・プール】&#10;一人当たり面積該当値テキスト"/>
        <xdr:cNvSpPr txBox="1"/>
      </xdr:nvSpPr>
      <xdr:spPr>
        <a:xfrm>
          <a:off x="10515600"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29210</xdr:rowOff>
    </xdr:from>
    <xdr:to>
      <xdr:col>50</xdr:col>
      <xdr:colOff>165100</xdr:colOff>
      <xdr:row>59</xdr:row>
      <xdr:rowOff>130810</xdr:rowOff>
    </xdr:to>
    <xdr:sp macro="" textlink="">
      <xdr:nvSpPr>
        <xdr:cNvPr id="233" name="楕円 232"/>
        <xdr:cNvSpPr/>
      </xdr:nvSpPr>
      <xdr:spPr>
        <a:xfrm>
          <a:off x="958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80010</xdr:rowOff>
    </xdr:from>
    <xdr:to>
      <xdr:col>55</xdr:col>
      <xdr:colOff>0</xdr:colOff>
      <xdr:row>59</xdr:row>
      <xdr:rowOff>84582</xdr:rowOff>
    </xdr:to>
    <xdr:cxnSp macro="">
      <xdr:nvCxnSpPr>
        <xdr:cNvPr id="234" name="直線コネクタ 233"/>
        <xdr:cNvCxnSpPr/>
      </xdr:nvCxnSpPr>
      <xdr:spPr>
        <a:xfrm>
          <a:off x="9639300" y="101955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24638</xdr:rowOff>
    </xdr:from>
    <xdr:to>
      <xdr:col>46</xdr:col>
      <xdr:colOff>38100</xdr:colOff>
      <xdr:row>59</xdr:row>
      <xdr:rowOff>126238</xdr:rowOff>
    </xdr:to>
    <xdr:sp macro="" textlink="">
      <xdr:nvSpPr>
        <xdr:cNvPr id="235" name="楕円 234"/>
        <xdr:cNvSpPr/>
      </xdr:nvSpPr>
      <xdr:spPr>
        <a:xfrm>
          <a:off x="8699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75438</xdr:rowOff>
    </xdr:from>
    <xdr:to>
      <xdr:col>50</xdr:col>
      <xdr:colOff>114300</xdr:colOff>
      <xdr:row>59</xdr:row>
      <xdr:rowOff>80010</xdr:rowOff>
    </xdr:to>
    <xdr:cxnSp macro="">
      <xdr:nvCxnSpPr>
        <xdr:cNvPr id="236" name="直線コネクタ 235"/>
        <xdr:cNvCxnSpPr/>
      </xdr:nvCxnSpPr>
      <xdr:spPr>
        <a:xfrm>
          <a:off x="8750300" y="101909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6350</xdr:rowOff>
    </xdr:from>
    <xdr:to>
      <xdr:col>41</xdr:col>
      <xdr:colOff>101600</xdr:colOff>
      <xdr:row>59</xdr:row>
      <xdr:rowOff>107950</xdr:rowOff>
    </xdr:to>
    <xdr:sp macro="" textlink="">
      <xdr:nvSpPr>
        <xdr:cNvPr id="237" name="楕円 236"/>
        <xdr:cNvSpPr/>
      </xdr:nvSpPr>
      <xdr:spPr>
        <a:xfrm>
          <a:off x="781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57150</xdr:rowOff>
    </xdr:from>
    <xdr:to>
      <xdr:col>45</xdr:col>
      <xdr:colOff>177800</xdr:colOff>
      <xdr:row>59</xdr:row>
      <xdr:rowOff>75438</xdr:rowOff>
    </xdr:to>
    <xdr:cxnSp macro="">
      <xdr:nvCxnSpPr>
        <xdr:cNvPr id="238" name="直線コネクタ 237"/>
        <xdr:cNvCxnSpPr/>
      </xdr:nvCxnSpPr>
      <xdr:spPr>
        <a:xfrm>
          <a:off x="7861300" y="101727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23639</xdr:rowOff>
    </xdr:from>
    <xdr:ext cx="469744" cy="259045"/>
    <xdr:sp macro="" textlink="">
      <xdr:nvSpPr>
        <xdr:cNvPr id="239" name="n_1aveValue【体育館・プール】&#10;一人当たり面積"/>
        <xdr:cNvSpPr txBox="1"/>
      </xdr:nvSpPr>
      <xdr:spPr>
        <a:xfrm>
          <a:off x="93917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4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41927</xdr:rowOff>
    </xdr:from>
    <xdr:ext cx="469744" cy="259045"/>
    <xdr:sp macro="" textlink="">
      <xdr:nvSpPr>
        <xdr:cNvPr id="241" name="n_3aveValue【体育館・プール】&#10;一人当たり面積"/>
        <xdr:cNvSpPr txBox="1"/>
      </xdr:nvSpPr>
      <xdr:spPr>
        <a:xfrm>
          <a:off x="7626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165625</xdr:rowOff>
    </xdr:from>
    <xdr:ext cx="469744" cy="259045"/>
    <xdr:sp macro="" textlink="">
      <xdr:nvSpPr>
        <xdr:cNvPr id="242" name="n_4aveValue【体育館・プール】&#10;一人当たり面積"/>
        <xdr:cNvSpPr txBox="1"/>
      </xdr:nvSpPr>
      <xdr:spPr>
        <a:xfrm>
          <a:off x="6737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147337</xdr:rowOff>
    </xdr:from>
    <xdr:ext cx="469744" cy="259045"/>
    <xdr:sp macro="" textlink="">
      <xdr:nvSpPr>
        <xdr:cNvPr id="243" name="n_1mainValue【体育館・プール】&#10;一人当たり面積"/>
        <xdr:cNvSpPr txBox="1"/>
      </xdr:nvSpPr>
      <xdr:spPr>
        <a:xfrm>
          <a:off x="9391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142765</xdr:rowOff>
    </xdr:from>
    <xdr:ext cx="469744" cy="259045"/>
    <xdr:sp macro="" textlink="">
      <xdr:nvSpPr>
        <xdr:cNvPr id="244" name="n_2mainValue【体育館・プール】&#10;一人当たり面積"/>
        <xdr:cNvSpPr txBox="1"/>
      </xdr:nvSpPr>
      <xdr:spPr>
        <a:xfrm>
          <a:off x="8515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124477</xdr:rowOff>
    </xdr:from>
    <xdr:ext cx="469744" cy="259045"/>
    <xdr:sp macro="" textlink="">
      <xdr:nvSpPr>
        <xdr:cNvPr id="245" name="n_3mainValue【体育館・プール】&#10;一人当たり面積"/>
        <xdr:cNvSpPr txBox="1"/>
      </xdr:nvSpPr>
      <xdr:spPr>
        <a:xfrm>
          <a:off x="7626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72" name="直線コネクタ 271"/>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73" name="【福祉施設】&#10;有形固定資産減価償却率最小値テキスト"/>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74" name="直線コネクタ 273"/>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75" name="【福祉施設】&#10;有形固定資産減価償却率最大値テキスト"/>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76" name="直線コネクタ 275"/>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150603</xdr:rowOff>
    </xdr:from>
    <xdr:ext cx="405111" cy="259045"/>
    <xdr:sp macro="" textlink="">
      <xdr:nvSpPr>
        <xdr:cNvPr id="277" name="【福祉施設】&#10;有形固定資産減価償却率平均値テキスト"/>
        <xdr:cNvSpPr txBox="1"/>
      </xdr:nvSpPr>
      <xdr:spPr>
        <a:xfrm>
          <a:off x="4673600" y="1369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78" name="フローチャート: 判断 277"/>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80" name="フローチャート: 判断 279"/>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81" name="フローチャート: 判断 280"/>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68943</xdr:rowOff>
    </xdr:from>
    <xdr:to>
      <xdr:col>6</xdr:col>
      <xdr:colOff>38100</xdr:colOff>
      <xdr:row>78</xdr:row>
      <xdr:rowOff>170543</xdr:rowOff>
    </xdr:to>
    <xdr:sp macro="" textlink="">
      <xdr:nvSpPr>
        <xdr:cNvPr id="282" name="フローチャート: 判断 281"/>
        <xdr:cNvSpPr/>
      </xdr:nvSpPr>
      <xdr:spPr>
        <a:xfrm>
          <a:off x="1079500" y="1344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88" name="楕円 287"/>
        <xdr:cNvSpPr/>
      </xdr:nvSpPr>
      <xdr:spPr>
        <a:xfrm>
          <a:off x="4584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112684</xdr:rowOff>
    </xdr:from>
    <xdr:ext cx="405111" cy="259045"/>
    <xdr:sp macro="" textlink="">
      <xdr:nvSpPr>
        <xdr:cNvPr id="289" name="【福祉施設】&#10;有形固定資産減価償却率該当値テキスト"/>
        <xdr:cNvSpPr txBox="1"/>
      </xdr:nvSpPr>
      <xdr:spPr>
        <a:xfrm>
          <a:off x="4673600"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290" name="楕円 289"/>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119743</xdr:rowOff>
    </xdr:from>
    <xdr:to>
      <xdr:col>24</xdr:col>
      <xdr:colOff>63500</xdr:colOff>
      <xdr:row>83</xdr:row>
      <xdr:rowOff>13607</xdr:rowOff>
    </xdr:to>
    <xdr:cxnSp macro="">
      <xdr:nvCxnSpPr>
        <xdr:cNvPr id="291" name="直線コネクタ 290"/>
        <xdr:cNvCxnSpPr/>
      </xdr:nvCxnSpPr>
      <xdr:spPr>
        <a:xfrm>
          <a:off x="3797300" y="14178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83638</xdr:rowOff>
    </xdr:from>
    <xdr:to>
      <xdr:col>15</xdr:col>
      <xdr:colOff>101600</xdr:colOff>
      <xdr:row>84</xdr:row>
      <xdr:rowOff>13788</xdr:rowOff>
    </xdr:to>
    <xdr:sp macro="" textlink="">
      <xdr:nvSpPr>
        <xdr:cNvPr id="292" name="楕円 291"/>
        <xdr:cNvSpPr/>
      </xdr:nvSpPr>
      <xdr:spPr>
        <a:xfrm>
          <a:off x="2857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83</xdr:row>
      <xdr:rowOff>134438</xdr:rowOff>
    </xdr:to>
    <xdr:cxnSp macro="">
      <xdr:nvCxnSpPr>
        <xdr:cNvPr id="293" name="直線コネクタ 292"/>
        <xdr:cNvCxnSpPr/>
      </xdr:nvCxnSpPr>
      <xdr:spPr>
        <a:xfrm flipV="1">
          <a:off x="2908300" y="1417864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54248</xdr:rowOff>
    </xdr:from>
    <xdr:to>
      <xdr:col>10</xdr:col>
      <xdr:colOff>165100</xdr:colOff>
      <xdr:row>83</xdr:row>
      <xdr:rowOff>155848</xdr:rowOff>
    </xdr:to>
    <xdr:sp macro="" textlink="">
      <xdr:nvSpPr>
        <xdr:cNvPr id="294" name="楕円 293"/>
        <xdr:cNvSpPr/>
      </xdr:nvSpPr>
      <xdr:spPr>
        <a:xfrm>
          <a:off x="196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105048</xdr:rowOff>
    </xdr:from>
    <xdr:to>
      <xdr:col>15</xdr:col>
      <xdr:colOff>50800</xdr:colOff>
      <xdr:row>83</xdr:row>
      <xdr:rowOff>134438</xdr:rowOff>
    </xdr:to>
    <xdr:cxnSp macro="">
      <xdr:nvCxnSpPr>
        <xdr:cNvPr id="295" name="直線コネクタ 294"/>
        <xdr:cNvCxnSpPr/>
      </xdr:nvCxnSpPr>
      <xdr:spPr>
        <a:xfrm>
          <a:off x="2019300" y="143353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96"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297" name="n_2aveValue【福祉施設】&#10;有形固定資産減価償却率"/>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298" name="n_3aveValue【福祉施設】&#10;有形固定資産減価償却率"/>
        <xdr:cNvSpPr txBox="1"/>
      </xdr:nvSpPr>
      <xdr:spPr>
        <a:xfrm>
          <a:off x="1816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15620</xdr:rowOff>
    </xdr:from>
    <xdr:ext cx="405111" cy="259045"/>
    <xdr:sp macro="" textlink="">
      <xdr:nvSpPr>
        <xdr:cNvPr id="299" name="n_4aveValue【福祉施設】&#10;有形固定資産減価償却率"/>
        <xdr:cNvSpPr txBox="1"/>
      </xdr:nvSpPr>
      <xdr:spPr>
        <a:xfrm>
          <a:off x="927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161670</xdr:rowOff>
    </xdr:from>
    <xdr:ext cx="405111" cy="259045"/>
    <xdr:sp macro="" textlink="">
      <xdr:nvSpPr>
        <xdr:cNvPr id="300" name="n_1mainValue【福祉施設】&#10;有形固定資産減価償却率"/>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01" name="n_2mainValue【福祉施設】&#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146975</xdr:rowOff>
    </xdr:from>
    <xdr:ext cx="405111" cy="259045"/>
    <xdr:sp macro="" textlink="">
      <xdr:nvSpPr>
        <xdr:cNvPr id="302" name="n_3mainValue【福祉施設】&#10;有形固定資産減価償却率"/>
        <xdr:cNvSpPr txBox="1"/>
      </xdr:nvSpPr>
      <xdr:spPr>
        <a:xfrm>
          <a:off x="1816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13" name="直線コネクタ 31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14" name="テキスト ボックス 31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15" name="直線コネクタ 31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6" name="テキスト ボックス 31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17" name="直線コネクタ 31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8" name="テキスト ボックス 31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21" name="直線コネクタ 32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22" name="テキスト ボックス 32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25" name="直線コネクタ 32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26" name="テキスト ボックス 32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30" name="直線コネクタ 329"/>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1"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2" name="直線コネクタ 331"/>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33"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4" name="直線コネクタ 333"/>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5"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6" name="フローチャート: 判断 335"/>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37" name="フローチャート: 判断 336"/>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38" name="フローチャート: 判断 337"/>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39" name="フローチャート: 判断 338"/>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111125</xdr:rowOff>
    </xdr:from>
    <xdr:to>
      <xdr:col>36</xdr:col>
      <xdr:colOff>165100</xdr:colOff>
      <xdr:row>84</xdr:row>
      <xdr:rowOff>41275</xdr:rowOff>
    </xdr:to>
    <xdr:sp macro="" textlink="">
      <xdr:nvSpPr>
        <xdr:cNvPr id="340" name="フローチャート: 判断 339"/>
        <xdr:cNvSpPr/>
      </xdr:nvSpPr>
      <xdr:spPr>
        <a:xfrm>
          <a:off x="692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53975</xdr:rowOff>
    </xdr:from>
    <xdr:to>
      <xdr:col>55</xdr:col>
      <xdr:colOff>50800</xdr:colOff>
      <xdr:row>81</xdr:row>
      <xdr:rowOff>155575</xdr:rowOff>
    </xdr:to>
    <xdr:sp macro="" textlink="">
      <xdr:nvSpPr>
        <xdr:cNvPr id="346" name="楕円 345"/>
        <xdr:cNvSpPr/>
      </xdr:nvSpPr>
      <xdr:spPr>
        <a:xfrm>
          <a:off x="10426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76852</xdr:rowOff>
    </xdr:from>
    <xdr:ext cx="469744" cy="259045"/>
    <xdr:sp macro="" textlink="">
      <xdr:nvSpPr>
        <xdr:cNvPr id="347" name="【福祉施設】&#10;一人当たり面積該当値テキスト"/>
        <xdr:cNvSpPr txBox="1"/>
      </xdr:nvSpPr>
      <xdr:spPr>
        <a:xfrm>
          <a:off x="10515600"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92075</xdr:rowOff>
    </xdr:from>
    <xdr:to>
      <xdr:col>50</xdr:col>
      <xdr:colOff>165100</xdr:colOff>
      <xdr:row>81</xdr:row>
      <xdr:rowOff>22225</xdr:rowOff>
    </xdr:to>
    <xdr:sp macro="" textlink="">
      <xdr:nvSpPr>
        <xdr:cNvPr id="348" name="楕円 347"/>
        <xdr:cNvSpPr/>
      </xdr:nvSpPr>
      <xdr:spPr>
        <a:xfrm>
          <a:off x="9588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142875</xdr:rowOff>
    </xdr:from>
    <xdr:to>
      <xdr:col>55</xdr:col>
      <xdr:colOff>0</xdr:colOff>
      <xdr:row>81</xdr:row>
      <xdr:rowOff>104775</xdr:rowOff>
    </xdr:to>
    <xdr:cxnSp macro="">
      <xdr:nvCxnSpPr>
        <xdr:cNvPr id="349" name="直線コネクタ 348"/>
        <xdr:cNvCxnSpPr/>
      </xdr:nvCxnSpPr>
      <xdr:spPr>
        <a:xfrm>
          <a:off x="9639300" y="138588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25400</xdr:rowOff>
    </xdr:from>
    <xdr:to>
      <xdr:col>46</xdr:col>
      <xdr:colOff>38100</xdr:colOff>
      <xdr:row>81</xdr:row>
      <xdr:rowOff>127000</xdr:rowOff>
    </xdr:to>
    <xdr:sp macro="" textlink="">
      <xdr:nvSpPr>
        <xdr:cNvPr id="350" name="楕円 349"/>
        <xdr:cNvSpPr/>
      </xdr:nvSpPr>
      <xdr:spPr>
        <a:xfrm>
          <a:off x="8699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142875</xdr:rowOff>
    </xdr:from>
    <xdr:to>
      <xdr:col>50</xdr:col>
      <xdr:colOff>114300</xdr:colOff>
      <xdr:row>81</xdr:row>
      <xdr:rowOff>76200</xdr:rowOff>
    </xdr:to>
    <xdr:cxnSp macro="">
      <xdr:nvCxnSpPr>
        <xdr:cNvPr id="351" name="直線コネクタ 350"/>
        <xdr:cNvCxnSpPr/>
      </xdr:nvCxnSpPr>
      <xdr:spPr>
        <a:xfrm flipV="1">
          <a:off x="8750300" y="138588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xdr:rowOff>
    </xdr:from>
    <xdr:to>
      <xdr:col>41</xdr:col>
      <xdr:colOff>101600</xdr:colOff>
      <xdr:row>81</xdr:row>
      <xdr:rowOff>117475</xdr:rowOff>
    </xdr:to>
    <xdr:sp macro="" textlink="">
      <xdr:nvSpPr>
        <xdr:cNvPr id="352" name="楕円 351"/>
        <xdr:cNvSpPr/>
      </xdr:nvSpPr>
      <xdr:spPr>
        <a:xfrm>
          <a:off x="7810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66675</xdr:rowOff>
    </xdr:from>
    <xdr:to>
      <xdr:col>45</xdr:col>
      <xdr:colOff>177800</xdr:colOff>
      <xdr:row>81</xdr:row>
      <xdr:rowOff>76200</xdr:rowOff>
    </xdr:to>
    <xdr:cxnSp macro="">
      <xdr:nvCxnSpPr>
        <xdr:cNvPr id="353" name="直線コネクタ 352"/>
        <xdr:cNvCxnSpPr/>
      </xdr:nvCxnSpPr>
      <xdr:spPr>
        <a:xfrm>
          <a:off x="7861300" y="13954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108602</xdr:rowOff>
    </xdr:from>
    <xdr:ext cx="469744" cy="259045"/>
    <xdr:sp macro="" textlink="">
      <xdr:nvSpPr>
        <xdr:cNvPr id="354" name="n_1aveValue【福祉施設】&#10;一人当たり面積"/>
        <xdr:cNvSpPr txBox="1"/>
      </xdr:nvSpPr>
      <xdr:spPr>
        <a:xfrm>
          <a:off x="9391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55" name="n_2aveValue【福祉施設】&#10;一人当たり面積"/>
        <xdr:cNvSpPr txBox="1"/>
      </xdr:nvSpPr>
      <xdr:spPr>
        <a:xfrm>
          <a:off x="8515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macro="" textlink="">
      <xdr:nvSpPr>
        <xdr:cNvPr id="356" name="n_3aveValue【福祉施設】&#10;一人当たり面積"/>
        <xdr:cNvSpPr txBox="1"/>
      </xdr:nvSpPr>
      <xdr:spPr>
        <a:xfrm>
          <a:off x="7626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57802</xdr:rowOff>
    </xdr:from>
    <xdr:ext cx="469744" cy="259045"/>
    <xdr:sp macro="" textlink="">
      <xdr:nvSpPr>
        <xdr:cNvPr id="357" name="n_4aveValue【福祉施設】&#10;一人当たり面積"/>
        <xdr:cNvSpPr txBox="1"/>
      </xdr:nvSpPr>
      <xdr:spPr>
        <a:xfrm>
          <a:off x="6737427" y="1411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38752</xdr:rowOff>
    </xdr:from>
    <xdr:ext cx="469744" cy="259045"/>
    <xdr:sp macro="" textlink="">
      <xdr:nvSpPr>
        <xdr:cNvPr id="358" name="n_1mainValue【福祉施設】&#10;一人当たり面積"/>
        <xdr:cNvSpPr txBox="1"/>
      </xdr:nvSpPr>
      <xdr:spPr>
        <a:xfrm>
          <a:off x="9391727" y="135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143527</xdr:rowOff>
    </xdr:from>
    <xdr:ext cx="469744" cy="259045"/>
    <xdr:sp macro="" textlink="">
      <xdr:nvSpPr>
        <xdr:cNvPr id="359" name="n_2mainValue【福祉施設】&#10;一人当たり面積"/>
        <xdr:cNvSpPr txBox="1"/>
      </xdr:nvSpPr>
      <xdr:spPr>
        <a:xfrm>
          <a:off x="8515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134002</xdr:rowOff>
    </xdr:from>
    <xdr:ext cx="469744" cy="259045"/>
    <xdr:sp macro="" textlink="">
      <xdr:nvSpPr>
        <xdr:cNvPr id="360" name="n_3mainValue【福祉施設】&#10;一人当たり面積"/>
        <xdr:cNvSpPr txBox="1"/>
      </xdr:nvSpPr>
      <xdr:spPr>
        <a:xfrm>
          <a:off x="7626427"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386" name="直線コネクタ 385"/>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7"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8" name="直線コネクタ 38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389" name="【市民会館】&#10;有形固定資産減価償却率最大値テキスト"/>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390" name="直線コネクタ 389"/>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91"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92" name="フローチャート: 判断 391"/>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393" name="フローチャート: 判断 392"/>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94" name="フローチャート: 判断 39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5" name="フローチャート: 判断 394"/>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56424</xdr:rowOff>
    </xdr:from>
    <xdr:to>
      <xdr:col>6</xdr:col>
      <xdr:colOff>38100</xdr:colOff>
      <xdr:row>103</xdr:row>
      <xdr:rowOff>158024</xdr:rowOff>
    </xdr:to>
    <xdr:sp macro="" textlink="">
      <xdr:nvSpPr>
        <xdr:cNvPr id="396" name="フローチャート: 判断 395"/>
        <xdr:cNvSpPr/>
      </xdr:nvSpPr>
      <xdr:spPr>
        <a:xfrm>
          <a:off x="1079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102144</xdr:rowOff>
    </xdr:from>
    <xdr:to>
      <xdr:col>24</xdr:col>
      <xdr:colOff>114300</xdr:colOff>
      <xdr:row>101</xdr:row>
      <xdr:rowOff>32294</xdr:rowOff>
    </xdr:to>
    <xdr:sp macro="" textlink="">
      <xdr:nvSpPr>
        <xdr:cNvPr id="402" name="楕円 401"/>
        <xdr:cNvSpPr/>
      </xdr:nvSpPr>
      <xdr:spPr>
        <a:xfrm>
          <a:off x="4584700" y="172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55171</xdr:rowOff>
    </xdr:from>
    <xdr:ext cx="405111" cy="259045"/>
    <xdr:sp macro="" textlink="">
      <xdr:nvSpPr>
        <xdr:cNvPr id="403" name="【市民会館】&#10;有形固定資産減価償却率該当値テキスト"/>
        <xdr:cNvSpPr txBox="1"/>
      </xdr:nvSpPr>
      <xdr:spPr>
        <a:xfrm>
          <a:off x="4673600" y="1720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33564</xdr:rowOff>
    </xdr:from>
    <xdr:to>
      <xdr:col>20</xdr:col>
      <xdr:colOff>38100</xdr:colOff>
      <xdr:row>100</xdr:row>
      <xdr:rowOff>135164</xdr:rowOff>
    </xdr:to>
    <xdr:sp macro="" textlink="">
      <xdr:nvSpPr>
        <xdr:cNvPr id="404" name="楕円 403"/>
        <xdr:cNvSpPr/>
      </xdr:nvSpPr>
      <xdr:spPr>
        <a:xfrm>
          <a:off x="3746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84364</xdr:rowOff>
    </xdr:from>
    <xdr:to>
      <xdr:col>24</xdr:col>
      <xdr:colOff>63500</xdr:colOff>
      <xdr:row>100</xdr:row>
      <xdr:rowOff>152944</xdr:rowOff>
    </xdr:to>
    <xdr:cxnSp macro="">
      <xdr:nvCxnSpPr>
        <xdr:cNvPr id="405" name="直線コネクタ 404"/>
        <xdr:cNvCxnSpPr/>
      </xdr:nvCxnSpPr>
      <xdr:spPr>
        <a:xfrm>
          <a:off x="3797300" y="172293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134801</xdr:rowOff>
    </xdr:from>
    <xdr:to>
      <xdr:col>15</xdr:col>
      <xdr:colOff>101600</xdr:colOff>
      <xdr:row>100</xdr:row>
      <xdr:rowOff>64951</xdr:rowOff>
    </xdr:to>
    <xdr:sp macro="" textlink="">
      <xdr:nvSpPr>
        <xdr:cNvPr id="406" name="楕円 405"/>
        <xdr:cNvSpPr/>
      </xdr:nvSpPr>
      <xdr:spPr>
        <a:xfrm>
          <a:off x="2857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xdr:rowOff>
    </xdr:from>
    <xdr:to>
      <xdr:col>19</xdr:col>
      <xdr:colOff>177800</xdr:colOff>
      <xdr:row>100</xdr:row>
      <xdr:rowOff>84364</xdr:rowOff>
    </xdr:to>
    <xdr:cxnSp macro="">
      <xdr:nvCxnSpPr>
        <xdr:cNvPr id="407" name="直線コネクタ 406"/>
        <xdr:cNvCxnSpPr/>
      </xdr:nvCxnSpPr>
      <xdr:spPr>
        <a:xfrm>
          <a:off x="2908300" y="171591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408" name="楕円 407"/>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100</xdr:row>
      <xdr:rowOff>14151</xdr:rowOff>
    </xdr:to>
    <xdr:cxnSp macro="">
      <xdr:nvCxnSpPr>
        <xdr:cNvPr id="409" name="直線コネクタ 408"/>
        <xdr:cNvCxnSpPr/>
      </xdr:nvCxnSpPr>
      <xdr:spPr>
        <a:xfrm>
          <a:off x="2019300" y="1709057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96900</xdr:rowOff>
    </xdr:from>
    <xdr:ext cx="405111" cy="259045"/>
    <xdr:sp macro="" textlink="">
      <xdr:nvSpPr>
        <xdr:cNvPr id="410" name="n_1aveValue【市民会館】&#10;有形固定資産減価償却率"/>
        <xdr:cNvSpPr txBox="1"/>
      </xdr:nvSpPr>
      <xdr:spPr>
        <a:xfrm>
          <a:off x="3582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411" name="n_2aveValue【市民会館】&#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12"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3101</xdr:rowOff>
    </xdr:from>
    <xdr:ext cx="405111" cy="259045"/>
    <xdr:sp macro="" textlink="">
      <xdr:nvSpPr>
        <xdr:cNvPr id="413" name="n_4aveValue【市民会館】&#10;有形固定資産減価償却率"/>
        <xdr:cNvSpPr txBox="1"/>
      </xdr:nvSpPr>
      <xdr:spPr>
        <a:xfrm>
          <a:off x="927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151691</xdr:rowOff>
    </xdr:from>
    <xdr:ext cx="340478" cy="259045"/>
    <xdr:sp macro="" textlink="">
      <xdr:nvSpPr>
        <xdr:cNvPr id="414" name="n_1mainValue【市民会館】&#10;有形固定資産減価償却率"/>
        <xdr:cNvSpPr txBox="1"/>
      </xdr:nvSpPr>
      <xdr:spPr>
        <a:xfrm>
          <a:off x="3614361" y="1695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81478</xdr:rowOff>
    </xdr:from>
    <xdr:ext cx="340478" cy="259045"/>
    <xdr:sp macro="" textlink="">
      <xdr:nvSpPr>
        <xdr:cNvPr id="415" name="n_2mainValue【市民会館】&#10;有形固定資産減価償却率"/>
        <xdr:cNvSpPr txBox="1"/>
      </xdr:nvSpPr>
      <xdr:spPr>
        <a:xfrm>
          <a:off x="2738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12898</xdr:rowOff>
    </xdr:from>
    <xdr:ext cx="340478" cy="259045"/>
    <xdr:sp macro="" textlink="">
      <xdr:nvSpPr>
        <xdr:cNvPr id="416" name="n_3mainValue【市民会館】&#10;有形固定資産減価償却率"/>
        <xdr:cNvSpPr txBox="1"/>
      </xdr:nvSpPr>
      <xdr:spPr>
        <a:xfrm>
          <a:off x="1849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40" name="直線コネクタ 439"/>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41" name="【市民会館】&#10;一人当たり面積最小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42" name="直線コネクタ 441"/>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43"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44" name="直線コネクタ 443"/>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45"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6" name="フローチャート: 判断 445"/>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7" name="フローチャート: 判断 44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8" name="フローチャート: 判断 44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49" name="フローチャート: 判断 448"/>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52070</xdr:rowOff>
    </xdr:from>
    <xdr:to>
      <xdr:col>36</xdr:col>
      <xdr:colOff>165100</xdr:colOff>
      <xdr:row>105</xdr:row>
      <xdr:rowOff>153670</xdr:rowOff>
    </xdr:to>
    <xdr:sp macro="" textlink="">
      <xdr:nvSpPr>
        <xdr:cNvPr id="450" name="フローチャート: 判断 449"/>
        <xdr:cNvSpPr/>
      </xdr:nvSpPr>
      <xdr:spPr>
        <a:xfrm>
          <a:off x="692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456" name="楕円 455"/>
        <xdr:cNvSpPr/>
      </xdr:nvSpPr>
      <xdr:spPr>
        <a:xfrm>
          <a:off x="10426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53357</xdr:rowOff>
    </xdr:from>
    <xdr:ext cx="469744" cy="259045"/>
    <xdr:sp macro="" textlink="">
      <xdr:nvSpPr>
        <xdr:cNvPr id="457" name="【市民会館】&#10;一人当たり面積該当値テキスト"/>
        <xdr:cNvSpPr txBox="1"/>
      </xdr:nvSpPr>
      <xdr:spPr>
        <a:xfrm>
          <a:off x="105156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74930</xdr:rowOff>
    </xdr:from>
    <xdr:to>
      <xdr:col>50</xdr:col>
      <xdr:colOff>165100</xdr:colOff>
      <xdr:row>106</xdr:row>
      <xdr:rowOff>5080</xdr:rowOff>
    </xdr:to>
    <xdr:sp macro="" textlink="">
      <xdr:nvSpPr>
        <xdr:cNvPr id="458" name="楕円 457"/>
        <xdr:cNvSpPr/>
      </xdr:nvSpPr>
      <xdr:spPr>
        <a:xfrm>
          <a:off x="9588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125730</xdr:rowOff>
    </xdr:from>
    <xdr:to>
      <xdr:col>55</xdr:col>
      <xdr:colOff>0</xdr:colOff>
      <xdr:row>105</xdr:row>
      <xdr:rowOff>125730</xdr:rowOff>
    </xdr:to>
    <xdr:cxnSp macro="">
      <xdr:nvCxnSpPr>
        <xdr:cNvPr id="459" name="直線コネクタ 458"/>
        <xdr:cNvCxnSpPr/>
      </xdr:nvCxnSpPr>
      <xdr:spPr>
        <a:xfrm>
          <a:off x="9639300" y="18127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60" name="楕円 459"/>
        <xdr:cNvSpPr/>
      </xdr:nvSpPr>
      <xdr:spPr>
        <a:xfrm>
          <a:off x="8699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125730</xdr:rowOff>
    </xdr:from>
    <xdr:to>
      <xdr:col>50</xdr:col>
      <xdr:colOff>114300</xdr:colOff>
      <xdr:row>105</xdr:row>
      <xdr:rowOff>125730</xdr:rowOff>
    </xdr:to>
    <xdr:cxnSp macro="">
      <xdr:nvCxnSpPr>
        <xdr:cNvPr id="461" name="直線コネクタ 460"/>
        <xdr:cNvCxnSpPr/>
      </xdr:nvCxnSpPr>
      <xdr:spPr>
        <a:xfrm>
          <a:off x="8750300" y="18127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67311</xdr:rowOff>
    </xdr:from>
    <xdr:to>
      <xdr:col>41</xdr:col>
      <xdr:colOff>101600</xdr:colOff>
      <xdr:row>105</xdr:row>
      <xdr:rowOff>168911</xdr:rowOff>
    </xdr:to>
    <xdr:sp macro="" textlink="">
      <xdr:nvSpPr>
        <xdr:cNvPr id="462" name="楕円 461"/>
        <xdr:cNvSpPr/>
      </xdr:nvSpPr>
      <xdr:spPr>
        <a:xfrm>
          <a:off x="781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118111</xdr:rowOff>
    </xdr:from>
    <xdr:to>
      <xdr:col>45</xdr:col>
      <xdr:colOff>177800</xdr:colOff>
      <xdr:row>105</xdr:row>
      <xdr:rowOff>125730</xdr:rowOff>
    </xdr:to>
    <xdr:cxnSp macro="">
      <xdr:nvCxnSpPr>
        <xdr:cNvPr id="463" name="直線コネクタ 462"/>
        <xdr:cNvCxnSpPr/>
      </xdr:nvCxnSpPr>
      <xdr:spPr>
        <a:xfrm>
          <a:off x="7861300" y="18120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4"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5"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66"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170197</xdr:rowOff>
    </xdr:from>
    <xdr:ext cx="469744" cy="259045"/>
    <xdr:sp macro="" textlink="">
      <xdr:nvSpPr>
        <xdr:cNvPr id="467" name="n_4aveValue【市民会館】&#10;一人当たり面積"/>
        <xdr:cNvSpPr txBox="1"/>
      </xdr:nvSpPr>
      <xdr:spPr>
        <a:xfrm>
          <a:off x="6737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167657</xdr:rowOff>
    </xdr:from>
    <xdr:ext cx="469744" cy="259045"/>
    <xdr:sp macro="" textlink="">
      <xdr:nvSpPr>
        <xdr:cNvPr id="468" name="n_1main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69" name="n_2main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160038</xdr:rowOff>
    </xdr:from>
    <xdr:ext cx="469744" cy="259045"/>
    <xdr:sp macro="" textlink="">
      <xdr:nvSpPr>
        <xdr:cNvPr id="470" name="n_3mainValue【市民会館】&#10;一人当たり面積"/>
        <xdr:cNvSpPr txBox="1"/>
      </xdr:nvSpPr>
      <xdr:spPr>
        <a:xfrm>
          <a:off x="7626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511" name="直線コネクタ 510"/>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保健センター・保健所】&#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14"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15" name="直線コネクタ 514"/>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142892</xdr:rowOff>
    </xdr:from>
    <xdr:ext cx="405111" cy="259045"/>
    <xdr:sp macro="" textlink="">
      <xdr:nvSpPr>
        <xdr:cNvPr id="516" name="【保健センター・保健所】&#10;有形固定資産減価償却率平均値テキスト"/>
        <xdr:cNvSpPr txBox="1"/>
      </xdr:nvSpPr>
      <xdr:spPr>
        <a:xfrm>
          <a:off x="16357600" y="9915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517" name="フローチャート: 判断 516"/>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518" name="フローチャート: 判断 517"/>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519" name="フローチャート: 判断 518"/>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20" name="フローチャート: 判断 519"/>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53975</xdr:rowOff>
    </xdr:from>
    <xdr:to>
      <xdr:col>67</xdr:col>
      <xdr:colOff>101600</xdr:colOff>
      <xdr:row>59</xdr:row>
      <xdr:rowOff>155575</xdr:rowOff>
    </xdr:to>
    <xdr:sp macro="" textlink="">
      <xdr:nvSpPr>
        <xdr:cNvPr id="521" name="フローチャート: 判断 520"/>
        <xdr:cNvSpPr/>
      </xdr:nvSpPr>
      <xdr:spPr>
        <a:xfrm>
          <a:off x="12763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527" name="楕円 526"/>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528" name="【保健センター・保健所】&#10;有形固定資産減価償却率該当値テキスト"/>
        <xdr:cNvSpPr txBox="1"/>
      </xdr:nvSpPr>
      <xdr:spPr>
        <a:xfrm>
          <a:off x="16357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529" name="楕円 528"/>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144780</xdr:rowOff>
    </xdr:from>
    <xdr:to>
      <xdr:col>85</xdr:col>
      <xdr:colOff>127000</xdr:colOff>
      <xdr:row>58</xdr:row>
      <xdr:rowOff>11430</xdr:rowOff>
    </xdr:to>
    <xdr:cxnSp macro="">
      <xdr:nvCxnSpPr>
        <xdr:cNvPr id="530" name="直線コネクタ 529"/>
        <xdr:cNvCxnSpPr/>
      </xdr:nvCxnSpPr>
      <xdr:spPr>
        <a:xfrm>
          <a:off x="15481300" y="9917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157480</xdr:rowOff>
    </xdr:to>
    <xdr:sp macro="" textlink="">
      <xdr:nvSpPr>
        <xdr:cNvPr id="531" name="楕円 530"/>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106680</xdr:rowOff>
    </xdr:from>
    <xdr:to>
      <xdr:col>81</xdr:col>
      <xdr:colOff>50800</xdr:colOff>
      <xdr:row>57</xdr:row>
      <xdr:rowOff>144780</xdr:rowOff>
    </xdr:to>
    <xdr:cxnSp macro="">
      <xdr:nvCxnSpPr>
        <xdr:cNvPr id="532" name="直線コネクタ 531"/>
        <xdr:cNvCxnSpPr/>
      </xdr:nvCxnSpPr>
      <xdr:spPr>
        <a:xfrm>
          <a:off x="14592300" y="9879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17780</xdr:rowOff>
    </xdr:from>
    <xdr:to>
      <xdr:col>72</xdr:col>
      <xdr:colOff>38100</xdr:colOff>
      <xdr:row>57</xdr:row>
      <xdr:rowOff>119380</xdr:rowOff>
    </xdr:to>
    <xdr:sp macro="" textlink="">
      <xdr:nvSpPr>
        <xdr:cNvPr id="533" name="楕円 532"/>
        <xdr:cNvSpPr/>
      </xdr:nvSpPr>
      <xdr:spPr>
        <a:xfrm>
          <a:off x="13652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68580</xdr:rowOff>
    </xdr:from>
    <xdr:to>
      <xdr:col>76</xdr:col>
      <xdr:colOff>114300</xdr:colOff>
      <xdr:row>57</xdr:row>
      <xdr:rowOff>106680</xdr:rowOff>
    </xdr:to>
    <xdr:cxnSp macro="">
      <xdr:nvCxnSpPr>
        <xdr:cNvPr id="534" name="直線コネクタ 533"/>
        <xdr:cNvCxnSpPr/>
      </xdr:nvCxnSpPr>
      <xdr:spPr>
        <a:xfrm>
          <a:off x="13703300" y="984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114317</xdr:rowOff>
    </xdr:from>
    <xdr:ext cx="405111" cy="259045"/>
    <xdr:sp macro="" textlink="">
      <xdr:nvSpPr>
        <xdr:cNvPr id="535" name="n_1aveValue【保健センター・保健所】&#10;有形固定資産減価償却率"/>
        <xdr:cNvSpPr txBox="1"/>
      </xdr:nvSpPr>
      <xdr:spPr>
        <a:xfrm>
          <a:off x="152660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74312</xdr:rowOff>
    </xdr:from>
    <xdr:ext cx="405111" cy="259045"/>
    <xdr:sp macro="" textlink="">
      <xdr:nvSpPr>
        <xdr:cNvPr id="536" name="n_2aveValue【保健センター・保健所】&#10;有形固定資産減価償却率"/>
        <xdr:cNvSpPr txBox="1"/>
      </xdr:nvSpPr>
      <xdr:spPr>
        <a:xfrm>
          <a:off x="14389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537" name="n_3aveValue【保健センター・保健所】&#10;有形固定資産減価償却率"/>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652</xdr:rowOff>
    </xdr:from>
    <xdr:ext cx="405111" cy="259045"/>
    <xdr:sp macro="" textlink="">
      <xdr:nvSpPr>
        <xdr:cNvPr id="538" name="n_4aveValue【保健センター・保健所】&#10;有形固定資産減価償却率"/>
        <xdr:cNvSpPr txBox="1"/>
      </xdr:nvSpPr>
      <xdr:spPr>
        <a:xfrm>
          <a:off x="12611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539" name="n_1mainValue【保健センター・保健所】&#10;有形固定資産減価償却率"/>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2557</xdr:rowOff>
    </xdr:from>
    <xdr:ext cx="405111" cy="259045"/>
    <xdr:sp macro="" textlink="">
      <xdr:nvSpPr>
        <xdr:cNvPr id="540" name="n_2mainValue【保健センター・保健所】&#10;有形固定資産減価償却率"/>
        <xdr:cNvSpPr txBox="1"/>
      </xdr:nvSpPr>
      <xdr:spPr>
        <a:xfrm>
          <a:off x="14389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135907</xdr:rowOff>
    </xdr:from>
    <xdr:ext cx="405111" cy="259045"/>
    <xdr:sp macro="" textlink="">
      <xdr:nvSpPr>
        <xdr:cNvPr id="541" name="n_3mainValue【保健センター・保健所】&#10;有形固定資産減価償却率"/>
        <xdr:cNvSpPr txBox="1"/>
      </xdr:nvSpPr>
      <xdr:spPr>
        <a:xfrm>
          <a:off x="13500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567" name="直線コネクタ 566"/>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68"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69" name="直線コネクタ 568"/>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570"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571" name="直線コネクタ 570"/>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572"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573" name="フローチャート: 判断 572"/>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574" name="フローチャート: 判断 573"/>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575" name="フローチャート: 判断 574"/>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576" name="フローチャート: 判断 575"/>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164193</xdr:rowOff>
    </xdr:from>
    <xdr:to>
      <xdr:col>98</xdr:col>
      <xdr:colOff>38100</xdr:colOff>
      <xdr:row>64</xdr:row>
      <xdr:rowOff>94343</xdr:rowOff>
    </xdr:to>
    <xdr:sp macro="" textlink="">
      <xdr:nvSpPr>
        <xdr:cNvPr id="577" name="フローチャート: 判断 576"/>
        <xdr:cNvSpPr/>
      </xdr:nvSpPr>
      <xdr:spPr>
        <a:xfrm>
          <a:off x="18605500" y="1096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93435</xdr:rowOff>
    </xdr:from>
    <xdr:to>
      <xdr:col>116</xdr:col>
      <xdr:colOff>114300</xdr:colOff>
      <xdr:row>62</xdr:row>
      <xdr:rowOff>23585</xdr:rowOff>
    </xdr:to>
    <xdr:sp macro="" textlink="">
      <xdr:nvSpPr>
        <xdr:cNvPr id="583" name="楕円 582"/>
        <xdr:cNvSpPr/>
      </xdr:nvSpPr>
      <xdr:spPr>
        <a:xfrm>
          <a:off x="221107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116312</xdr:rowOff>
    </xdr:from>
    <xdr:ext cx="469744" cy="259045"/>
    <xdr:sp macro="" textlink="">
      <xdr:nvSpPr>
        <xdr:cNvPr id="584" name="【保健センター・保健所】&#10;一人当たり面積該当値テキスト"/>
        <xdr:cNvSpPr txBox="1"/>
      </xdr:nvSpPr>
      <xdr:spPr>
        <a:xfrm>
          <a:off x="22199600"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585" name="楕円 584"/>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144235</xdr:rowOff>
    </xdr:to>
    <xdr:cxnSp macro="">
      <xdr:nvCxnSpPr>
        <xdr:cNvPr id="586" name="直線コネクタ 585"/>
        <xdr:cNvCxnSpPr/>
      </xdr:nvCxnSpPr>
      <xdr:spPr>
        <a:xfrm>
          <a:off x="21323300" y="105918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587" name="楕円 586"/>
        <xdr:cNvSpPr/>
      </xdr:nvSpPr>
      <xdr:spPr>
        <a:xfrm>
          <a:off x="20383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133350</xdr:rowOff>
    </xdr:to>
    <xdr:cxnSp macro="">
      <xdr:nvCxnSpPr>
        <xdr:cNvPr id="588" name="直線コネクタ 587"/>
        <xdr:cNvCxnSpPr/>
      </xdr:nvCxnSpPr>
      <xdr:spPr>
        <a:xfrm>
          <a:off x="20434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589" name="楕円 588"/>
        <xdr:cNvSpPr/>
      </xdr:nvSpPr>
      <xdr:spPr>
        <a:xfrm>
          <a:off x="19494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133350</xdr:rowOff>
    </xdr:from>
    <xdr:to>
      <xdr:col>107</xdr:col>
      <xdr:colOff>50800</xdr:colOff>
      <xdr:row>61</xdr:row>
      <xdr:rowOff>133350</xdr:rowOff>
    </xdr:to>
    <xdr:cxnSp macro="">
      <xdr:nvCxnSpPr>
        <xdr:cNvPr id="590" name="直線コネクタ 589"/>
        <xdr:cNvCxnSpPr/>
      </xdr:nvCxnSpPr>
      <xdr:spPr>
        <a:xfrm>
          <a:off x="19545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50092</xdr:rowOff>
    </xdr:from>
    <xdr:ext cx="469744" cy="259045"/>
    <xdr:sp macro="" textlink="">
      <xdr:nvSpPr>
        <xdr:cNvPr id="591" name="n_1ave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592"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593" name="n_3aveValue【保健センター・保健所】&#10;一人当たり面積"/>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110870</xdr:rowOff>
    </xdr:from>
    <xdr:ext cx="469744" cy="259045"/>
    <xdr:sp macro="" textlink="">
      <xdr:nvSpPr>
        <xdr:cNvPr id="594" name="n_4aveValue【保健センター・保健所】&#10;一人当たり面積"/>
        <xdr:cNvSpPr txBox="1"/>
      </xdr:nvSpPr>
      <xdr:spPr>
        <a:xfrm>
          <a:off x="18421427" y="1074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29227</xdr:rowOff>
    </xdr:from>
    <xdr:ext cx="469744" cy="259045"/>
    <xdr:sp macro="" textlink="">
      <xdr:nvSpPr>
        <xdr:cNvPr id="595" name="n_1main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596" name="n_2main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597" name="n_3main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0" name="テキスト ボックス 6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8" name="テキスト ボックス 6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0" name="テキスト ボックス 6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622" name="直線コネクタ 621"/>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623" name="【消防施設】&#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24" name="直線コネクタ 623"/>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625" name="【消防施設】&#10;有形固定資産減価償却率最大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626" name="直線コネクタ 625"/>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627"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628" name="フローチャート: 判断 627"/>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9" name="フローチャート: 判断 628"/>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630" name="フローチャート: 判断 629"/>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31" name="フローチャート: 判断 630"/>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162561</xdr:rowOff>
    </xdr:from>
    <xdr:to>
      <xdr:col>67</xdr:col>
      <xdr:colOff>101600</xdr:colOff>
      <xdr:row>83</xdr:row>
      <xdr:rowOff>92711</xdr:rowOff>
    </xdr:to>
    <xdr:sp macro="" textlink="">
      <xdr:nvSpPr>
        <xdr:cNvPr id="632" name="フローチャート: 判断 631"/>
        <xdr:cNvSpPr/>
      </xdr:nvSpPr>
      <xdr:spPr>
        <a:xfrm>
          <a:off x="127635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638" name="楕円 637"/>
        <xdr:cNvSpPr/>
      </xdr:nvSpPr>
      <xdr:spPr>
        <a:xfrm>
          <a:off x="16268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61613</xdr:rowOff>
    </xdr:from>
    <xdr:ext cx="405111" cy="259045"/>
    <xdr:sp macro="" textlink="">
      <xdr:nvSpPr>
        <xdr:cNvPr id="639" name="【消防施設】&#10;有形固定資産減価償却率該当値テキスト"/>
        <xdr:cNvSpPr txBox="1"/>
      </xdr:nvSpPr>
      <xdr:spPr>
        <a:xfrm>
          <a:off x="16357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640" name="楕円 639"/>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81</xdr:row>
      <xdr:rowOff>89536</xdr:rowOff>
    </xdr:to>
    <xdr:cxnSp macro="">
      <xdr:nvCxnSpPr>
        <xdr:cNvPr id="641" name="直線コネクタ 640"/>
        <xdr:cNvCxnSpPr/>
      </xdr:nvCxnSpPr>
      <xdr:spPr>
        <a:xfrm>
          <a:off x="15481300" y="139331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128270</xdr:rowOff>
    </xdr:from>
    <xdr:to>
      <xdr:col>76</xdr:col>
      <xdr:colOff>165100</xdr:colOff>
      <xdr:row>81</xdr:row>
      <xdr:rowOff>58420</xdr:rowOff>
    </xdr:to>
    <xdr:sp macro="" textlink="">
      <xdr:nvSpPr>
        <xdr:cNvPr id="642" name="楕円 641"/>
        <xdr:cNvSpPr/>
      </xdr:nvSpPr>
      <xdr:spPr>
        <a:xfrm>
          <a:off x="14541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xdr:rowOff>
    </xdr:from>
    <xdr:to>
      <xdr:col>81</xdr:col>
      <xdr:colOff>50800</xdr:colOff>
      <xdr:row>81</xdr:row>
      <xdr:rowOff>45720</xdr:rowOff>
    </xdr:to>
    <xdr:cxnSp macro="">
      <xdr:nvCxnSpPr>
        <xdr:cNvPr id="643" name="直線コネクタ 642"/>
        <xdr:cNvCxnSpPr/>
      </xdr:nvCxnSpPr>
      <xdr:spPr>
        <a:xfrm>
          <a:off x="14592300" y="13895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88264</xdr:rowOff>
    </xdr:from>
    <xdr:to>
      <xdr:col>72</xdr:col>
      <xdr:colOff>38100</xdr:colOff>
      <xdr:row>81</xdr:row>
      <xdr:rowOff>18414</xdr:rowOff>
    </xdr:to>
    <xdr:sp macro="" textlink="">
      <xdr:nvSpPr>
        <xdr:cNvPr id="644" name="楕円 643"/>
        <xdr:cNvSpPr/>
      </xdr:nvSpPr>
      <xdr:spPr>
        <a:xfrm>
          <a:off x="13652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139064</xdr:rowOff>
    </xdr:from>
    <xdr:to>
      <xdr:col>76</xdr:col>
      <xdr:colOff>114300</xdr:colOff>
      <xdr:row>81</xdr:row>
      <xdr:rowOff>7620</xdr:rowOff>
    </xdr:to>
    <xdr:cxnSp macro="">
      <xdr:nvCxnSpPr>
        <xdr:cNvPr id="645" name="直線コネクタ 644"/>
        <xdr:cNvCxnSpPr/>
      </xdr:nvCxnSpPr>
      <xdr:spPr>
        <a:xfrm>
          <a:off x="13703300" y="138550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46" name="n_1aveValue【消防施設】&#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108602</xdr:rowOff>
    </xdr:from>
    <xdr:ext cx="405111" cy="259045"/>
    <xdr:sp macro="" textlink="">
      <xdr:nvSpPr>
        <xdr:cNvPr id="647" name="n_2aveValue【消防施設】&#10;有形固定資産減価償却率"/>
        <xdr:cNvSpPr txBox="1"/>
      </xdr:nvSpPr>
      <xdr:spPr>
        <a:xfrm>
          <a:off x="14389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648" name="n_3aveValue【消防施設】&#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109238</xdr:rowOff>
    </xdr:from>
    <xdr:ext cx="405111" cy="259045"/>
    <xdr:sp macro="" textlink="">
      <xdr:nvSpPr>
        <xdr:cNvPr id="649" name="n_4aveValue【消防施設】&#10;有形固定資産減価償却率"/>
        <xdr:cNvSpPr txBox="1"/>
      </xdr:nvSpPr>
      <xdr:spPr>
        <a:xfrm>
          <a:off x="12611744"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650" name="n_1mainValue【消防施設】&#10;有形固定資産減価償却率"/>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74947</xdr:rowOff>
    </xdr:from>
    <xdr:ext cx="405111" cy="259045"/>
    <xdr:sp macro="" textlink="">
      <xdr:nvSpPr>
        <xdr:cNvPr id="651" name="n_2mainValue【消防施設】&#10;有形固定資産減価償却率"/>
        <xdr:cNvSpPr txBox="1"/>
      </xdr:nvSpPr>
      <xdr:spPr>
        <a:xfrm>
          <a:off x="14389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34941</xdr:rowOff>
    </xdr:from>
    <xdr:ext cx="405111" cy="259045"/>
    <xdr:sp macro="" textlink="">
      <xdr:nvSpPr>
        <xdr:cNvPr id="652" name="n_3mainValue【消防施設】&#10;有形固定資産減価償却率"/>
        <xdr:cNvSpPr txBox="1"/>
      </xdr:nvSpPr>
      <xdr:spPr>
        <a:xfrm>
          <a:off x="13500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674" name="直線コネクタ 673"/>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675"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676" name="直線コネクタ 675"/>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677" name="【消防施設】&#10;一人当たり面積最大値テキスト"/>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678" name="直線コネクタ 677"/>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79"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80" name="フローチャート: 判断 679"/>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681" name="フローチャート: 判断 680"/>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682" name="フローチャート: 判断 681"/>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683" name="フローチャート: 判断 682"/>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84" name="フローチャート: 判断 683"/>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58165</xdr:rowOff>
    </xdr:from>
    <xdr:to>
      <xdr:col>116</xdr:col>
      <xdr:colOff>114300</xdr:colOff>
      <xdr:row>79</xdr:row>
      <xdr:rowOff>159765</xdr:rowOff>
    </xdr:to>
    <xdr:sp macro="" textlink="">
      <xdr:nvSpPr>
        <xdr:cNvPr id="690" name="楕円 689"/>
        <xdr:cNvSpPr/>
      </xdr:nvSpPr>
      <xdr:spPr>
        <a:xfrm>
          <a:off x="221107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11192</xdr:rowOff>
    </xdr:from>
    <xdr:ext cx="469744" cy="259045"/>
    <xdr:sp macro="" textlink="">
      <xdr:nvSpPr>
        <xdr:cNvPr id="691" name="【消防施設】&#10;一人当たり面積該当値テキスト"/>
        <xdr:cNvSpPr txBox="1"/>
      </xdr:nvSpPr>
      <xdr:spPr>
        <a:xfrm>
          <a:off x="22199600" y="135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53594</xdr:rowOff>
    </xdr:from>
    <xdr:to>
      <xdr:col>112</xdr:col>
      <xdr:colOff>38100</xdr:colOff>
      <xdr:row>79</xdr:row>
      <xdr:rowOff>155194</xdr:rowOff>
    </xdr:to>
    <xdr:sp macro="" textlink="">
      <xdr:nvSpPr>
        <xdr:cNvPr id="692" name="楕円 691"/>
        <xdr:cNvSpPr/>
      </xdr:nvSpPr>
      <xdr:spPr>
        <a:xfrm>
          <a:off x="21272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104394</xdr:rowOff>
    </xdr:from>
    <xdr:to>
      <xdr:col>116</xdr:col>
      <xdr:colOff>63500</xdr:colOff>
      <xdr:row>79</xdr:row>
      <xdr:rowOff>108965</xdr:rowOff>
    </xdr:to>
    <xdr:cxnSp macro="">
      <xdr:nvCxnSpPr>
        <xdr:cNvPr id="693" name="直線コネクタ 692"/>
        <xdr:cNvCxnSpPr/>
      </xdr:nvCxnSpPr>
      <xdr:spPr>
        <a:xfrm>
          <a:off x="21323300" y="136489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49022</xdr:rowOff>
    </xdr:from>
    <xdr:to>
      <xdr:col>107</xdr:col>
      <xdr:colOff>101600</xdr:colOff>
      <xdr:row>79</xdr:row>
      <xdr:rowOff>150622</xdr:rowOff>
    </xdr:to>
    <xdr:sp macro="" textlink="">
      <xdr:nvSpPr>
        <xdr:cNvPr id="694" name="楕円 693"/>
        <xdr:cNvSpPr/>
      </xdr:nvSpPr>
      <xdr:spPr>
        <a:xfrm>
          <a:off x="20383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99822</xdr:rowOff>
    </xdr:from>
    <xdr:to>
      <xdr:col>111</xdr:col>
      <xdr:colOff>177800</xdr:colOff>
      <xdr:row>79</xdr:row>
      <xdr:rowOff>104394</xdr:rowOff>
    </xdr:to>
    <xdr:cxnSp macro="">
      <xdr:nvCxnSpPr>
        <xdr:cNvPr id="695" name="直線コネクタ 694"/>
        <xdr:cNvCxnSpPr/>
      </xdr:nvCxnSpPr>
      <xdr:spPr>
        <a:xfrm>
          <a:off x="20434300" y="13644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39878</xdr:rowOff>
    </xdr:from>
    <xdr:to>
      <xdr:col>102</xdr:col>
      <xdr:colOff>165100</xdr:colOff>
      <xdr:row>79</xdr:row>
      <xdr:rowOff>141478</xdr:rowOff>
    </xdr:to>
    <xdr:sp macro="" textlink="">
      <xdr:nvSpPr>
        <xdr:cNvPr id="696" name="楕円 695"/>
        <xdr:cNvSpPr/>
      </xdr:nvSpPr>
      <xdr:spPr>
        <a:xfrm>
          <a:off x="19494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90678</xdr:rowOff>
    </xdr:from>
    <xdr:to>
      <xdr:col>107</xdr:col>
      <xdr:colOff>50800</xdr:colOff>
      <xdr:row>79</xdr:row>
      <xdr:rowOff>99822</xdr:rowOff>
    </xdr:to>
    <xdr:cxnSp macro="">
      <xdr:nvCxnSpPr>
        <xdr:cNvPr id="697" name="直線コネクタ 696"/>
        <xdr:cNvCxnSpPr/>
      </xdr:nvCxnSpPr>
      <xdr:spPr>
        <a:xfrm>
          <a:off x="19545300" y="13635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698" name="n_1aveValue【消防施設】&#10;一人当たり面積"/>
        <xdr:cNvSpPr txBox="1"/>
      </xdr:nvSpPr>
      <xdr:spPr>
        <a:xfrm>
          <a:off x="21075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43451</xdr:rowOff>
    </xdr:from>
    <xdr:ext cx="469744" cy="259045"/>
    <xdr:sp macro="" textlink="">
      <xdr:nvSpPr>
        <xdr:cNvPr id="699" name="n_2aveValue【消防施設】&#10;一人当たり面積"/>
        <xdr:cNvSpPr txBox="1"/>
      </xdr:nvSpPr>
      <xdr:spPr>
        <a:xfrm>
          <a:off x="20199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75455</xdr:rowOff>
    </xdr:from>
    <xdr:ext cx="469744" cy="259045"/>
    <xdr:sp macro="" textlink="">
      <xdr:nvSpPr>
        <xdr:cNvPr id="700" name="n_3aveValue【消防施設】&#10;一人当たり面積"/>
        <xdr:cNvSpPr txBox="1"/>
      </xdr:nvSpPr>
      <xdr:spPr>
        <a:xfrm>
          <a:off x="19310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01" name="n_4aveValue【消防施設】&#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271</xdr:rowOff>
    </xdr:from>
    <xdr:ext cx="469744" cy="259045"/>
    <xdr:sp macro="" textlink="">
      <xdr:nvSpPr>
        <xdr:cNvPr id="702" name="n_1mainValue【消防施設】&#10;一人当たり面積"/>
        <xdr:cNvSpPr txBox="1"/>
      </xdr:nvSpPr>
      <xdr:spPr>
        <a:xfrm>
          <a:off x="21075727"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167149</xdr:rowOff>
    </xdr:from>
    <xdr:ext cx="469744" cy="259045"/>
    <xdr:sp macro="" textlink="">
      <xdr:nvSpPr>
        <xdr:cNvPr id="703" name="n_2mainValue【消防施設】&#10;一人当たり面積"/>
        <xdr:cNvSpPr txBox="1"/>
      </xdr:nvSpPr>
      <xdr:spPr>
        <a:xfrm>
          <a:off x="20199427" y="133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158005</xdr:rowOff>
    </xdr:from>
    <xdr:ext cx="469744" cy="259045"/>
    <xdr:sp macro="" textlink="">
      <xdr:nvSpPr>
        <xdr:cNvPr id="704" name="n_3mainValue【消防施設】&#10;一人当たり面積"/>
        <xdr:cNvSpPr txBox="1"/>
      </xdr:nvSpPr>
      <xdr:spPr>
        <a:xfrm>
          <a:off x="193104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730" name="直線コネクタ 729"/>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731" name="【庁舎】&#10;有形固定資産減価償却率最小値テキスト"/>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732" name="直線コネクタ 731"/>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33"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34" name="直線コネクタ 733"/>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735" name="【庁舎】&#10;有形固定資産減価償却率平均値テキスト"/>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736" name="フローチャート: 判断 735"/>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737" name="フローチャート: 判断 736"/>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738" name="フローチャート: 判断 737"/>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39" name="フローチャート: 判断 738"/>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156029</xdr:rowOff>
    </xdr:from>
    <xdr:to>
      <xdr:col>67</xdr:col>
      <xdr:colOff>101600</xdr:colOff>
      <xdr:row>103</xdr:row>
      <xdr:rowOff>86179</xdr:rowOff>
    </xdr:to>
    <xdr:sp macro="" textlink="">
      <xdr:nvSpPr>
        <xdr:cNvPr id="740" name="フローチャート: 判断 739"/>
        <xdr:cNvSpPr/>
      </xdr:nvSpPr>
      <xdr:spPr>
        <a:xfrm>
          <a:off x="12763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46" name="楕円 745"/>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747" name="【庁舎】&#10;有形固定資産減価償却率該当値テキスト"/>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748" name="楕円 747"/>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64770</xdr:rowOff>
    </xdr:to>
    <xdr:cxnSp macro="">
      <xdr:nvCxnSpPr>
        <xdr:cNvPr id="749" name="直線コネクタ 748"/>
        <xdr:cNvCxnSpPr/>
      </xdr:nvCxnSpPr>
      <xdr:spPr>
        <a:xfrm>
          <a:off x="15481300" y="17689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750" name="楕円 749"/>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30480</xdr:rowOff>
    </xdr:to>
    <xdr:cxnSp macro="">
      <xdr:nvCxnSpPr>
        <xdr:cNvPr id="751" name="直線コネクタ 750"/>
        <xdr:cNvCxnSpPr/>
      </xdr:nvCxnSpPr>
      <xdr:spPr>
        <a:xfrm>
          <a:off x="14592300" y="176555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79284</xdr:rowOff>
    </xdr:from>
    <xdr:to>
      <xdr:col>72</xdr:col>
      <xdr:colOff>38100</xdr:colOff>
      <xdr:row>103</xdr:row>
      <xdr:rowOff>9434</xdr:rowOff>
    </xdr:to>
    <xdr:sp macro="" textlink="">
      <xdr:nvSpPr>
        <xdr:cNvPr id="752" name="楕円 751"/>
        <xdr:cNvSpPr/>
      </xdr:nvSpPr>
      <xdr:spPr>
        <a:xfrm>
          <a:off x="13652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130084</xdr:rowOff>
    </xdr:from>
    <xdr:to>
      <xdr:col>76</xdr:col>
      <xdr:colOff>114300</xdr:colOff>
      <xdr:row>102</xdr:row>
      <xdr:rowOff>167639</xdr:rowOff>
    </xdr:to>
    <xdr:cxnSp macro="">
      <xdr:nvCxnSpPr>
        <xdr:cNvPr id="753" name="直線コネクタ 752"/>
        <xdr:cNvCxnSpPr/>
      </xdr:nvCxnSpPr>
      <xdr:spPr>
        <a:xfrm>
          <a:off x="13703300" y="176179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123026</xdr:rowOff>
    </xdr:from>
    <xdr:ext cx="405111" cy="259045"/>
    <xdr:sp macro="" textlink="">
      <xdr:nvSpPr>
        <xdr:cNvPr id="754" name="n_1aveValue【庁舎】&#10;有形固定資産減価償却率"/>
        <xdr:cNvSpPr txBox="1"/>
      </xdr:nvSpPr>
      <xdr:spPr>
        <a:xfrm>
          <a:off x="15266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755" name="n_2aveValue【庁舎】&#10;有形固定資産減価償却率"/>
        <xdr:cNvSpPr txBox="1"/>
      </xdr:nvSpPr>
      <xdr:spPr>
        <a:xfrm>
          <a:off x="14389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56" name="n_3aveValue【庁舎】&#10;有形固定資産減価償却率"/>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757" name="n_4aveValue【庁舎】&#10;有形固定資産減価償却率"/>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758" name="n_1mainValue【庁舎】&#10;有形固定資産減価償却率"/>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759" name="n_2mainValue【庁舎】&#10;有形固定資産減価償却率"/>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25961</xdr:rowOff>
    </xdr:from>
    <xdr:ext cx="405111" cy="259045"/>
    <xdr:sp macro="" textlink="">
      <xdr:nvSpPr>
        <xdr:cNvPr id="760" name="n_3mainValue【庁舎】&#10;有形固定資産減価償却率"/>
        <xdr:cNvSpPr txBox="1"/>
      </xdr:nvSpPr>
      <xdr:spPr>
        <a:xfrm>
          <a:off x="13500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1" name="直線コネクタ 7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2" name="テキスト ボックス 7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3" name="直線コネクタ 7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4" name="テキスト ボックス 7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5" name="直線コネクタ 7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6" name="テキスト ボックス 7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7" name="直線コネクタ 7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8" name="テキスト ボックス 7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9" name="直線コネクタ 7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0" name="テキスト ボックス 7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784" name="直線コネクタ 783"/>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785"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786" name="直線コネクタ 785"/>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787"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788" name="直線コネクタ 787"/>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30497</xdr:rowOff>
    </xdr:from>
    <xdr:ext cx="469744" cy="259045"/>
    <xdr:sp macro="" textlink="">
      <xdr:nvSpPr>
        <xdr:cNvPr id="789" name="【庁舎】&#10;一人当たり面積平均値テキスト"/>
        <xdr:cNvSpPr txBox="1"/>
      </xdr:nvSpPr>
      <xdr:spPr>
        <a:xfrm>
          <a:off x="22199600" y="1786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790" name="フローチャート: 判断 789"/>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791" name="フローチャート: 判断 790"/>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92" name="フローチャート: 判断 791"/>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793" name="フローチャート: 判断 792"/>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143511</xdr:rowOff>
    </xdr:from>
    <xdr:to>
      <xdr:col>98</xdr:col>
      <xdr:colOff>38100</xdr:colOff>
      <xdr:row>105</xdr:row>
      <xdr:rowOff>73661</xdr:rowOff>
    </xdr:to>
    <xdr:sp macro="" textlink="">
      <xdr:nvSpPr>
        <xdr:cNvPr id="794" name="フローチャート: 判断 793"/>
        <xdr:cNvSpPr/>
      </xdr:nvSpPr>
      <xdr:spPr>
        <a:xfrm>
          <a:off x="18605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109220</xdr:rowOff>
    </xdr:from>
    <xdr:to>
      <xdr:col>116</xdr:col>
      <xdr:colOff>114300</xdr:colOff>
      <xdr:row>104</xdr:row>
      <xdr:rowOff>39370</xdr:rowOff>
    </xdr:to>
    <xdr:sp macro="" textlink="">
      <xdr:nvSpPr>
        <xdr:cNvPr id="800" name="楕円 799"/>
        <xdr:cNvSpPr/>
      </xdr:nvSpPr>
      <xdr:spPr>
        <a:xfrm>
          <a:off x="22110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132097</xdr:rowOff>
    </xdr:from>
    <xdr:ext cx="469744" cy="259045"/>
    <xdr:sp macro="" textlink="">
      <xdr:nvSpPr>
        <xdr:cNvPr id="801" name="【庁舎】&#10;一人当たり面積該当値テキスト"/>
        <xdr:cNvSpPr txBox="1"/>
      </xdr:nvSpPr>
      <xdr:spPr>
        <a:xfrm>
          <a:off x="22199600"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139700</xdr:rowOff>
    </xdr:from>
    <xdr:to>
      <xdr:col>112</xdr:col>
      <xdr:colOff>38100</xdr:colOff>
      <xdr:row>104</xdr:row>
      <xdr:rowOff>69850</xdr:rowOff>
    </xdr:to>
    <xdr:sp macro="" textlink="">
      <xdr:nvSpPr>
        <xdr:cNvPr id="802" name="楕円 801"/>
        <xdr:cNvSpPr/>
      </xdr:nvSpPr>
      <xdr:spPr>
        <a:xfrm>
          <a:off x="2127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160020</xdr:rowOff>
    </xdr:from>
    <xdr:to>
      <xdr:col>116</xdr:col>
      <xdr:colOff>63500</xdr:colOff>
      <xdr:row>104</xdr:row>
      <xdr:rowOff>19050</xdr:rowOff>
    </xdr:to>
    <xdr:cxnSp macro="">
      <xdr:nvCxnSpPr>
        <xdr:cNvPr id="803" name="直線コネクタ 802"/>
        <xdr:cNvCxnSpPr/>
      </xdr:nvCxnSpPr>
      <xdr:spPr>
        <a:xfrm flipV="1">
          <a:off x="21323300" y="178193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132080</xdr:rowOff>
    </xdr:from>
    <xdr:to>
      <xdr:col>107</xdr:col>
      <xdr:colOff>101600</xdr:colOff>
      <xdr:row>104</xdr:row>
      <xdr:rowOff>62230</xdr:rowOff>
    </xdr:to>
    <xdr:sp macro="" textlink="">
      <xdr:nvSpPr>
        <xdr:cNvPr id="804" name="楕円 803"/>
        <xdr:cNvSpPr/>
      </xdr:nvSpPr>
      <xdr:spPr>
        <a:xfrm>
          <a:off x="2038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xdr:rowOff>
    </xdr:from>
    <xdr:to>
      <xdr:col>111</xdr:col>
      <xdr:colOff>177800</xdr:colOff>
      <xdr:row>104</xdr:row>
      <xdr:rowOff>19050</xdr:rowOff>
    </xdr:to>
    <xdr:cxnSp macro="">
      <xdr:nvCxnSpPr>
        <xdr:cNvPr id="805" name="直線コネクタ 804"/>
        <xdr:cNvCxnSpPr/>
      </xdr:nvCxnSpPr>
      <xdr:spPr>
        <a:xfrm>
          <a:off x="20434300" y="17842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135889</xdr:rowOff>
    </xdr:from>
    <xdr:to>
      <xdr:col>102</xdr:col>
      <xdr:colOff>165100</xdr:colOff>
      <xdr:row>104</xdr:row>
      <xdr:rowOff>66039</xdr:rowOff>
    </xdr:to>
    <xdr:sp macro="" textlink="">
      <xdr:nvSpPr>
        <xdr:cNvPr id="806" name="楕円 805"/>
        <xdr:cNvSpPr/>
      </xdr:nvSpPr>
      <xdr:spPr>
        <a:xfrm>
          <a:off x="19494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xdr:rowOff>
    </xdr:from>
    <xdr:to>
      <xdr:col>107</xdr:col>
      <xdr:colOff>50800</xdr:colOff>
      <xdr:row>104</xdr:row>
      <xdr:rowOff>15239</xdr:rowOff>
    </xdr:to>
    <xdr:cxnSp macro="">
      <xdr:nvCxnSpPr>
        <xdr:cNvPr id="807" name="直線コネクタ 806"/>
        <xdr:cNvCxnSpPr/>
      </xdr:nvCxnSpPr>
      <xdr:spPr>
        <a:xfrm flipV="1">
          <a:off x="19545300" y="17842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7638</xdr:rowOff>
    </xdr:from>
    <xdr:ext cx="469744" cy="259045"/>
    <xdr:sp macro="" textlink="">
      <xdr:nvSpPr>
        <xdr:cNvPr id="808" name="n_1aveValue【庁舎】&#10;一人当たり面積"/>
        <xdr:cNvSpPr txBox="1"/>
      </xdr:nvSpPr>
      <xdr:spPr>
        <a:xfrm>
          <a:off x="210757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809" name="n_2aveValue【庁舎】&#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41927</xdr:rowOff>
    </xdr:from>
    <xdr:ext cx="469744" cy="259045"/>
    <xdr:sp macro="" textlink="">
      <xdr:nvSpPr>
        <xdr:cNvPr id="810" name="n_3aveValue【庁舎】&#10;一人当たり面積"/>
        <xdr:cNvSpPr txBox="1"/>
      </xdr:nvSpPr>
      <xdr:spPr>
        <a:xfrm>
          <a:off x="19310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90188</xdr:rowOff>
    </xdr:from>
    <xdr:ext cx="469744" cy="259045"/>
    <xdr:sp macro="" textlink="">
      <xdr:nvSpPr>
        <xdr:cNvPr id="811" name="n_4aveValue【庁舎】&#10;一人当たり面積"/>
        <xdr:cNvSpPr txBox="1"/>
      </xdr:nvSpPr>
      <xdr:spPr>
        <a:xfrm>
          <a:off x="18421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86377</xdr:rowOff>
    </xdr:from>
    <xdr:ext cx="469744" cy="259045"/>
    <xdr:sp macro="" textlink="">
      <xdr:nvSpPr>
        <xdr:cNvPr id="812" name="n_1mainValue【庁舎】&#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78757</xdr:rowOff>
    </xdr:from>
    <xdr:ext cx="469744" cy="259045"/>
    <xdr:sp macro="" textlink="">
      <xdr:nvSpPr>
        <xdr:cNvPr id="813" name="n_2mainValue【庁舎】&#10;一人当たり面積"/>
        <xdr:cNvSpPr txBox="1"/>
      </xdr:nvSpPr>
      <xdr:spPr>
        <a:xfrm>
          <a:off x="20199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82566</xdr:rowOff>
    </xdr:from>
    <xdr:ext cx="469744" cy="259045"/>
    <xdr:sp macro="" textlink="">
      <xdr:nvSpPr>
        <xdr:cNvPr id="814" name="n_3mainValue【庁舎】&#10;一人当たり面積"/>
        <xdr:cNvSpPr txBox="1"/>
      </xdr:nvSpPr>
      <xdr:spPr>
        <a:xfrm>
          <a:off x="193104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年度に放課後児童クラブ用建物等を建設し前年よりも改善されたが、類似団体の中でも高い水準にあり、県平均も上回っている。</a:t>
          </a:r>
        </a:p>
        <a:p>
          <a:r>
            <a:rPr kumimoji="1" lang="ja-JP" altLang="en-US" sz="1300">
              <a:latin typeface="ＭＳ Ｐゴシック" panose="020B0600070205080204" pitchFamily="50" charset="-128"/>
              <a:ea typeface="ＭＳ Ｐゴシック" panose="020B0600070205080204" pitchFamily="50" charset="-128"/>
            </a:rPr>
            <a:t>その他有形固定資産減価償却率については，類似団体と同程度か下回る水準で推移している。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一人当たり面積は、類似団体の中で最も高く、県平均も上回っている。維持管理にかかる経費の増加に留意しつつ、引き続き、市民の安全・安心を守る体制作りに取り組んでいく。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年度に策定した東広島市公共施設等総合管理計画に基づき、公共施設の建替えや統廃合等を含め、今後も適切に進めていく。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82709676</v>
      </c>
      <c r="BO4" s="431"/>
      <c r="BP4" s="431"/>
      <c r="BQ4" s="431"/>
      <c r="BR4" s="431"/>
      <c r="BS4" s="431"/>
      <c r="BT4" s="431"/>
      <c r="BU4" s="432"/>
      <c r="BV4" s="430">
        <v>81589517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7.9</v>
      </c>
      <c r="CU4" s="437"/>
      <c r="CV4" s="437"/>
      <c r="CW4" s="437"/>
      <c r="CX4" s="437"/>
      <c r="CY4" s="437"/>
      <c r="CZ4" s="437"/>
      <c r="DA4" s="438"/>
      <c r="DB4" s="436">
        <v>1.8</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77431980</v>
      </c>
      <c r="BO5" s="468"/>
      <c r="BP5" s="468"/>
      <c r="BQ5" s="468"/>
      <c r="BR5" s="468"/>
      <c r="BS5" s="468"/>
      <c r="BT5" s="468"/>
      <c r="BU5" s="469"/>
      <c r="BV5" s="467">
        <v>76015943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91.2</v>
      </c>
      <c r="CU5" s="465"/>
      <c r="CV5" s="465"/>
      <c r="CW5" s="465"/>
      <c r="CX5" s="465"/>
      <c r="CY5" s="465"/>
      <c r="CZ5" s="465"/>
      <c r="DA5" s="466"/>
      <c r="DB5" s="464">
        <v>87.6</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5277696</v>
      </c>
      <c r="BO6" s="468"/>
      <c r="BP6" s="468"/>
      <c r="BQ6" s="468"/>
      <c r="BR6" s="468"/>
      <c r="BS6" s="468"/>
      <c r="BT6" s="468"/>
      <c r="BU6" s="469"/>
      <c r="BV6" s="467">
        <v>5573574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93.9</v>
      </c>
      <c r="CU6" s="505"/>
      <c r="CV6" s="505"/>
      <c r="CW6" s="505"/>
      <c r="CX6" s="505"/>
      <c r="CY6" s="505"/>
      <c r="CZ6" s="505"/>
      <c r="DA6" s="506"/>
      <c r="DB6" s="504">
        <v>92.2</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1757050</v>
      </c>
      <c r="BO7" s="468"/>
      <c r="BP7" s="468"/>
      <c r="BQ7" s="468"/>
      <c r="BR7" s="468"/>
      <c r="BS7" s="468"/>
      <c r="BT7" s="468"/>
      <c r="BU7" s="469"/>
      <c r="BV7" s="467">
        <v>4763396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44786354</v>
      </c>
      <c r="CU7" s="468"/>
      <c r="CV7" s="468"/>
      <c r="CW7" s="468"/>
      <c r="CX7" s="468"/>
      <c r="CY7" s="468"/>
      <c r="CZ7" s="468"/>
      <c r="DA7" s="469"/>
      <c r="DB7" s="467">
        <v>43954142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3520646</v>
      </c>
      <c r="BO8" s="468"/>
      <c r="BP8" s="468"/>
      <c r="BQ8" s="468"/>
      <c r="BR8" s="468"/>
      <c r="BS8" s="468"/>
      <c r="BT8" s="468"/>
      <c r="BU8" s="469"/>
      <c r="BV8" s="467">
        <v>810178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0.83</v>
      </c>
      <c r="CU8" s="508"/>
      <c r="CV8" s="508"/>
      <c r="CW8" s="508"/>
      <c r="CX8" s="508"/>
      <c r="CY8" s="508"/>
      <c r="CZ8" s="508"/>
      <c r="DA8" s="509"/>
      <c r="DB8" s="507">
        <v>0.83</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192907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2710468</v>
      </c>
      <c r="BO9" s="468"/>
      <c r="BP9" s="468"/>
      <c r="BQ9" s="468"/>
      <c r="BR9" s="468"/>
      <c r="BS9" s="468"/>
      <c r="BT9" s="468"/>
      <c r="BU9" s="469"/>
      <c r="BV9" s="467">
        <v>-419272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16.7</v>
      </c>
      <c r="CU9" s="465"/>
      <c r="CV9" s="465"/>
      <c r="CW9" s="465"/>
      <c r="CX9" s="465"/>
      <c r="CY9" s="465"/>
      <c r="CZ9" s="465"/>
      <c r="DA9" s="466"/>
      <c r="DB9" s="464">
        <v>15.3</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190135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424940</v>
      </c>
      <c r="BO10" s="468"/>
      <c r="BP10" s="468"/>
      <c r="BQ10" s="468"/>
      <c r="BR10" s="468"/>
      <c r="BS10" s="468"/>
      <c r="BT10" s="468"/>
      <c r="BU10" s="469"/>
      <c r="BV10" s="467">
        <v>634670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188779</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1200000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140</v>
      </c>
      <c r="N13" s="559"/>
      <c r="O13" s="559"/>
      <c r="P13" s="559"/>
      <c r="Q13" s="560"/>
      <c r="R13" s="551">
        <v>180852</v>
      </c>
      <c r="S13" s="552"/>
      <c r="T13" s="552"/>
      <c r="U13" s="552"/>
      <c r="V13" s="553"/>
      <c r="W13" s="483" t="s">
        <v>141</v>
      </c>
      <c r="X13" s="484"/>
      <c r="Y13" s="484"/>
      <c r="Z13" s="484"/>
      <c r="AA13" s="484"/>
      <c r="AB13" s="474"/>
      <c r="AC13" s="518">
        <v>4114</v>
      </c>
      <c r="AD13" s="519"/>
      <c r="AE13" s="519"/>
      <c r="AF13" s="519"/>
      <c r="AG13" s="561"/>
      <c r="AH13" s="518">
        <v>4631</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3135408</v>
      </c>
      <c r="BO13" s="468"/>
      <c r="BP13" s="468"/>
      <c r="BQ13" s="468"/>
      <c r="BR13" s="468"/>
      <c r="BS13" s="468"/>
      <c r="BT13" s="468"/>
      <c r="BU13" s="469"/>
      <c r="BV13" s="467">
        <v>-984602</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0.5</v>
      </c>
      <c r="CU13" s="465"/>
      <c r="CV13" s="465"/>
      <c r="CW13" s="465"/>
      <c r="CX13" s="465"/>
      <c r="CY13" s="465"/>
      <c r="CZ13" s="465"/>
      <c r="DA13" s="466"/>
      <c r="DB13" s="464">
        <v>0.3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146</v>
      </c>
      <c r="M14" s="549"/>
      <c r="N14" s="549"/>
      <c r="O14" s="549"/>
      <c r="P14" s="549"/>
      <c r="Q14" s="550"/>
      <c r="R14" s="551">
        <v>187718</v>
      </c>
      <c r="S14" s="552"/>
      <c r="T14" s="552"/>
      <c r="U14" s="552"/>
      <c r="V14" s="553"/>
      <c r="W14" s="457"/>
      <c r="X14" s="458"/>
      <c r="Y14" s="458"/>
      <c r="Z14" s="458"/>
      <c r="AA14" s="458"/>
      <c r="AB14" s="447"/>
      <c r="AC14" s="554">
        <v>4.7</v>
      </c>
      <c r="AD14" s="555"/>
      <c r="AE14" s="555"/>
      <c r="AF14" s="555"/>
      <c r="AG14" s="556"/>
      <c r="AH14" s="554">
        <v>5.4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130</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148</v>
      </c>
      <c r="N15" s="559"/>
      <c r="O15" s="559"/>
      <c r="P15" s="559"/>
      <c r="Q15" s="560"/>
      <c r="R15" s="551">
        <v>180575</v>
      </c>
      <c r="S15" s="552"/>
      <c r="T15" s="552"/>
      <c r="U15" s="552"/>
      <c r="V15" s="553"/>
      <c r="W15" s="483" t="s">
        <v>149</v>
      </c>
      <c r="X15" s="484"/>
      <c r="Y15" s="484"/>
      <c r="Z15" s="484"/>
      <c r="AA15" s="484"/>
      <c r="AB15" s="474"/>
      <c r="AC15" s="518">
        <v>27355</v>
      </c>
      <c r="AD15" s="519"/>
      <c r="AE15" s="519"/>
      <c r="AF15" s="519"/>
      <c r="AG15" s="561"/>
      <c r="AH15" s="518">
        <v>27432</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27402983</v>
      </c>
      <c r="BO15" s="431"/>
      <c r="BP15" s="431"/>
      <c r="BQ15" s="431"/>
      <c r="BR15" s="431"/>
      <c r="BS15" s="431"/>
      <c r="BT15" s="431"/>
      <c r="BU15" s="432"/>
      <c r="BV15" s="430">
        <v>25695919</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31.5</v>
      </c>
      <c r="AD16" s="555"/>
      <c r="AE16" s="555"/>
      <c r="AF16" s="555"/>
      <c r="AG16" s="556"/>
      <c r="AH16" s="554">
        <v>31.7</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33613796</v>
      </c>
      <c r="BO16" s="468"/>
      <c r="BP16" s="468"/>
      <c r="BQ16" s="468"/>
      <c r="BR16" s="468"/>
      <c r="BS16" s="468"/>
      <c r="BT16" s="468"/>
      <c r="BU16" s="469"/>
      <c r="BV16" s="467">
        <v>32277449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55482</v>
      </c>
      <c r="AD17" s="519"/>
      <c r="AE17" s="519"/>
      <c r="AF17" s="519"/>
      <c r="AG17" s="561"/>
      <c r="AH17" s="518">
        <v>54374</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35242982</v>
      </c>
      <c r="BO17" s="468"/>
      <c r="BP17" s="468"/>
      <c r="BQ17" s="468"/>
      <c r="BR17" s="468"/>
      <c r="BS17" s="468"/>
      <c r="BT17" s="468"/>
      <c r="BU17" s="469"/>
      <c r="BV17" s="467">
        <v>32892801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159</v>
      </c>
      <c r="C18" s="510"/>
      <c r="D18" s="510"/>
      <c r="E18" s="582"/>
      <c r="F18" s="582"/>
      <c r="G18" s="582"/>
      <c r="H18" s="582"/>
      <c r="I18" s="582"/>
      <c r="J18" s="582"/>
      <c r="K18" s="582"/>
      <c r="L18" s="583">
        <v>635.16</v>
      </c>
      <c r="M18" s="583"/>
      <c r="N18" s="583"/>
      <c r="O18" s="583"/>
      <c r="P18" s="583"/>
      <c r="Q18" s="583"/>
      <c r="R18" s="584"/>
      <c r="S18" s="584"/>
      <c r="T18" s="584"/>
      <c r="U18" s="584"/>
      <c r="V18" s="585"/>
      <c r="W18" s="485"/>
      <c r="X18" s="486"/>
      <c r="Y18" s="486"/>
      <c r="Z18" s="486"/>
      <c r="AA18" s="486"/>
      <c r="AB18" s="477"/>
      <c r="AC18" s="586">
        <v>63.8</v>
      </c>
      <c r="AD18" s="587"/>
      <c r="AE18" s="587"/>
      <c r="AF18" s="587"/>
      <c r="AG18" s="588"/>
      <c r="AH18" s="586">
        <v>62.9</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41714913</v>
      </c>
      <c r="BO18" s="468"/>
      <c r="BP18" s="468"/>
      <c r="BQ18" s="468"/>
      <c r="BR18" s="468"/>
      <c r="BS18" s="468"/>
      <c r="BT18" s="468"/>
      <c r="BU18" s="469"/>
      <c r="BV18" s="467">
        <v>40431613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161</v>
      </c>
      <c r="C19" s="510"/>
      <c r="D19" s="510"/>
      <c r="E19" s="582"/>
      <c r="F19" s="582"/>
      <c r="G19" s="582"/>
      <c r="H19" s="582"/>
      <c r="I19" s="582"/>
      <c r="J19" s="582"/>
      <c r="K19" s="582"/>
      <c r="L19" s="590">
        <v>304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52470712</v>
      </c>
      <c r="BO19" s="468"/>
      <c r="BP19" s="468"/>
      <c r="BQ19" s="468"/>
      <c r="BR19" s="468"/>
      <c r="BS19" s="468"/>
      <c r="BT19" s="468"/>
      <c r="BU19" s="469"/>
      <c r="BV19" s="467">
        <v>54379673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163</v>
      </c>
      <c r="C20" s="510"/>
      <c r="D20" s="510"/>
      <c r="E20" s="582"/>
      <c r="F20" s="582"/>
      <c r="G20" s="582"/>
      <c r="H20" s="582"/>
      <c r="I20" s="582"/>
      <c r="J20" s="582"/>
      <c r="K20" s="582"/>
      <c r="L20" s="590">
        <v>84847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74403746</v>
      </c>
      <c r="BO23" s="468"/>
      <c r="BP23" s="468"/>
      <c r="BQ23" s="468"/>
      <c r="BR23" s="468"/>
      <c r="BS23" s="468"/>
      <c r="BT23" s="468"/>
      <c r="BU23" s="469"/>
      <c r="BV23" s="467">
        <v>77035921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172</v>
      </c>
      <c r="F24" s="497"/>
      <c r="G24" s="497"/>
      <c r="H24" s="497"/>
      <c r="I24" s="497"/>
      <c r="J24" s="497"/>
      <c r="K24" s="498"/>
      <c r="L24" s="518">
        <v>1</v>
      </c>
      <c r="M24" s="519"/>
      <c r="N24" s="519"/>
      <c r="O24" s="519"/>
      <c r="P24" s="561"/>
      <c r="Q24" s="518">
        <v>9700</v>
      </c>
      <c r="R24" s="519"/>
      <c r="S24" s="519"/>
      <c r="T24" s="519"/>
      <c r="U24" s="519"/>
      <c r="V24" s="561"/>
      <c r="W24" s="620"/>
      <c r="X24" s="608"/>
      <c r="Y24" s="609"/>
      <c r="Z24" s="517" t="s">
        <v>173</v>
      </c>
      <c r="AA24" s="497"/>
      <c r="AB24" s="497"/>
      <c r="AC24" s="497"/>
      <c r="AD24" s="497"/>
      <c r="AE24" s="497"/>
      <c r="AF24" s="497"/>
      <c r="AG24" s="498"/>
      <c r="AH24" s="518">
        <v>1376</v>
      </c>
      <c r="AI24" s="519"/>
      <c r="AJ24" s="519"/>
      <c r="AK24" s="519"/>
      <c r="AL24" s="561"/>
      <c r="AM24" s="518">
        <v>4444480</v>
      </c>
      <c r="AN24" s="519"/>
      <c r="AO24" s="519"/>
      <c r="AP24" s="519"/>
      <c r="AQ24" s="519"/>
      <c r="AR24" s="561"/>
      <c r="AS24" s="518">
        <v>3230</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34989139</v>
      </c>
      <c r="BO24" s="468"/>
      <c r="BP24" s="468"/>
      <c r="BQ24" s="468"/>
      <c r="BR24" s="468"/>
      <c r="BS24" s="468"/>
      <c r="BT24" s="468"/>
      <c r="BU24" s="469"/>
      <c r="BV24" s="467">
        <v>35042069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175</v>
      </c>
      <c r="F25" s="497"/>
      <c r="G25" s="497"/>
      <c r="H25" s="497"/>
      <c r="I25" s="497"/>
      <c r="J25" s="497"/>
      <c r="K25" s="498"/>
      <c r="L25" s="518">
        <v>2</v>
      </c>
      <c r="M25" s="519"/>
      <c r="N25" s="519"/>
      <c r="O25" s="519"/>
      <c r="P25" s="561"/>
      <c r="Q25" s="518">
        <v>7800</v>
      </c>
      <c r="R25" s="519"/>
      <c r="S25" s="519"/>
      <c r="T25" s="519"/>
      <c r="U25" s="519"/>
      <c r="V25" s="561"/>
      <c r="W25" s="620"/>
      <c r="X25" s="608"/>
      <c r="Y25" s="609"/>
      <c r="Z25" s="517" t="s">
        <v>176</v>
      </c>
      <c r="AA25" s="497"/>
      <c r="AB25" s="497"/>
      <c r="AC25" s="497"/>
      <c r="AD25" s="497"/>
      <c r="AE25" s="497"/>
      <c r="AF25" s="497"/>
      <c r="AG25" s="498"/>
      <c r="AH25" s="518">
        <v>284</v>
      </c>
      <c r="AI25" s="519"/>
      <c r="AJ25" s="519"/>
      <c r="AK25" s="519"/>
      <c r="AL25" s="561"/>
      <c r="AM25" s="518">
        <v>874436</v>
      </c>
      <c r="AN25" s="519"/>
      <c r="AO25" s="519"/>
      <c r="AP25" s="519"/>
      <c r="AQ25" s="519"/>
      <c r="AR25" s="561"/>
      <c r="AS25" s="518">
        <v>3079</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23310418</v>
      </c>
      <c r="BO25" s="431"/>
      <c r="BP25" s="431"/>
      <c r="BQ25" s="431"/>
      <c r="BR25" s="431"/>
      <c r="BS25" s="431"/>
      <c r="BT25" s="431"/>
      <c r="BU25" s="432"/>
      <c r="BV25" s="430">
        <v>20004661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178</v>
      </c>
      <c r="F26" s="497"/>
      <c r="G26" s="497"/>
      <c r="H26" s="497"/>
      <c r="I26" s="497"/>
      <c r="J26" s="497"/>
      <c r="K26" s="498"/>
      <c r="L26" s="518">
        <v>1</v>
      </c>
      <c r="M26" s="519"/>
      <c r="N26" s="519"/>
      <c r="O26" s="519"/>
      <c r="P26" s="561"/>
      <c r="Q26" s="518">
        <v>7000</v>
      </c>
      <c r="R26" s="519"/>
      <c r="S26" s="519"/>
      <c r="T26" s="519"/>
      <c r="U26" s="519"/>
      <c r="V26" s="561"/>
      <c r="W26" s="620"/>
      <c r="X26" s="608"/>
      <c r="Y26" s="609"/>
      <c r="Z26" s="517" t="s">
        <v>179</v>
      </c>
      <c r="AA26" s="630"/>
      <c r="AB26" s="630"/>
      <c r="AC26" s="630"/>
      <c r="AD26" s="630"/>
      <c r="AE26" s="630"/>
      <c r="AF26" s="630"/>
      <c r="AG26" s="631"/>
      <c r="AH26" s="518">
        <v>58</v>
      </c>
      <c r="AI26" s="519"/>
      <c r="AJ26" s="519"/>
      <c r="AK26" s="519"/>
      <c r="AL26" s="561"/>
      <c r="AM26" s="518">
        <v>206016</v>
      </c>
      <c r="AN26" s="519"/>
      <c r="AO26" s="519"/>
      <c r="AP26" s="519"/>
      <c r="AQ26" s="519"/>
      <c r="AR26" s="561"/>
      <c r="AS26" s="518">
        <v>3552</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181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182</v>
      </c>
      <c r="F27" s="497"/>
      <c r="G27" s="497"/>
      <c r="H27" s="497"/>
      <c r="I27" s="497"/>
      <c r="J27" s="497"/>
      <c r="K27" s="498"/>
      <c r="L27" s="518">
        <v>1</v>
      </c>
      <c r="M27" s="519"/>
      <c r="N27" s="519"/>
      <c r="O27" s="519"/>
      <c r="P27" s="561"/>
      <c r="Q27" s="518">
        <v>5600</v>
      </c>
      <c r="R27" s="519"/>
      <c r="S27" s="519"/>
      <c r="T27" s="519"/>
      <c r="U27" s="519"/>
      <c r="V27" s="561"/>
      <c r="W27" s="620"/>
      <c r="X27" s="608"/>
      <c r="Y27" s="609"/>
      <c r="Z27" s="517" t="s">
        <v>183</v>
      </c>
      <c r="AA27" s="497"/>
      <c r="AB27" s="497"/>
      <c r="AC27" s="497"/>
      <c r="AD27" s="497"/>
      <c r="AE27" s="497"/>
      <c r="AF27" s="497"/>
      <c r="AG27" s="498"/>
      <c r="AH27" s="518">
        <v>36</v>
      </c>
      <c r="AI27" s="519"/>
      <c r="AJ27" s="519"/>
      <c r="AK27" s="519"/>
      <c r="AL27" s="561"/>
      <c r="AM27" s="518">
        <v>132792</v>
      </c>
      <c r="AN27" s="519"/>
      <c r="AO27" s="519"/>
      <c r="AP27" s="519"/>
      <c r="AQ27" s="519"/>
      <c r="AR27" s="561"/>
      <c r="AS27" s="518">
        <v>3689</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1606000</v>
      </c>
      <c r="BO27" s="644"/>
      <c r="BP27" s="644"/>
      <c r="BQ27" s="644"/>
      <c r="BR27" s="644"/>
      <c r="BS27" s="644"/>
      <c r="BT27" s="644"/>
      <c r="BU27" s="645"/>
      <c r="BV27" s="643">
        <v>1606000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185</v>
      </c>
      <c r="F28" s="497"/>
      <c r="G28" s="497"/>
      <c r="H28" s="497"/>
      <c r="I28" s="497"/>
      <c r="J28" s="497"/>
      <c r="K28" s="498"/>
      <c r="L28" s="518">
        <v>1</v>
      </c>
      <c r="M28" s="519"/>
      <c r="N28" s="519"/>
      <c r="O28" s="519"/>
      <c r="P28" s="561"/>
      <c r="Q28" s="518">
        <v>5070</v>
      </c>
      <c r="R28" s="519"/>
      <c r="S28" s="519"/>
      <c r="T28" s="519"/>
      <c r="U28" s="519"/>
      <c r="V28" s="561"/>
      <c r="W28" s="620"/>
      <c r="X28" s="608"/>
      <c r="Y28" s="609"/>
      <c r="Z28" s="517" t="s">
        <v>186</v>
      </c>
      <c r="AA28" s="497"/>
      <c r="AB28" s="497"/>
      <c r="AC28" s="497"/>
      <c r="AD28" s="497"/>
      <c r="AE28" s="497"/>
      <c r="AF28" s="497"/>
      <c r="AG28" s="498"/>
      <c r="AH28" s="518" t="s">
        <v>139</v>
      </c>
      <c r="AI28" s="519"/>
      <c r="AJ28" s="519"/>
      <c r="AK28" s="519"/>
      <c r="AL28" s="561"/>
      <c r="AM28" s="518" t="s">
        <v>139</v>
      </c>
      <c r="AN28" s="519"/>
      <c r="AO28" s="519"/>
      <c r="AP28" s="519"/>
      <c r="AQ28" s="519"/>
      <c r="AR28" s="561"/>
      <c r="AS28" s="518" t="s">
        <v>139</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13249220</v>
      </c>
      <c r="BO28" s="431"/>
      <c r="BP28" s="431"/>
      <c r="BQ28" s="431"/>
      <c r="BR28" s="431"/>
      <c r="BS28" s="431"/>
      <c r="BT28" s="431"/>
      <c r="BU28" s="432"/>
      <c r="BV28" s="430">
        <v>12824280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188</v>
      </c>
      <c r="F29" s="497"/>
      <c r="G29" s="497"/>
      <c r="H29" s="497"/>
      <c r="I29" s="497"/>
      <c r="J29" s="497"/>
      <c r="K29" s="498"/>
      <c r="L29" s="518">
        <v>28</v>
      </c>
      <c r="M29" s="519"/>
      <c r="N29" s="519"/>
      <c r="O29" s="519"/>
      <c r="P29" s="561"/>
      <c r="Q29" s="518">
        <v>4600</v>
      </c>
      <c r="R29" s="519"/>
      <c r="S29" s="519"/>
      <c r="T29" s="519"/>
      <c r="U29" s="519"/>
      <c r="V29" s="561"/>
      <c r="W29" s="621"/>
      <c r="X29" s="622"/>
      <c r="Y29" s="623"/>
      <c r="Z29" s="517" t="s">
        <v>189</v>
      </c>
      <c r="AA29" s="497"/>
      <c r="AB29" s="497"/>
      <c r="AC29" s="497"/>
      <c r="AD29" s="497"/>
      <c r="AE29" s="497"/>
      <c r="AF29" s="497"/>
      <c r="AG29" s="498"/>
      <c r="AH29" s="518">
        <v>1412</v>
      </c>
      <c r="AI29" s="519"/>
      <c r="AJ29" s="519"/>
      <c r="AK29" s="519"/>
      <c r="AL29" s="561"/>
      <c r="AM29" s="518">
        <v>4577272</v>
      </c>
      <c r="AN29" s="519"/>
      <c r="AO29" s="519"/>
      <c r="AP29" s="519"/>
      <c r="AQ29" s="519"/>
      <c r="AR29" s="561"/>
      <c r="AS29" s="518">
        <v>3242</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2163010</v>
      </c>
      <c r="BO29" s="468"/>
      <c r="BP29" s="468"/>
      <c r="BQ29" s="468"/>
      <c r="BR29" s="468"/>
      <c r="BS29" s="468"/>
      <c r="BT29" s="468"/>
      <c r="BU29" s="469"/>
      <c r="BV29" s="467">
        <v>2161856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100.5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11691787</v>
      </c>
      <c r="BO30" s="644"/>
      <c r="BP30" s="644"/>
      <c r="BQ30" s="644"/>
      <c r="BR30" s="644"/>
      <c r="BS30" s="644"/>
      <c r="BT30" s="644"/>
      <c r="BU30" s="645"/>
      <c r="BV30" s="643">
        <v>11943386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198</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特定地域生活排水処理事業特別会計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広島中央環境衛生組合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東広島流通センター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寺家地区土地区画整理事業特別会計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広島県市町総合事務組合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東広島市土地開発公社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ひがしひろしま墓園管理事業特別会計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広島県後期高齢者医療広域連合（一般会計）</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東広島市教育文化振興事業団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介護保険特別会計（介護サービス事業勘定）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広島県後期高齢者医療広域連合（特別会計）</v>
      </c>
      <c r="BZ37" s="657"/>
      <c r="CA37" s="657"/>
      <c r="CB37" s="657"/>
      <c r="CC37" s="657"/>
      <c r="CD37" s="657"/>
      <c r="CE37" s="657"/>
      <c r="CF37" s="657"/>
      <c r="CG37" s="657"/>
      <c r="CH37" s="657"/>
      <c r="CI37" s="657"/>
      <c r="CJ37" s="657"/>
      <c r="CK37" s="657"/>
      <c r="CL37" s="657"/>
      <c r="CM37" s="657"/>
      <c r="CN37" s="214"/>
      <c r="CO37" s="656">
        <f t="shared" si="3"/>
        <v>19</v>
      </c>
      <c r="CP37" s="656"/>
      <c r="CQ37" s="657" t="str">
        <f>IF('各会計、関係団体の財政状況及び健全化判断比率'!BS10="","",'各会計、関係団体の財政状況及び健全化判断比率'!BS10)</f>
        <v>東広島スマートエネルギー株式会社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dsDMTVRMOJKihEY2n4SM/33pOhBpV+3APGVejG09oFWkYi9jFqVx7oZZmOGMzzl9pw5KUFBt0sIAPaly9FaMow==" saltValue="KIB3n6GyRfLqU+7X9mbf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228</v>
      </c>
      <c r="C5" s="670"/>
      <c r="D5" s="670"/>
      <c r="E5" s="670"/>
      <c r="F5" s="670"/>
      <c r="G5" s="670"/>
      <c r="H5" s="670"/>
      <c r="I5" s="670"/>
      <c r="J5" s="670"/>
      <c r="K5" s="670"/>
      <c r="L5" s="670"/>
      <c r="M5" s="670"/>
      <c r="N5" s="670"/>
      <c r="O5" s="670"/>
      <c r="P5" s="670"/>
      <c r="Q5" s="671"/>
      <c r="R5" s="672">
        <v>32320145</v>
      </c>
      <c r="S5" s="673"/>
      <c r="T5" s="673"/>
      <c r="U5" s="673"/>
      <c r="V5" s="673"/>
      <c r="W5" s="673"/>
      <c r="X5" s="673"/>
      <c r="Y5" s="674"/>
      <c r="Z5" s="675">
        <v>39.1</v>
      </c>
      <c r="AA5" s="675"/>
      <c r="AB5" s="675"/>
      <c r="AC5" s="675"/>
      <c r="AD5" s="676">
        <v>30783936</v>
      </c>
      <c r="AE5" s="676"/>
      <c r="AF5" s="676"/>
      <c r="AG5" s="676"/>
      <c r="AH5" s="676"/>
      <c r="AI5" s="676"/>
      <c r="AJ5" s="676"/>
      <c r="AK5" s="676"/>
      <c r="AL5" s="677">
        <v>69.3</v>
      </c>
      <c r="AM5" s="678"/>
      <c r="AN5" s="678"/>
      <c r="AO5" s="679"/>
      <c r="AP5" s="669" t="s">
        <v>229</v>
      </c>
      <c r="AQ5" s="670"/>
      <c r="AR5" s="670"/>
      <c r="AS5" s="670"/>
      <c r="AT5" s="670"/>
      <c r="AU5" s="670"/>
      <c r="AV5" s="670"/>
      <c r="AW5" s="670"/>
      <c r="AX5" s="670"/>
      <c r="AY5" s="670"/>
      <c r="AZ5" s="670"/>
      <c r="BA5" s="670"/>
      <c r="BB5" s="670"/>
      <c r="BC5" s="670"/>
      <c r="BD5" s="670"/>
      <c r="BE5" s="670"/>
      <c r="BF5" s="671"/>
      <c r="BG5" s="683">
        <v>30781501</v>
      </c>
      <c r="BH5" s="684"/>
      <c r="BI5" s="684"/>
      <c r="BJ5" s="684"/>
      <c r="BK5" s="684"/>
      <c r="BL5" s="684"/>
      <c r="BM5" s="684"/>
      <c r="BN5" s="685"/>
      <c r="BO5" s="686">
        <v>95.2</v>
      </c>
      <c r="BP5" s="686"/>
      <c r="BQ5" s="686"/>
      <c r="BR5" s="686"/>
      <c r="BS5" s="687">
        <v>375950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2">
      <c r="B6" s="680" t="s">
        <v>233</v>
      </c>
      <c r="C6" s="681"/>
      <c r="D6" s="681"/>
      <c r="E6" s="681"/>
      <c r="F6" s="681"/>
      <c r="G6" s="681"/>
      <c r="H6" s="681"/>
      <c r="I6" s="681"/>
      <c r="J6" s="681"/>
      <c r="K6" s="681"/>
      <c r="L6" s="681"/>
      <c r="M6" s="681"/>
      <c r="N6" s="681"/>
      <c r="O6" s="681"/>
      <c r="P6" s="681"/>
      <c r="Q6" s="682"/>
      <c r="R6" s="683">
        <v>666289</v>
      </c>
      <c r="S6" s="684"/>
      <c r="T6" s="684"/>
      <c r="U6" s="684"/>
      <c r="V6" s="684"/>
      <c r="W6" s="684"/>
      <c r="X6" s="684"/>
      <c r="Y6" s="685"/>
      <c r="Z6" s="686">
        <v>0.8</v>
      </c>
      <c r="AA6" s="686"/>
      <c r="AB6" s="686"/>
      <c r="AC6" s="686"/>
      <c r="AD6" s="687">
        <v>666289</v>
      </c>
      <c r="AE6" s="687"/>
      <c r="AF6" s="687"/>
      <c r="AG6" s="687"/>
      <c r="AH6" s="687"/>
      <c r="AI6" s="687"/>
      <c r="AJ6" s="687"/>
      <c r="AK6" s="687"/>
      <c r="AL6" s="688">
        <v>1.5</v>
      </c>
      <c r="AM6" s="689"/>
      <c r="AN6" s="689"/>
      <c r="AO6" s="690"/>
      <c r="AP6" s="680" t="s">
        <v>234</v>
      </c>
      <c r="AQ6" s="681"/>
      <c r="AR6" s="681"/>
      <c r="AS6" s="681"/>
      <c r="AT6" s="681"/>
      <c r="AU6" s="681"/>
      <c r="AV6" s="681"/>
      <c r="AW6" s="681"/>
      <c r="AX6" s="681"/>
      <c r="AY6" s="681"/>
      <c r="AZ6" s="681"/>
      <c r="BA6" s="681"/>
      <c r="BB6" s="681"/>
      <c r="BC6" s="681"/>
      <c r="BD6" s="681"/>
      <c r="BE6" s="681"/>
      <c r="BF6" s="682"/>
      <c r="BG6" s="683">
        <v>30781501</v>
      </c>
      <c r="BH6" s="684"/>
      <c r="BI6" s="684"/>
      <c r="BJ6" s="684"/>
      <c r="BK6" s="684"/>
      <c r="BL6" s="684"/>
      <c r="BM6" s="684"/>
      <c r="BN6" s="685"/>
      <c r="BO6" s="686">
        <v>95.2</v>
      </c>
      <c r="BP6" s="686"/>
      <c r="BQ6" s="686"/>
      <c r="BR6" s="686"/>
      <c r="BS6" s="687">
        <v>375950</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426260</v>
      </c>
      <c r="CS6" s="684"/>
      <c r="CT6" s="684"/>
      <c r="CU6" s="684"/>
      <c r="CV6" s="684"/>
      <c r="CW6" s="684"/>
      <c r="CX6" s="684"/>
      <c r="CY6" s="685"/>
      <c r="CZ6" s="677">
        <v>0.6</v>
      </c>
      <c r="DA6" s="678"/>
      <c r="DB6" s="678"/>
      <c r="DC6" s="697"/>
      <c r="DD6" s="692" t="s">
        <v>130</v>
      </c>
      <c r="DE6" s="684"/>
      <c r="DF6" s="684"/>
      <c r="DG6" s="684"/>
      <c r="DH6" s="684"/>
      <c r="DI6" s="684"/>
      <c r="DJ6" s="684"/>
      <c r="DK6" s="684"/>
      <c r="DL6" s="684"/>
      <c r="DM6" s="684"/>
      <c r="DN6" s="684"/>
      <c r="DO6" s="684"/>
      <c r="DP6" s="685"/>
      <c r="DQ6" s="692">
        <v>426046</v>
      </c>
      <c r="DR6" s="684"/>
      <c r="DS6" s="684"/>
      <c r="DT6" s="684"/>
      <c r="DU6" s="684"/>
      <c r="DV6" s="684"/>
      <c r="DW6" s="684"/>
      <c r="DX6" s="684"/>
      <c r="DY6" s="684"/>
      <c r="DZ6" s="684"/>
      <c r="EA6" s="684"/>
      <c r="EB6" s="684"/>
      <c r="EC6" s="693"/>
    </row>
    <row r="7" spans="2:143" ht="11.25" customHeight="1" x14ac:dyDescent="0.2">
      <c r="B7" s="680" t="s">
        <v>236</v>
      </c>
      <c r="C7" s="681"/>
      <c r="D7" s="681"/>
      <c r="E7" s="681"/>
      <c r="F7" s="681"/>
      <c r="G7" s="681"/>
      <c r="H7" s="681"/>
      <c r="I7" s="681"/>
      <c r="J7" s="681"/>
      <c r="K7" s="681"/>
      <c r="L7" s="681"/>
      <c r="M7" s="681"/>
      <c r="N7" s="681"/>
      <c r="O7" s="681"/>
      <c r="P7" s="681"/>
      <c r="Q7" s="682"/>
      <c r="R7" s="683">
        <v>29459</v>
      </c>
      <c r="S7" s="684"/>
      <c r="T7" s="684"/>
      <c r="U7" s="684"/>
      <c r="V7" s="684"/>
      <c r="W7" s="684"/>
      <c r="X7" s="684"/>
      <c r="Y7" s="685"/>
      <c r="Z7" s="686">
        <v>0</v>
      </c>
      <c r="AA7" s="686"/>
      <c r="AB7" s="686"/>
      <c r="AC7" s="686"/>
      <c r="AD7" s="687">
        <v>29459</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12969913</v>
      </c>
      <c r="BH7" s="684"/>
      <c r="BI7" s="684"/>
      <c r="BJ7" s="684"/>
      <c r="BK7" s="684"/>
      <c r="BL7" s="684"/>
      <c r="BM7" s="684"/>
      <c r="BN7" s="685"/>
      <c r="BO7" s="686">
        <v>40.1</v>
      </c>
      <c r="BP7" s="686"/>
      <c r="BQ7" s="686"/>
      <c r="BR7" s="686"/>
      <c r="BS7" s="687">
        <v>375950</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8167998</v>
      </c>
      <c r="CS7" s="684"/>
      <c r="CT7" s="684"/>
      <c r="CU7" s="684"/>
      <c r="CV7" s="684"/>
      <c r="CW7" s="684"/>
      <c r="CX7" s="684"/>
      <c r="CY7" s="685"/>
      <c r="CZ7" s="686">
        <v>10.5</v>
      </c>
      <c r="DA7" s="686"/>
      <c r="DB7" s="686"/>
      <c r="DC7" s="686"/>
      <c r="DD7" s="692">
        <v>443250</v>
      </c>
      <c r="DE7" s="684"/>
      <c r="DF7" s="684"/>
      <c r="DG7" s="684"/>
      <c r="DH7" s="684"/>
      <c r="DI7" s="684"/>
      <c r="DJ7" s="684"/>
      <c r="DK7" s="684"/>
      <c r="DL7" s="684"/>
      <c r="DM7" s="684"/>
      <c r="DN7" s="684"/>
      <c r="DO7" s="684"/>
      <c r="DP7" s="685"/>
      <c r="DQ7" s="692">
        <v>6723937</v>
      </c>
      <c r="DR7" s="684"/>
      <c r="DS7" s="684"/>
      <c r="DT7" s="684"/>
      <c r="DU7" s="684"/>
      <c r="DV7" s="684"/>
      <c r="DW7" s="684"/>
      <c r="DX7" s="684"/>
      <c r="DY7" s="684"/>
      <c r="DZ7" s="684"/>
      <c r="EA7" s="684"/>
      <c r="EB7" s="684"/>
      <c r="EC7" s="693"/>
    </row>
    <row r="8" spans="2:143" ht="11.25" customHeight="1" x14ac:dyDescent="0.2">
      <c r="B8" s="680" t="s">
        <v>239</v>
      </c>
      <c r="C8" s="681"/>
      <c r="D8" s="681"/>
      <c r="E8" s="681"/>
      <c r="F8" s="681"/>
      <c r="G8" s="681"/>
      <c r="H8" s="681"/>
      <c r="I8" s="681"/>
      <c r="J8" s="681"/>
      <c r="K8" s="681"/>
      <c r="L8" s="681"/>
      <c r="M8" s="681"/>
      <c r="N8" s="681"/>
      <c r="O8" s="681"/>
      <c r="P8" s="681"/>
      <c r="Q8" s="682"/>
      <c r="R8" s="683">
        <v>128060</v>
      </c>
      <c r="S8" s="684"/>
      <c r="T8" s="684"/>
      <c r="U8" s="684"/>
      <c r="V8" s="684"/>
      <c r="W8" s="684"/>
      <c r="X8" s="684"/>
      <c r="Y8" s="685"/>
      <c r="Z8" s="686">
        <v>0.2</v>
      </c>
      <c r="AA8" s="686"/>
      <c r="AB8" s="686"/>
      <c r="AC8" s="686"/>
      <c r="AD8" s="687">
        <v>128060</v>
      </c>
      <c r="AE8" s="687"/>
      <c r="AF8" s="687"/>
      <c r="AG8" s="687"/>
      <c r="AH8" s="687"/>
      <c r="AI8" s="687"/>
      <c r="AJ8" s="687"/>
      <c r="AK8" s="687"/>
      <c r="AL8" s="688">
        <v>0.3</v>
      </c>
      <c r="AM8" s="689"/>
      <c r="AN8" s="689"/>
      <c r="AO8" s="690"/>
      <c r="AP8" s="680" t="s">
        <v>240</v>
      </c>
      <c r="AQ8" s="681"/>
      <c r="AR8" s="681"/>
      <c r="AS8" s="681"/>
      <c r="AT8" s="681"/>
      <c r="AU8" s="681"/>
      <c r="AV8" s="681"/>
      <c r="AW8" s="681"/>
      <c r="AX8" s="681"/>
      <c r="AY8" s="681"/>
      <c r="AZ8" s="681"/>
      <c r="BA8" s="681"/>
      <c r="BB8" s="681"/>
      <c r="BC8" s="681"/>
      <c r="BD8" s="681"/>
      <c r="BE8" s="681"/>
      <c r="BF8" s="682"/>
      <c r="BG8" s="683">
        <v>333274</v>
      </c>
      <c r="BH8" s="684"/>
      <c r="BI8" s="684"/>
      <c r="BJ8" s="684"/>
      <c r="BK8" s="684"/>
      <c r="BL8" s="684"/>
      <c r="BM8" s="684"/>
      <c r="BN8" s="685"/>
      <c r="BO8" s="686">
        <v>1</v>
      </c>
      <c r="BP8" s="686"/>
      <c r="BQ8" s="686"/>
      <c r="BR8" s="686"/>
      <c r="BS8" s="692" t="s">
        <v>130</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26933352</v>
      </c>
      <c r="CS8" s="684"/>
      <c r="CT8" s="684"/>
      <c r="CU8" s="684"/>
      <c r="CV8" s="684"/>
      <c r="CW8" s="684"/>
      <c r="CX8" s="684"/>
      <c r="CY8" s="685"/>
      <c r="CZ8" s="686">
        <v>34.799999999999997</v>
      </c>
      <c r="DA8" s="686"/>
      <c r="DB8" s="686"/>
      <c r="DC8" s="686"/>
      <c r="DD8" s="692">
        <v>566933</v>
      </c>
      <c r="DE8" s="684"/>
      <c r="DF8" s="684"/>
      <c r="DG8" s="684"/>
      <c r="DH8" s="684"/>
      <c r="DI8" s="684"/>
      <c r="DJ8" s="684"/>
      <c r="DK8" s="684"/>
      <c r="DL8" s="684"/>
      <c r="DM8" s="684"/>
      <c r="DN8" s="684"/>
      <c r="DO8" s="684"/>
      <c r="DP8" s="685"/>
      <c r="DQ8" s="692">
        <v>12573736</v>
      </c>
      <c r="DR8" s="684"/>
      <c r="DS8" s="684"/>
      <c r="DT8" s="684"/>
      <c r="DU8" s="684"/>
      <c r="DV8" s="684"/>
      <c r="DW8" s="684"/>
      <c r="DX8" s="684"/>
      <c r="DY8" s="684"/>
      <c r="DZ8" s="684"/>
      <c r="EA8" s="684"/>
      <c r="EB8" s="684"/>
      <c r="EC8" s="693"/>
    </row>
    <row r="9" spans="2:143" ht="11.25" customHeight="1" x14ac:dyDescent="0.2">
      <c r="B9" s="680" t="s">
        <v>242</v>
      </c>
      <c r="C9" s="681"/>
      <c r="D9" s="681"/>
      <c r="E9" s="681"/>
      <c r="F9" s="681"/>
      <c r="G9" s="681"/>
      <c r="H9" s="681"/>
      <c r="I9" s="681"/>
      <c r="J9" s="681"/>
      <c r="K9" s="681"/>
      <c r="L9" s="681"/>
      <c r="M9" s="681"/>
      <c r="N9" s="681"/>
      <c r="O9" s="681"/>
      <c r="P9" s="681"/>
      <c r="Q9" s="682"/>
      <c r="R9" s="683">
        <v>67067</v>
      </c>
      <c r="S9" s="684"/>
      <c r="T9" s="684"/>
      <c r="U9" s="684"/>
      <c r="V9" s="684"/>
      <c r="W9" s="684"/>
      <c r="X9" s="684"/>
      <c r="Y9" s="685"/>
      <c r="Z9" s="686">
        <v>0.1</v>
      </c>
      <c r="AA9" s="686"/>
      <c r="AB9" s="686"/>
      <c r="AC9" s="686"/>
      <c r="AD9" s="687">
        <v>67067</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10191365</v>
      </c>
      <c r="BH9" s="684"/>
      <c r="BI9" s="684"/>
      <c r="BJ9" s="684"/>
      <c r="BK9" s="684"/>
      <c r="BL9" s="684"/>
      <c r="BM9" s="684"/>
      <c r="BN9" s="685"/>
      <c r="BO9" s="686">
        <v>31.5</v>
      </c>
      <c r="BP9" s="686"/>
      <c r="BQ9" s="686"/>
      <c r="BR9" s="686"/>
      <c r="BS9" s="692" t="s">
        <v>130</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6530722</v>
      </c>
      <c r="CS9" s="684"/>
      <c r="CT9" s="684"/>
      <c r="CU9" s="684"/>
      <c r="CV9" s="684"/>
      <c r="CW9" s="684"/>
      <c r="CX9" s="684"/>
      <c r="CY9" s="685"/>
      <c r="CZ9" s="686">
        <v>8.4</v>
      </c>
      <c r="DA9" s="686"/>
      <c r="DB9" s="686"/>
      <c r="DC9" s="686"/>
      <c r="DD9" s="692">
        <v>81860</v>
      </c>
      <c r="DE9" s="684"/>
      <c r="DF9" s="684"/>
      <c r="DG9" s="684"/>
      <c r="DH9" s="684"/>
      <c r="DI9" s="684"/>
      <c r="DJ9" s="684"/>
      <c r="DK9" s="684"/>
      <c r="DL9" s="684"/>
      <c r="DM9" s="684"/>
      <c r="DN9" s="684"/>
      <c r="DO9" s="684"/>
      <c r="DP9" s="685"/>
      <c r="DQ9" s="692">
        <v>4461670</v>
      </c>
      <c r="DR9" s="684"/>
      <c r="DS9" s="684"/>
      <c r="DT9" s="684"/>
      <c r="DU9" s="684"/>
      <c r="DV9" s="684"/>
      <c r="DW9" s="684"/>
      <c r="DX9" s="684"/>
      <c r="DY9" s="684"/>
      <c r="DZ9" s="684"/>
      <c r="EA9" s="684"/>
      <c r="EB9" s="684"/>
      <c r="EC9" s="693"/>
    </row>
    <row r="10" spans="2:143" ht="11.25" customHeight="1" x14ac:dyDescent="0.2">
      <c r="B10" s="680" t="s">
        <v>245</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130</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547899</v>
      </c>
      <c r="BH10" s="684"/>
      <c r="BI10" s="684"/>
      <c r="BJ10" s="684"/>
      <c r="BK10" s="684"/>
      <c r="BL10" s="684"/>
      <c r="BM10" s="684"/>
      <c r="BN10" s="685"/>
      <c r="BO10" s="686">
        <v>1.7</v>
      </c>
      <c r="BP10" s="686"/>
      <c r="BQ10" s="686"/>
      <c r="BR10" s="686"/>
      <c r="BS10" s="692" t="s">
        <v>130</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274854</v>
      </c>
      <c r="CS10" s="684"/>
      <c r="CT10" s="684"/>
      <c r="CU10" s="684"/>
      <c r="CV10" s="684"/>
      <c r="CW10" s="684"/>
      <c r="CX10" s="684"/>
      <c r="CY10" s="685"/>
      <c r="CZ10" s="686">
        <v>0.4</v>
      </c>
      <c r="DA10" s="686"/>
      <c r="DB10" s="686"/>
      <c r="DC10" s="686"/>
      <c r="DD10" s="692" t="s">
        <v>139</v>
      </c>
      <c r="DE10" s="684"/>
      <c r="DF10" s="684"/>
      <c r="DG10" s="684"/>
      <c r="DH10" s="684"/>
      <c r="DI10" s="684"/>
      <c r="DJ10" s="684"/>
      <c r="DK10" s="684"/>
      <c r="DL10" s="684"/>
      <c r="DM10" s="684"/>
      <c r="DN10" s="684"/>
      <c r="DO10" s="684"/>
      <c r="DP10" s="685"/>
      <c r="DQ10" s="692">
        <v>37725</v>
      </c>
      <c r="DR10" s="684"/>
      <c r="DS10" s="684"/>
      <c r="DT10" s="684"/>
      <c r="DU10" s="684"/>
      <c r="DV10" s="684"/>
      <c r="DW10" s="684"/>
      <c r="DX10" s="684"/>
      <c r="DY10" s="684"/>
      <c r="DZ10" s="684"/>
      <c r="EA10" s="684"/>
      <c r="EB10" s="684"/>
      <c r="EC10" s="693"/>
    </row>
    <row r="11" spans="2:143" ht="11.25" customHeight="1" x14ac:dyDescent="0.2">
      <c r="B11" s="680" t="s">
        <v>248</v>
      </c>
      <c r="C11" s="681"/>
      <c r="D11" s="681"/>
      <c r="E11" s="681"/>
      <c r="F11" s="681"/>
      <c r="G11" s="681"/>
      <c r="H11" s="681"/>
      <c r="I11" s="681"/>
      <c r="J11" s="681"/>
      <c r="K11" s="681"/>
      <c r="L11" s="681"/>
      <c r="M11" s="681"/>
      <c r="N11" s="681"/>
      <c r="O11" s="681"/>
      <c r="P11" s="681"/>
      <c r="Q11" s="682"/>
      <c r="R11" s="683">
        <v>3402380</v>
      </c>
      <c r="S11" s="684"/>
      <c r="T11" s="684"/>
      <c r="U11" s="684"/>
      <c r="V11" s="684"/>
      <c r="W11" s="684"/>
      <c r="X11" s="684"/>
      <c r="Y11" s="685"/>
      <c r="Z11" s="688">
        <v>4.0999999999999996</v>
      </c>
      <c r="AA11" s="689"/>
      <c r="AB11" s="689"/>
      <c r="AC11" s="701"/>
      <c r="AD11" s="692">
        <v>3402380</v>
      </c>
      <c r="AE11" s="684"/>
      <c r="AF11" s="684"/>
      <c r="AG11" s="684"/>
      <c r="AH11" s="684"/>
      <c r="AI11" s="684"/>
      <c r="AJ11" s="684"/>
      <c r="AK11" s="685"/>
      <c r="AL11" s="688">
        <v>7.7</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1897375</v>
      </c>
      <c r="BH11" s="684"/>
      <c r="BI11" s="684"/>
      <c r="BJ11" s="684"/>
      <c r="BK11" s="684"/>
      <c r="BL11" s="684"/>
      <c r="BM11" s="684"/>
      <c r="BN11" s="685"/>
      <c r="BO11" s="686">
        <v>5.9</v>
      </c>
      <c r="BP11" s="686"/>
      <c r="BQ11" s="686"/>
      <c r="BR11" s="686"/>
      <c r="BS11" s="692">
        <v>375950</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1507327</v>
      </c>
      <c r="CS11" s="684"/>
      <c r="CT11" s="684"/>
      <c r="CU11" s="684"/>
      <c r="CV11" s="684"/>
      <c r="CW11" s="684"/>
      <c r="CX11" s="684"/>
      <c r="CY11" s="685"/>
      <c r="CZ11" s="686">
        <v>1.9</v>
      </c>
      <c r="DA11" s="686"/>
      <c r="DB11" s="686"/>
      <c r="DC11" s="686"/>
      <c r="DD11" s="692">
        <v>157076</v>
      </c>
      <c r="DE11" s="684"/>
      <c r="DF11" s="684"/>
      <c r="DG11" s="684"/>
      <c r="DH11" s="684"/>
      <c r="DI11" s="684"/>
      <c r="DJ11" s="684"/>
      <c r="DK11" s="684"/>
      <c r="DL11" s="684"/>
      <c r="DM11" s="684"/>
      <c r="DN11" s="684"/>
      <c r="DO11" s="684"/>
      <c r="DP11" s="685"/>
      <c r="DQ11" s="692">
        <v>800554</v>
      </c>
      <c r="DR11" s="684"/>
      <c r="DS11" s="684"/>
      <c r="DT11" s="684"/>
      <c r="DU11" s="684"/>
      <c r="DV11" s="684"/>
      <c r="DW11" s="684"/>
      <c r="DX11" s="684"/>
      <c r="DY11" s="684"/>
      <c r="DZ11" s="684"/>
      <c r="EA11" s="684"/>
      <c r="EB11" s="684"/>
      <c r="EC11" s="693"/>
    </row>
    <row r="12" spans="2:143" ht="11.25" customHeight="1" x14ac:dyDescent="0.2">
      <c r="B12" s="680" t="s">
        <v>251</v>
      </c>
      <c r="C12" s="681"/>
      <c r="D12" s="681"/>
      <c r="E12" s="681"/>
      <c r="F12" s="681"/>
      <c r="G12" s="681"/>
      <c r="H12" s="681"/>
      <c r="I12" s="681"/>
      <c r="J12" s="681"/>
      <c r="K12" s="681"/>
      <c r="L12" s="681"/>
      <c r="M12" s="681"/>
      <c r="N12" s="681"/>
      <c r="O12" s="681"/>
      <c r="P12" s="681"/>
      <c r="Q12" s="682"/>
      <c r="R12" s="683">
        <v>107704</v>
      </c>
      <c r="S12" s="684"/>
      <c r="T12" s="684"/>
      <c r="U12" s="684"/>
      <c r="V12" s="684"/>
      <c r="W12" s="684"/>
      <c r="X12" s="684"/>
      <c r="Y12" s="685"/>
      <c r="Z12" s="686">
        <v>0.1</v>
      </c>
      <c r="AA12" s="686"/>
      <c r="AB12" s="686"/>
      <c r="AC12" s="686"/>
      <c r="AD12" s="687">
        <v>107704</v>
      </c>
      <c r="AE12" s="687"/>
      <c r="AF12" s="687"/>
      <c r="AG12" s="687"/>
      <c r="AH12" s="687"/>
      <c r="AI12" s="687"/>
      <c r="AJ12" s="687"/>
      <c r="AK12" s="687"/>
      <c r="AL12" s="688">
        <v>0.2</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15993190</v>
      </c>
      <c r="BH12" s="684"/>
      <c r="BI12" s="684"/>
      <c r="BJ12" s="684"/>
      <c r="BK12" s="684"/>
      <c r="BL12" s="684"/>
      <c r="BM12" s="684"/>
      <c r="BN12" s="685"/>
      <c r="BO12" s="686">
        <v>49.5</v>
      </c>
      <c r="BP12" s="686"/>
      <c r="BQ12" s="686"/>
      <c r="BR12" s="686"/>
      <c r="BS12" s="692" t="s">
        <v>130</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2137761</v>
      </c>
      <c r="CS12" s="684"/>
      <c r="CT12" s="684"/>
      <c r="CU12" s="684"/>
      <c r="CV12" s="684"/>
      <c r="CW12" s="684"/>
      <c r="CX12" s="684"/>
      <c r="CY12" s="685"/>
      <c r="CZ12" s="686">
        <v>2.8</v>
      </c>
      <c r="DA12" s="686"/>
      <c r="DB12" s="686"/>
      <c r="DC12" s="686"/>
      <c r="DD12" s="692" t="s">
        <v>130</v>
      </c>
      <c r="DE12" s="684"/>
      <c r="DF12" s="684"/>
      <c r="DG12" s="684"/>
      <c r="DH12" s="684"/>
      <c r="DI12" s="684"/>
      <c r="DJ12" s="684"/>
      <c r="DK12" s="684"/>
      <c r="DL12" s="684"/>
      <c r="DM12" s="684"/>
      <c r="DN12" s="684"/>
      <c r="DO12" s="684"/>
      <c r="DP12" s="685"/>
      <c r="DQ12" s="692">
        <v>1005457</v>
      </c>
      <c r="DR12" s="684"/>
      <c r="DS12" s="684"/>
      <c r="DT12" s="684"/>
      <c r="DU12" s="684"/>
      <c r="DV12" s="684"/>
      <c r="DW12" s="684"/>
      <c r="DX12" s="684"/>
      <c r="DY12" s="684"/>
      <c r="DZ12" s="684"/>
      <c r="EA12" s="684"/>
      <c r="EB12" s="684"/>
      <c r="EC12" s="693"/>
    </row>
    <row r="13" spans="2:143" ht="11.25" customHeight="1" x14ac:dyDescent="0.2">
      <c r="B13" s="680" t="s">
        <v>254</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130</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15937652</v>
      </c>
      <c r="BH13" s="684"/>
      <c r="BI13" s="684"/>
      <c r="BJ13" s="684"/>
      <c r="BK13" s="684"/>
      <c r="BL13" s="684"/>
      <c r="BM13" s="684"/>
      <c r="BN13" s="685"/>
      <c r="BO13" s="686">
        <v>49.3</v>
      </c>
      <c r="BP13" s="686"/>
      <c r="BQ13" s="686"/>
      <c r="BR13" s="686"/>
      <c r="BS13" s="692" t="s">
        <v>130</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7788464</v>
      </c>
      <c r="CS13" s="684"/>
      <c r="CT13" s="684"/>
      <c r="CU13" s="684"/>
      <c r="CV13" s="684"/>
      <c r="CW13" s="684"/>
      <c r="CX13" s="684"/>
      <c r="CY13" s="685"/>
      <c r="CZ13" s="686">
        <v>10.1</v>
      </c>
      <c r="DA13" s="686"/>
      <c r="DB13" s="686"/>
      <c r="DC13" s="686"/>
      <c r="DD13" s="692">
        <v>4031978</v>
      </c>
      <c r="DE13" s="684"/>
      <c r="DF13" s="684"/>
      <c r="DG13" s="684"/>
      <c r="DH13" s="684"/>
      <c r="DI13" s="684"/>
      <c r="DJ13" s="684"/>
      <c r="DK13" s="684"/>
      <c r="DL13" s="684"/>
      <c r="DM13" s="684"/>
      <c r="DN13" s="684"/>
      <c r="DO13" s="684"/>
      <c r="DP13" s="685"/>
      <c r="DQ13" s="692">
        <v>3930405</v>
      </c>
      <c r="DR13" s="684"/>
      <c r="DS13" s="684"/>
      <c r="DT13" s="684"/>
      <c r="DU13" s="684"/>
      <c r="DV13" s="684"/>
      <c r="DW13" s="684"/>
      <c r="DX13" s="684"/>
      <c r="DY13" s="684"/>
      <c r="DZ13" s="684"/>
      <c r="EA13" s="684"/>
      <c r="EB13" s="684"/>
      <c r="EC13" s="693"/>
    </row>
    <row r="14" spans="2:143" ht="11.25" customHeight="1" x14ac:dyDescent="0.2">
      <c r="B14" s="680" t="s">
        <v>257</v>
      </c>
      <c r="C14" s="681"/>
      <c r="D14" s="681"/>
      <c r="E14" s="681"/>
      <c r="F14" s="681"/>
      <c r="G14" s="681"/>
      <c r="H14" s="681"/>
      <c r="I14" s="681"/>
      <c r="J14" s="681"/>
      <c r="K14" s="681"/>
      <c r="L14" s="681"/>
      <c r="M14" s="681"/>
      <c r="N14" s="681"/>
      <c r="O14" s="681"/>
      <c r="P14" s="681"/>
      <c r="Q14" s="682"/>
      <c r="R14" s="683">
        <v>126936</v>
      </c>
      <c r="S14" s="684"/>
      <c r="T14" s="684"/>
      <c r="U14" s="684"/>
      <c r="V14" s="684"/>
      <c r="W14" s="684"/>
      <c r="X14" s="684"/>
      <c r="Y14" s="685"/>
      <c r="Z14" s="686">
        <v>0.2</v>
      </c>
      <c r="AA14" s="686"/>
      <c r="AB14" s="686"/>
      <c r="AC14" s="686"/>
      <c r="AD14" s="687">
        <v>126936</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583385</v>
      </c>
      <c r="BH14" s="684"/>
      <c r="BI14" s="684"/>
      <c r="BJ14" s="684"/>
      <c r="BK14" s="684"/>
      <c r="BL14" s="684"/>
      <c r="BM14" s="684"/>
      <c r="BN14" s="685"/>
      <c r="BO14" s="686">
        <v>1.8</v>
      </c>
      <c r="BP14" s="686"/>
      <c r="BQ14" s="686"/>
      <c r="BR14" s="686"/>
      <c r="BS14" s="692" t="s">
        <v>130</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3207734</v>
      </c>
      <c r="CS14" s="684"/>
      <c r="CT14" s="684"/>
      <c r="CU14" s="684"/>
      <c r="CV14" s="684"/>
      <c r="CW14" s="684"/>
      <c r="CX14" s="684"/>
      <c r="CY14" s="685"/>
      <c r="CZ14" s="686">
        <v>4.0999999999999996</v>
      </c>
      <c r="DA14" s="686"/>
      <c r="DB14" s="686"/>
      <c r="DC14" s="686"/>
      <c r="DD14" s="692">
        <v>312808</v>
      </c>
      <c r="DE14" s="684"/>
      <c r="DF14" s="684"/>
      <c r="DG14" s="684"/>
      <c r="DH14" s="684"/>
      <c r="DI14" s="684"/>
      <c r="DJ14" s="684"/>
      <c r="DK14" s="684"/>
      <c r="DL14" s="684"/>
      <c r="DM14" s="684"/>
      <c r="DN14" s="684"/>
      <c r="DO14" s="684"/>
      <c r="DP14" s="685"/>
      <c r="DQ14" s="692">
        <v>2170174</v>
      </c>
      <c r="DR14" s="684"/>
      <c r="DS14" s="684"/>
      <c r="DT14" s="684"/>
      <c r="DU14" s="684"/>
      <c r="DV14" s="684"/>
      <c r="DW14" s="684"/>
      <c r="DX14" s="684"/>
      <c r="DY14" s="684"/>
      <c r="DZ14" s="684"/>
      <c r="EA14" s="684"/>
      <c r="EB14" s="684"/>
      <c r="EC14" s="693"/>
    </row>
    <row r="15" spans="2:143" ht="11.25" customHeight="1" x14ac:dyDescent="0.2">
      <c r="B15" s="680" t="s">
        <v>260</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130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1235013</v>
      </c>
      <c r="BH15" s="684"/>
      <c r="BI15" s="684"/>
      <c r="BJ15" s="684"/>
      <c r="BK15" s="684"/>
      <c r="BL15" s="684"/>
      <c r="BM15" s="684"/>
      <c r="BN15" s="685"/>
      <c r="BO15" s="686">
        <v>3.8</v>
      </c>
      <c r="BP15" s="686"/>
      <c r="BQ15" s="686"/>
      <c r="BR15" s="686"/>
      <c r="BS15" s="692" t="s">
        <v>130</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8550404</v>
      </c>
      <c r="CS15" s="684"/>
      <c r="CT15" s="684"/>
      <c r="CU15" s="684"/>
      <c r="CV15" s="684"/>
      <c r="CW15" s="684"/>
      <c r="CX15" s="684"/>
      <c r="CY15" s="685"/>
      <c r="CZ15" s="686">
        <v>11</v>
      </c>
      <c r="DA15" s="686"/>
      <c r="DB15" s="686"/>
      <c r="DC15" s="686"/>
      <c r="DD15" s="692">
        <v>3170275</v>
      </c>
      <c r="DE15" s="684"/>
      <c r="DF15" s="684"/>
      <c r="DG15" s="684"/>
      <c r="DH15" s="684"/>
      <c r="DI15" s="684"/>
      <c r="DJ15" s="684"/>
      <c r="DK15" s="684"/>
      <c r="DL15" s="684"/>
      <c r="DM15" s="684"/>
      <c r="DN15" s="684"/>
      <c r="DO15" s="684"/>
      <c r="DP15" s="685"/>
      <c r="DQ15" s="692">
        <v>5602535</v>
      </c>
      <c r="DR15" s="684"/>
      <c r="DS15" s="684"/>
      <c r="DT15" s="684"/>
      <c r="DU15" s="684"/>
      <c r="DV15" s="684"/>
      <c r="DW15" s="684"/>
      <c r="DX15" s="684"/>
      <c r="DY15" s="684"/>
      <c r="DZ15" s="684"/>
      <c r="EA15" s="684"/>
      <c r="EB15" s="684"/>
      <c r="EC15" s="693"/>
    </row>
    <row r="16" spans="2:143" ht="11.25" customHeight="1" x14ac:dyDescent="0.2">
      <c r="B16" s="680" t="s">
        <v>263</v>
      </c>
      <c r="C16" s="681"/>
      <c r="D16" s="681"/>
      <c r="E16" s="681"/>
      <c r="F16" s="681"/>
      <c r="G16" s="681"/>
      <c r="H16" s="681"/>
      <c r="I16" s="681"/>
      <c r="J16" s="681"/>
      <c r="K16" s="681"/>
      <c r="L16" s="681"/>
      <c r="M16" s="681"/>
      <c r="N16" s="681"/>
      <c r="O16" s="681"/>
      <c r="P16" s="681"/>
      <c r="Q16" s="682"/>
      <c r="R16" s="683">
        <v>36028</v>
      </c>
      <c r="S16" s="684"/>
      <c r="T16" s="684"/>
      <c r="U16" s="684"/>
      <c r="V16" s="684"/>
      <c r="W16" s="684"/>
      <c r="X16" s="684"/>
      <c r="Y16" s="685"/>
      <c r="Z16" s="686">
        <v>0</v>
      </c>
      <c r="AA16" s="686"/>
      <c r="AB16" s="686"/>
      <c r="AC16" s="686"/>
      <c r="AD16" s="687">
        <v>36028</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130</v>
      </c>
      <c r="BH16" s="684"/>
      <c r="BI16" s="684"/>
      <c r="BJ16" s="684"/>
      <c r="BK16" s="684"/>
      <c r="BL16" s="684"/>
      <c r="BM16" s="684"/>
      <c r="BN16" s="685"/>
      <c r="BO16" s="686" t="s">
        <v>130</v>
      </c>
      <c r="BP16" s="686"/>
      <c r="BQ16" s="686"/>
      <c r="BR16" s="686"/>
      <c r="BS16" s="692" t="s">
        <v>139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3097067</v>
      </c>
      <c r="CS16" s="684"/>
      <c r="CT16" s="684"/>
      <c r="CU16" s="684"/>
      <c r="CV16" s="684"/>
      <c r="CW16" s="684"/>
      <c r="CX16" s="684"/>
      <c r="CY16" s="685"/>
      <c r="CZ16" s="686">
        <v>4</v>
      </c>
      <c r="DA16" s="686"/>
      <c r="DB16" s="686"/>
      <c r="DC16" s="686"/>
      <c r="DD16" s="692" t="s">
        <v>130</v>
      </c>
      <c r="DE16" s="684"/>
      <c r="DF16" s="684"/>
      <c r="DG16" s="684"/>
      <c r="DH16" s="684"/>
      <c r="DI16" s="684"/>
      <c r="DJ16" s="684"/>
      <c r="DK16" s="684"/>
      <c r="DL16" s="684"/>
      <c r="DM16" s="684"/>
      <c r="DN16" s="684"/>
      <c r="DO16" s="684"/>
      <c r="DP16" s="685"/>
      <c r="DQ16" s="692">
        <v>676554</v>
      </c>
      <c r="DR16" s="684"/>
      <c r="DS16" s="684"/>
      <c r="DT16" s="684"/>
      <c r="DU16" s="684"/>
      <c r="DV16" s="684"/>
      <c r="DW16" s="684"/>
      <c r="DX16" s="684"/>
      <c r="DY16" s="684"/>
      <c r="DZ16" s="684"/>
      <c r="EA16" s="684"/>
      <c r="EB16" s="684"/>
      <c r="EC16" s="693"/>
    </row>
    <row r="17" spans="2:133" ht="11.25" customHeight="1" x14ac:dyDescent="0.2">
      <c r="B17" s="680" t="s">
        <v>266</v>
      </c>
      <c r="C17" s="681"/>
      <c r="D17" s="681"/>
      <c r="E17" s="681"/>
      <c r="F17" s="681"/>
      <c r="G17" s="681"/>
      <c r="H17" s="681"/>
      <c r="I17" s="681"/>
      <c r="J17" s="681"/>
      <c r="K17" s="681"/>
      <c r="L17" s="681"/>
      <c r="M17" s="681"/>
      <c r="N17" s="681"/>
      <c r="O17" s="681"/>
      <c r="P17" s="681"/>
      <c r="Q17" s="682"/>
      <c r="R17" s="683">
        <v>592775</v>
      </c>
      <c r="S17" s="684"/>
      <c r="T17" s="684"/>
      <c r="U17" s="684"/>
      <c r="V17" s="684"/>
      <c r="W17" s="684"/>
      <c r="X17" s="684"/>
      <c r="Y17" s="685"/>
      <c r="Z17" s="686">
        <v>0.7</v>
      </c>
      <c r="AA17" s="686"/>
      <c r="AB17" s="686"/>
      <c r="AC17" s="686"/>
      <c r="AD17" s="687">
        <v>592775</v>
      </c>
      <c r="AE17" s="687"/>
      <c r="AF17" s="687"/>
      <c r="AG17" s="687"/>
      <c r="AH17" s="687"/>
      <c r="AI17" s="687"/>
      <c r="AJ17" s="687"/>
      <c r="AK17" s="687"/>
      <c r="AL17" s="688">
        <v>1.3</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139</v>
      </c>
      <c r="BH17" s="684"/>
      <c r="BI17" s="684"/>
      <c r="BJ17" s="684"/>
      <c r="BK17" s="684"/>
      <c r="BL17" s="684"/>
      <c r="BM17" s="684"/>
      <c r="BN17" s="685"/>
      <c r="BO17" s="686" t="s">
        <v>130</v>
      </c>
      <c r="BP17" s="686"/>
      <c r="BQ17" s="686"/>
      <c r="BR17" s="686"/>
      <c r="BS17" s="692" t="s">
        <v>130</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8810037</v>
      </c>
      <c r="CS17" s="684"/>
      <c r="CT17" s="684"/>
      <c r="CU17" s="684"/>
      <c r="CV17" s="684"/>
      <c r="CW17" s="684"/>
      <c r="CX17" s="684"/>
      <c r="CY17" s="685"/>
      <c r="CZ17" s="686">
        <v>11.4</v>
      </c>
      <c r="DA17" s="686"/>
      <c r="DB17" s="686"/>
      <c r="DC17" s="686"/>
      <c r="DD17" s="692" t="s">
        <v>130</v>
      </c>
      <c r="DE17" s="684"/>
      <c r="DF17" s="684"/>
      <c r="DG17" s="684"/>
      <c r="DH17" s="684"/>
      <c r="DI17" s="684"/>
      <c r="DJ17" s="684"/>
      <c r="DK17" s="684"/>
      <c r="DL17" s="684"/>
      <c r="DM17" s="684"/>
      <c r="DN17" s="684"/>
      <c r="DO17" s="684"/>
      <c r="DP17" s="685"/>
      <c r="DQ17" s="692">
        <v>8784223</v>
      </c>
      <c r="DR17" s="684"/>
      <c r="DS17" s="684"/>
      <c r="DT17" s="684"/>
      <c r="DU17" s="684"/>
      <c r="DV17" s="684"/>
      <c r="DW17" s="684"/>
      <c r="DX17" s="684"/>
      <c r="DY17" s="684"/>
      <c r="DZ17" s="684"/>
      <c r="EA17" s="684"/>
      <c r="EB17" s="684"/>
      <c r="EC17" s="693"/>
    </row>
    <row r="18" spans="2:133" ht="11.25" customHeight="1" x14ac:dyDescent="0.2">
      <c r="B18" s="680" t="s">
        <v>269</v>
      </c>
      <c r="C18" s="681"/>
      <c r="D18" s="681"/>
      <c r="E18" s="681"/>
      <c r="F18" s="681"/>
      <c r="G18" s="681"/>
      <c r="H18" s="681"/>
      <c r="I18" s="681"/>
      <c r="J18" s="681"/>
      <c r="K18" s="681"/>
      <c r="L18" s="681"/>
      <c r="M18" s="681"/>
      <c r="N18" s="681"/>
      <c r="O18" s="681"/>
      <c r="P18" s="681"/>
      <c r="Q18" s="682"/>
      <c r="R18" s="683">
        <v>198406</v>
      </c>
      <c r="S18" s="684"/>
      <c r="T18" s="684"/>
      <c r="U18" s="684"/>
      <c r="V18" s="684"/>
      <c r="W18" s="684"/>
      <c r="X18" s="684"/>
      <c r="Y18" s="685"/>
      <c r="Z18" s="686">
        <v>0.2</v>
      </c>
      <c r="AA18" s="686"/>
      <c r="AB18" s="686"/>
      <c r="AC18" s="686"/>
      <c r="AD18" s="687">
        <v>198406</v>
      </c>
      <c r="AE18" s="687"/>
      <c r="AF18" s="687"/>
      <c r="AG18" s="687"/>
      <c r="AH18" s="687"/>
      <c r="AI18" s="687"/>
      <c r="AJ18" s="687"/>
      <c r="AK18" s="687"/>
      <c r="AL18" s="688">
        <v>0.4</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130</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130</v>
      </c>
      <c r="DA18" s="686"/>
      <c r="DB18" s="686"/>
      <c r="DC18" s="686"/>
      <c r="DD18" s="692" t="s">
        <v>130</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2">
      <c r="B19" s="680" t="s">
        <v>272</v>
      </c>
      <c r="C19" s="681"/>
      <c r="D19" s="681"/>
      <c r="E19" s="681"/>
      <c r="F19" s="681"/>
      <c r="G19" s="681"/>
      <c r="H19" s="681"/>
      <c r="I19" s="681"/>
      <c r="J19" s="681"/>
      <c r="K19" s="681"/>
      <c r="L19" s="681"/>
      <c r="M19" s="681"/>
      <c r="N19" s="681"/>
      <c r="O19" s="681"/>
      <c r="P19" s="681"/>
      <c r="Q19" s="682"/>
      <c r="R19" s="683">
        <v>17155</v>
      </c>
      <c r="S19" s="684"/>
      <c r="T19" s="684"/>
      <c r="U19" s="684"/>
      <c r="V19" s="684"/>
      <c r="W19" s="684"/>
      <c r="X19" s="684"/>
      <c r="Y19" s="685"/>
      <c r="Z19" s="686">
        <v>0</v>
      </c>
      <c r="AA19" s="686"/>
      <c r="AB19" s="686"/>
      <c r="AC19" s="686"/>
      <c r="AD19" s="687">
        <v>17155</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1538644</v>
      </c>
      <c r="BH19" s="684"/>
      <c r="BI19" s="684"/>
      <c r="BJ19" s="684"/>
      <c r="BK19" s="684"/>
      <c r="BL19" s="684"/>
      <c r="BM19" s="684"/>
      <c r="BN19" s="685"/>
      <c r="BO19" s="686">
        <v>4.8</v>
      </c>
      <c r="BP19" s="686"/>
      <c r="BQ19" s="686"/>
      <c r="BR19" s="686"/>
      <c r="BS19" s="692" t="s">
        <v>130</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130</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2">
      <c r="B20" s="680" t="s">
        <v>275</v>
      </c>
      <c r="C20" s="681"/>
      <c r="D20" s="681"/>
      <c r="E20" s="681"/>
      <c r="F20" s="681"/>
      <c r="G20" s="681"/>
      <c r="H20" s="681"/>
      <c r="I20" s="681"/>
      <c r="J20" s="681"/>
      <c r="K20" s="681"/>
      <c r="L20" s="681"/>
      <c r="M20" s="681"/>
      <c r="N20" s="681"/>
      <c r="O20" s="681"/>
      <c r="P20" s="681"/>
      <c r="Q20" s="682"/>
      <c r="R20" s="683">
        <v>4735</v>
      </c>
      <c r="S20" s="684"/>
      <c r="T20" s="684"/>
      <c r="U20" s="684"/>
      <c r="V20" s="684"/>
      <c r="W20" s="684"/>
      <c r="X20" s="684"/>
      <c r="Y20" s="685"/>
      <c r="Z20" s="686">
        <v>0</v>
      </c>
      <c r="AA20" s="686"/>
      <c r="AB20" s="686"/>
      <c r="AC20" s="686"/>
      <c r="AD20" s="687">
        <v>4735</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1538644</v>
      </c>
      <c r="BH20" s="684"/>
      <c r="BI20" s="684"/>
      <c r="BJ20" s="684"/>
      <c r="BK20" s="684"/>
      <c r="BL20" s="684"/>
      <c r="BM20" s="684"/>
      <c r="BN20" s="685"/>
      <c r="BO20" s="686">
        <v>4.8</v>
      </c>
      <c r="BP20" s="686"/>
      <c r="BQ20" s="686"/>
      <c r="BR20" s="686"/>
      <c r="BS20" s="692" t="s">
        <v>130</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77431980</v>
      </c>
      <c r="CS20" s="684"/>
      <c r="CT20" s="684"/>
      <c r="CU20" s="684"/>
      <c r="CV20" s="684"/>
      <c r="CW20" s="684"/>
      <c r="CX20" s="684"/>
      <c r="CY20" s="685"/>
      <c r="CZ20" s="686">
        <v>100</v>
      </c>
      <c r="DA20" s="686"/>
      <c r="DB20" s="686"/>
      <c r="DC20" s="686"/>
      <c r="DD20" s="692">
        <v>8764180</v>
      </c>
      <c r="DE20" s="684"/>
      <c r="DF20" s="684"/>
      <c r="DG20" s="684"/>
      <c r="DH20" s="684"/>
      <c r="DI20" s="684"/>
      <c r="DJ20" s="684"/>
      <c r="DK20" s="684"/>
      <c r="DL20" s="684"/>
      <c r="DM20" s="684"/>
      <c r="DN20" s="684"/>
      <c r="DO20" s="684"/>
      <c r="DP20" s="685"/>
      <c r="DQ20" s="692">
        <v>47193016</v>
      </c>
      <c r="DR20" s="684"/>
      <c r="DS20" s="684"/>
      <c r="DT20" s="684"/>
      <c r="DU20" s="684"/>
      <c r="DV20" s="684"/>
      <c r="DW20" s="684"/>
      <c r="DX20" s="684"/>
      <c r="DY20" s="684"/>
      <c r="DZ20" s="684"/>
      <c r="EA20" s="684"/>
      <c r="EB20" s="684"/>
      <c r="EC20" s="693"/>
    </row>
    <row r="21" spans="2:133" ht="11.25" customHeight="1" x14ac:dyDescent="0.2">
      <c r="B21" s="680" t="s">
        <v>278</v>
      </c>
      <c r="C21" s="681"/>
      <c r="D21" s="681"/>
      <c r="E21" s="681"/>
      <c r="F21" s="681"/>
      <c r="G21" s="681"/>
      <c r="H21" s="681"/>
      <c r="I21" s="681"/>
      <c r="J21" s="681"/>
      <c r="K21" s="681"/>
      <c r="L21" s="681"/>
      <c r="M21" s="681"/>
      <c r="N21" s="681"/>
      <c r="O21" s="681"/>
      <c r="P21" s="681"/>
      <c r="Q21" s="682"/>
      <c r="R21" s="683">
        <v>372479</v>
      </c>
      <c r="S21" s="684"/>
      <c r="T21" s="684"/>
      <c r="U21" s="684"/>
      <c r="V21" s="684"/>
      <c r="W21" s="684"/>
      <c r="X21" s="684"/>
      <c r="Y21" s="685"/>
      <c r="Z21" s="686">
        <v>0.5</v>
      </c>
      <c r="AA21" s="686"/>
      <c r="AB21" s="686"/>
      <c r="AC21" s="686"/>
      <c r="AD21" s="687">
        <v>372479</v>
      </c>
      <c r="AE21" s="687"/>
      <c r="AF21" s="687"/>
      <c r="AG21" s="687"/>
      <c r="AH21" s="687"/>
      <c r="AI21" s="687"/>
      <c r="AJ21" s="687"/>
      <c r="AK21" s="687"/>
      <c r="AL21" s="688">
        <v>0.8</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2435</v>
      </c>
      <c r="BH21" s="684"/>
      <c r="BI21" s="684"/>
      <c r="BJ21" s="684"/>
      <c r="BK21" s="684"/>
      <c r="BL21" s="684"/>
      <c r="BM21" s="684"/>
      <c r="BN21" s="685"/>
      <c r="BO21" s="686">
        <v>0</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280</v>
      </c>
      <c r="C22" s="681"/>
      <c r="D22" s="681"/>
      <c r="E22" s="681"/>
      <c r="F22" s="681"/>
      <c r="G22" s="681"/>
      <c r="H22" s="681"/>
      <c r="I22" s="681"/>
      <c r="J22" s="681"/>
      <c r="K22" s="681"/>
      <c r="L22" s="681"/>
      <c r="M22" s="681"/>
      <c r="N22" s="681"/>
      <c r="O22" s="681"/>
      <c r="P22" s="681"/>
      <c r="Q22" s="682"/>
      <c r="R22" s="683">
        <v>9904930</v>
      </c>
      <c r="S22" s="684"/>
      <c r="T22" s="684"/>
      <c r="U22" s="684"/>
      <c r="V22" s="684"/>
      <c r="W22" s="684"/>
      <c r="X22" s="684"/>
      <c r="Y22" s="685"/>
      <c r="Z22" s="686">
        <v>12</v>
      </c>
      <c r="AA22" s="686"/>
      <c r="AB22" s="686"/>
      <c r="AC22" s="686"/>
      <c r="AD22" s="687">
        <v>8268143</v>
      </c>
      <c r="AE22" s="687"/>
      <c r="AF22" s="687"/>
      <c r="AG22" s="687"/>
      <c r="AH22" s="687"/>
      <c r="AI22" s="687"/>
      <c r="AJ22" s="687"/>
      <c r="AK22" s="687"/>
      <c r="AL22" s="688">
        <v>18.600000000000001</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130</v>
      </c>
      <c r="BP22" s="686"/>
      <c r="BQ22" s="686"/>
      <c r="BR22" s="686"/>
      <c r="BS22" s="692" t="s">
        <v>130</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283</v>
      </c>
      <c r="C23" s="681"/>
      <c r="D23" s="681"/>
      <c r="E23" s="681"/>
      <c r="F23" s="681"/>
      <c r="G23" s="681"/>
      <c r="H23" s="681"/>
      <c r="I23" s="681"/>
      <c r="J23" s="681"/>
      <c r="K23" s="681"/>
      <c r="L23" s="681"/>
      <c r="M23" s="681"/>
      <c r="N23" s="681"/>
      <c r="O23" s="681"/>
      <c r="P23" s="681"/>
      <c r="Q23" s="682"/>
      <c r="R23" s="683">
        <v>8268143</v>
      </c>
      <c r="S23" s="684"/>
      <c r="T23" s="684"/>
      <c r="U23" s="684"/>
      <c r="V23" s="684"/>
      <c r="W23" s="684"/>
      <c r="X23" s="684"/>
      <c r="Y23" s="685"/>
      <c r="Z23" s="686">
        <v>10</v>
      </c>
      <c r="AA23" s="686"/>
      <c r="AB23" s="686"/>
      <c r="AC23" s="686"/>
      <c r="AD23" s="687">
        <v>8268143</v>
      </c>
      <c r="AE23" s="687"/>
      <c r="AF23" s="687"/>
      <c r="AG23" s="687"/>
      <c r="AH23" s="687"/>
      <c r="AI23" s="687"/>
      <c r="AJ23" s="687"/>
      <c r="AK23" s="687"/>
      <c r="AL23" s="688">
        <v>18.600000000000001</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1536209</v>
      </c>
      <c r="BH23" s="684"/>
      <c r="BI23" s="684"/>
      <c r="BJ23" s="684"/>
      <c r="BK23" s="684"/>
      <c r="BL23" s="684"/>
      <c r="BM23" s="684"/>
      <c r="BN23" s="685"/>
      <c r="BO23" s="686">
        <v>4.8</v>
      </c>
      <c r="BP23" s="686"/>
      <c r="BQ23" s="686"/>
      <c r="BR23" s="686"/>
      <c r="BS23" s="692" t="s">
        <v>130</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2">
      <c r="B24" s="680" t="s">
        <v>290</v>
      </c>
      <c r="C24" s="681"/>
      <c r="D24" s="681"/>
      <c r="E24" s="681"/>
      <c r="F24" s="681"/>
      <c r="G24" s="681"/>
      <c r="H24" s="681"/>
      <c r="I24" s="681"/>
      <c r="J24" s="681"/>
      <c r="K24" s="681"/>
      <c r="L24" s="681"/>
      <c r="M24" s="681"/>
      <c r="N24" s="681"/>
      <c r="O24" s="681"/>
      <c r="P24" s="681"/>
      <c r="Q24" s="682"/>
      <c r="R24" s="683">
        <v>1636787</v>
      </c>
      <c r="S24" s="684"/>
      <c r="T24" s="684"/>
      <c r="U24" s="684"/>
      <c r="V24" s="684"/>
      <c r="W24" s="684"/>
      <c r="X24" s="684"/>
      <c r="Y24" s="685"/>
      <c r="Z24" s="686">
        <v>2</v>
      </c>
      <c r="AA24" s="686"/>
      <c r="AB24" s="686"/>
      <c r="AC24" s="686"/>
      <c r="AD24" s="687" t="s">
        <v>130</v>
      </c>
      <c r="AE24" s="687"/>
      <c r="AF24" s="687"/>
      <c r="AG24" s="687"/>
      <c r="AH24" s="687"/>
      <c r="AI24" s="687"/>
      <c r="AJ24" s="687"/>
      <c r="AK24" s="687"/>
      <c r="AL24" s="688" t="s">
        <v>130</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130</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39410634</v>
      </c>
      <c r="CS24" s="673"/>
      <c r="CT24" s="673"/>
      <c r="CU24" s="673"/>
      <c r="CV24" s="673"/>
      <c r="CW24" s="673"/>
      <c r="CX24" s="673"/>
      <c r="CY24" s="674"/>
      <c r="CZ24" s="677">
        <v>50.9</v>
      </c>
      <c r="DA24" s="678"/>
      <c r="DB24" s="678"/>
      <c r="DC24" s="697"/>
      <c r="DD24" s="722">
        <v>25748860</v>
      </c>
      <c r="DE24" s="673"/>
      <c r="DF24" s="673"/>
      <c r="DG24" s="673"/>
      <c r="DH24" s="673"/>
      <c r="DI24" s="673"/>
      <c r="DJ24" s="673"/>
      <c r="DK24" s="674"/>
      <c r="DL24" s="722">
        <v>25662762</v>
      </c>
      <c r="DM24" s="673"/>
      <c r="DN24" s="673"/>
      <c r="DO24" s="673"/>
      <c r="DP24" s="673"/>
      <c r="DQ24" s="673"/>
      <c r="DR24" s="673"/>
      <c r="DS24" s="673"/>
      <c r="DT24" s="673"/>
      <c r="DU24" s="673"/>
      <c r="DV24" s="674"/>
      <c r="DW24" s="677">
        <v>56.1</v>
      </c>
      <c r="DX24" s="678"/>
      <c r="DY24" s="678"/>
      <c r="DZ24" s="678"/>
      <c r="EA24" s="678"/>
      <c r="EB24" s="678"/>
      <c r="EC24" s="679"/>
    </row>
    <row r="25" spans="2:133" ht="11.25" customHeight="1" x14ac:dyDescent="0.2">
      <c r="B25" s="680" t="s">
        <v>293</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139</v>
      </c>
      <c r="AA25" s="686"/>
      <c r="AB25" s="686"/>
      <c r="AC25" s="686"/>
      <c r="AD25" s="687" t="s">
        <v>130</v>
      </c>
      <c r="AE25" s="687"/>
      <c r="AF25" s="687"/>
      <c r="AG25" s="687"/>
      <c r="AH25" s="687"/>
      <c r="AI25" s="687"/>
      <c r="AJ25" s="687"/>
      <c r="AK25" s="687"/>
      <c r="AL25" s="688" t="s">
        <v>130</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139</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14281098</v>
      </c>
      <c r="CS25" s="719"/>
      <c r="CT25" s="719"/>
      <c r="CU25" s="719"/>
      <c r="CV25" s="719"/>
      <c r="CW25" s="719"/>
      <c r="CX25" s="719"/>
      <c r="CY25" s="720"/>
      <c r="CZ25" s="688">
        <v>18.399999999999999</v>
      </c>
      <c r="DA25" s="717"/>
      <c r="DB25" s="717"/>
      <c r="DC25" s="721"/>
      <c r="DD25" s="692">
        <v>12035587</v>
      </c>
      <c r="DE25" s="719"/>
      <c r="DF25" s="719"/>
      <c r="DG25" s="719"/>
      <c r="DH25" s="719"/>
      <c r="DI25" s="719"/>
      <c r="DJ25" s="719"/>
      <c r="DK25" s="720"/>
      <c r="DL25" s="692">
        <v>11974319</v>
      </c>
      <c r="DM25" s="719"/>
      <c r="DN25" s="719"/>
      <c r="DO25" s="719"/>
      <c r="DP25" s="719"/>
      <c r="DQ25" s="719"/>
      <c r="DR25" s="719"/>
      <c r="DS25" s="719"/>
      <c r="DT25" s="719"/>
      <c r="DU25" s="719"/>
      <c r="DV25" s="720"/>
      <c r="DW25" s="688">
        <v>26.2</v>
      </c>
      <c r="DX25" s="717"/>
      <c r="DY25" s="717"/>
      <c r="DZ25" s="717"/>
      <c r="EA25" s="717"/>
      <c r="EB25" s="717"/>
      <c r="EC25" s="718"/>
    </row>
    <row r="26" spans="2:133" ht="11.25" customHeight="1" x14ac:dyDescent="0.2">
      <c r="B26" s="680" t="s">
        <v>296</v>
      </c>
      <c r="C26" s="681"/>
      <c r="D26" s="681"/>
      <c r="E26" s="681"/>
      <c r="F26" s="681"/>
      <c r="G26" s="681"/>
      <c r="H26" s="681"/>
      <c r="I26" s="681"/>
      <c r="J26" s="681"/>
      <c r="K26" s="681"/>
      <c r="L26" s="681"/>
      <c r="M26" s="681"/>
      <c r="N26" s="681"/>
      <c r="O26" s="681"/>
      <c r="P26" s="681"/>
      <c r="Q26" s="682"/>
      <c r="R26" s="683">
        <v>47381773</v>
      </c>
      <c r="S26" s="684"/>
      <c r="T26" s="684"/>
      <c r="U26" s="684"/>
      <c r="V26" s="684"/>
      <c r="W26" s="684"/>
      <c r="X26" s="684"/>
      <c r="Y26" s="685"/>
      <c r="Z26" s="686">
        <v>57.3</v>
      </c>
      <c r="AA26" s="686"/>
      <c r="AB26" s="686"/>
      <c r="AC26" s="686"/>
      <c r="AD26" s="687">
        <v>44208777</v>
      </c>
      <c r="AE26" s="687"/>
      <c r="AF26" s="687"/>
      <c r="AG26" s="687"/>
      <c r="AH26" s="687"/>
      <c r="AI26" s="687"/>
      <c r="AJ26" s="687"/>
      <c r="AK26" s="687"/>
      <c r="AL26" s="688">
        <v>99.5</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139</v>
      </c>
      <c r="BH26" s="684"/>
      <c r="BI26" s="684"/>
      <c r="BJ26" s="684"/>
      <c r="BK26" s="684"/>
      <c r="BL26" s="684"/>
      <c r="BM26" s="684"/>
      <c r="BN26" s="685"/>
      <c r="BO26" s="686" t="s">
        <v>130</v>
      </c>
      <c r="BP26" s="686"/>
      <c r="BQ26" s="686"/>
      <c r="BR26" s="686"/>
      <c r="BS26" s="692" t="s">
        <v>130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9171722</v>
      </c>
      <c r="CS26" s="684"/>
      <c r="CT26" s="684"/>
      <c r="CU26" s="684"/>
      <c r="CV26" s="684"/>
      <c r="CW26" s="684"/>
      <c r="CX26" s="684"/>
      <c r="CY26" s="685"/>
      <c r="CZ26" s="688">
        <v>11.8</v>
      </c>
      <c r="DA26" s="717"/>
      <c r="DB26" s="717"/>
      <c r="DC26" s="721"/>
      <c r="DD26" s="692">
        <v>7683099</v>
      </c>
      <c r="DE26" s="684"/>
      <c r="DF26" s="684"/>
      <c r="DG26" s="684"/>
      <c r="DH26" s="684"/>
      <c r="DI26" s="684"/>
      <c r="DJ26" s="684"/>
      <c r="DK26" s="685"/>
      <c r="DL26" s="692" t="s">
        <v>130</v>
      </c>
      <c r="DM26" s="684"/>
      <c r="DN26" s="684"/>
      <c r="DO26" s="684"/>
      <c r="DP26" s="684"/>
      <c r="DQ26" s="684"/>
      <c r="DR26" s="684"/>
      <c r="DS26" s="684"/>
      <c r="DT26" s="684"/>
      <c r="DU26" s="684"/>
      <c r="DV26" s="685"/>
      <c r="DW26" s="688" t="s">
        <v>139</v>
      </c>
      <c r="DX26" s="717"/>
      <c r="DY26" s="717"/>
      <c r="DZ26" s="717"/>
      <c r="EA26" s="717"/>
      <c r="EB26" s="717"/>
      <c r="EC26" s="718"/>
    </row>
    <row r="27" spans="2:133" ht="11.25" customHeight="1" x14ac:dyDescent="0.2">
      <c r="B27" s="680" t="s">
        <v>299</v>
      </c>
      <c r="C27" s="681"/>
      <c r="D27" s="681"/>
      <c r="E27" s="681"/>
      <c r="F27" s="681"/>
      <c r="G27" s="681"/>
      <c r="H27" s="681"/>
      <c r="I27" s="681"/>
      <c r="J27" s="681"/>
      <c r="K27" s="681"/>
      <c r="L27" s="681"/>
      <c r="M27" s="681"/>
      <c r="N27" s="681"/>
      <c r="O27" s="681"/>
      <c r="P27" s="681"/>
      <c r="Q27" s="682"/>
      <c r="R27" s="683">
        <v>22437</v>
      </c>
      <c r="S27" s="684"/>
      <c r="T27" s="684"/>
      <c r="U27" s="684"/>
      <c r="V27" s="684"/>
      <c r="W27" s="684"/>
      <c r="X27" s="684"/>
      <c r="Y27" s="685"/>
      <c r="Z27" s="686">
        <v>0</v>
      </c>
      <c r="AA27" s="686"/>
      <c r="AB27" s="686"/>
      <c r="AC27" s="686"/>
      <c r="AD27" s="687">
        <v>22437</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32320145</v>
      </c>
      <c r="BH27" s="684"/>
      <c r="BI27" s="684"/>
      <c r="BJ27" s="684"/>
      <c r="BK27" s="684"/>
      <c r="BL27" s="684"/>
      <c r="BM27" s="684"/>
      <c r="BN27" s="685"/>
      <c r="BO27" s="686">
        <v>100</v>
      </c>
      <c r="BP27" s="686"/>
      <c r="BQ27" s="686"/>
      <c r="BR27" s="686"/>
      <c r="BS27" s="692">
        <v>375950</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16319499</v>
      </c>
      <c r="CS27" s="719"/>
      <c r="CT27" s="719"/>
      <c r="CU27" s="719"/>
      <c r="CV27" s="719"/>
      <c r="CW27" s="719"/>
      <c r="CX27" s="719"/>
      <c r="CY27" s="720"/>
      <c r="CZ27" s="688">
        <v>21.1</v>
      </c>
      <c r="DA27" s="717"/>
      <c r="DB27" s="717"/>
      <c r="DC27" s="721"/>
      <c r="DD27" s="692">
        <v>4929050</v>
      </c>
      <c r="DE27" s="719"/>
      <c r="DF27" s="719"/>
      <c r="DG27" s="719"/>
      <c r="DH27" s="719"/>
      <c r="DI27" s="719"/>
      <c r="DJ27" s="719"/>
      <c r="DK27" s="720"/>
      <c r="DL27" s="692">
        <v>4904220</v>
      </c>
      <c r="DM27" s="719"/>
      <c r="DN27" s="719"/>
      <c r="DO27" s="719"/>
      <c r="DP27" s="719"/>
      <c r="DQ27" s="719"/>
      <c r="DR27" s="719"/>
      <c r="DS27" s="719"/>
      <c r="DT27" s="719"/>
      <c r="DU27" s="719"/>
      <c r="DV27" s="720"/>
      <c r="DW27" s="688">
        <v>10.7</v>
      </c>
      <c r="DX27" s="717"/>
      <c r="DY27" s="717"/>
      <c r="DZ27" s="717"/>
      <c r="EA27" s="717"/>
      <c r="EB27" s="717"/>
      <c r="EC27" s="718"/>
    </row>
    <row r="28" spans="2:133" ht="11.25" customHeight="1" x14ac:dyDescent="0.2">
      <c r="B28" s="680" t="s">
        <v>302</v>
      </c>
      <c r="C28" s="681"/>
      <c r="D28" s="681"/>
      <c r="E28" s="681"/>
      <c r="F28" s="681"/>
      <c r="G28" s="681"/>
      <c r="H28" s="681"/>
      <c r="I28" s="681"/>
      <c r="J28" s="681"/>
      <c r="K28" s="681"/>
      <c r="L28" s="681"/>
      <c r="M28" s="681"/>
      <c r="N28" s="681"/>
      <c r="O28" s="681"/>
      <c r="P28" s="681"/>
      <c r="Q28" s="682"/>
      <c r="R28" s="683">
        <v>1334965</v>
      </c>
      <c r="S28" s="684"/>
      <c r="T28" s="684"/>
      <c r="U28" s="684"/>
      <c r="V28" s="684"/>
      <c r="W28" s="684"/>
      <c r="X28" s="684"/>
      <c r="Y28" s="685"/>
      <c r="Z28" s="686">
        <v>1.6</v>
      </c>
      <c r="AA28" s="686"/>
      <c r="AB28" s="686"/>
      <c r="AC28" s="686"/>
      <c r="AD28" s="687" t="s">
        <v>130</v>
      </c>
      <c r="AE28" s="687"/>
      <c r="AF28" s="687"/>
      <c r="AG28" s="687"/>
      <c r="AH28" s="687"/>
      <c r="AI28" s="687"/>
      <c r="AJ28" s="687"/>
      <c r="AK28" s="687"/>
      <c r="AL28" s="688" t="s">
        <v>130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8810037</v>
      </c>
      <c r="CS28" s="684"/>
      <c r="CT28" s="684"/>
      <c r="CU28" s="684"/>
      <c r="CV28" s="684"/>
      <c r="CW28" s="684"/>
      <c r="CX28" s="684"/>
      <c r="CY28" s="685"/>
      <c r="CZ28" s="688">
        <v>11.4</v>
      </c>
      <c r="DA28" s="717"/>
      <c r="DB28" s="717"/>
      <c r="DC28" s="721"/>
      <c r="DD28" s="692">
        <v>8784223</v>
      </c>
      <c r="DE28" s="684"/>
      <c r="DF28" s="684"/>
      <c r="DG28" s="684"/>
      <c r="DH28" s="684"/>
      <c r="DI28" s="684"/>
      <c r="DJ28" s="684"/>
      <c r="DK28" s="685"/>
      <c r="DL28" s="692">
        <v>8784223</v>
      </c>
      <c r="DM28" s="684"/>
      <c r="DN28" s="684"/>
      <c r="DO28" s="684"/>
      <c r="DP28" s="684"/>
      <c r="DQ28" s="684"/>
      <c r="DR28" s="684"/>
      <c r="DS28" s="684"/>
      <c r="DT28" s="684"/>
      <c r="DU28" s="684"/>
      <c r="DV28" s="685"/>
      <c r="DW28" s="688">
        <v>19.2</v>
      </c>
      <c r="DX28" s="717"/>
      <c r="DY28" s="717"/>
      <c r="DZ28" s="717"/>
      <c r="EA28" s="717"/>
      <c r="EB28" s="717"/>
      <c r="EC28" s="718"/>
    </row>
    <row r="29" spans="2:133" ht="11.25" customHeight="1" x14ac:dyDescent="0.2">
      <c r="B29" s="680" t="s">
        <v>304</v>
      </c>
      <c r="C29" s="681"/>
      <c r="D29" s="681"/>
      <c r="E29" s="681"/>
      <c r="F29" s="681"/>
      <c r="G29" s="681"/>
      <c r="H29" s="681"/>
      <c r="I29" s="681"/>
      <c r="J29" s="681"/>
      <c r="K29" s="681"/>
      <c r="L29" s="681"/>
      <c r="M29" s="681"/>
      <c r="N29" s="681"/>
      <c r="O29" s="681"/>
      <c r="P29" s="681"/>
      <c r="Q29" s="682"/>
      <c r="R29" s="683">
        <v>986384</v>
      </c>
      <c r="S29" s="684"/>
      <c r="T29" s="684"/>
      <c r="U29" s="684"/>
      <c r="V29" s="684"/>
      <c r="W29" s="684"/>
      <c r="X29" s="684"/>
      <c r="Y29" s="685"/>
      <c r="Z29" s="686">
        <v>1.2</v>
      </c>
      <c r="AA29" s="686"/>
      <c r="AB29" s="686"/>
      <c r="AC29" s="686"/>
      <c r="AD29" s="687">
        <v>55781</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305</v>
      </c>
      <c r="CE29" s="728"/>
      <c r="CF29" s="698" t="s">
        <v>306</v>
      </c>
      <c r="CG29" s="699"/>
      <c r="CH29" s="699"/>
      <c r="CI29" s="699"/>
      <c r="CJ29" s="699"/>
      <c r="CK29" s="699"/>
      <c r="CL29" s="699"/>
      <c r="CM29" s="699"/>
      <c r="CN29" s="699"/>
      <c r="CO29" s="699"/>
      <c r="CP29" s="699"/>
      <c r="CQ29" s="700"/>
      <c r="CR29" s="683">
        <v>8810034</v>
      </c>
      <c r="CS29" s="719"/>
      <c r="CT29" s="719"/>
      <c r="CU29" s="719"/>
      <c r="CV29" s="719"/>
      <c r="CW29" s="719"/>
      <c r="CX29" s="719"/>
      <c r="CY29" s="720"/>
      <c r="CZ29" s="688">
        <v>11.4</v>
      </c>
      <c r="DA29" s="717"/>
      <c r="DB29" s="717"/>
      <c r="DC29" s="721"/>
      <c r="DD29" s="692">
        <v>8784220</v>
      </c>
      <c r="DE29" s="719"/>
      <c r="DF29" s="719"/>
      <c r="DG29" s="719"/>
      <c r="DH29" s="719"/>
      <c r="DI29" s="719"/>
      <c r="DJ29" s="719"/>
      <c r="DK29" s="720"/>
      <c r="DL29" s="692">
        <v>8784220</v>
      </c>
      <c r="DM29" s="719"/>
      <c r="DN29" s="719"/>
      <c r="DO29" s="719"/>
      <c r="DP29" s="719"/>
      <c r="DQ29" s="719"/>
      <c r="DR29" s="719"/>
      <c r="DS29" s="719"/>
      <c r="DT29" s="719"/>
      <c r="DU29" s="719"/>
      <c r="DV29" s="720"/>
      <c r="DW29" s="688">
        <v>19.2</v>
      </c>
      <c r="DX29" s="717"/>
      <c r="DY29" s="717"/>
      <c r="DZ29" s="717"/>
      <c r="EA29" s="717"/>
      <c r="EB29" s="717"/>
      <c r="EC29" s="718"/>
    </row>
    <row r="30" spans="2:133" ht="11.25" customHeight="1" x14ac:dyDescent="0.2">
      <c r="B30" s="680" t="s">
        <v>307</v>
      </c>
      <c r="C30" s="681"/>
      <c r="D30" s="681"/>
      <c r="E30" s="681"/>
      <c r="F30" s="681"/>
      <c r="G30" s="681"/>
      <c r="H30" s="681"/>
      <c r="I30" s="681"/>
      <c r="J30" s="681"/>
      <c r="K30" s="681"/>
      <c r="L30" s="681"/>
      <c r="M30" s="681"/>
      <c r="N30" s="681"/>
      <c r="O30" s="681"/>
      <c r="P30" s="681"/>
      <c r="Q30" s="682"/>
      <c r="R30" s="683">
        <v>709758</v>
      </c>
      <c r="S30" s="684"/>
      <c r="T30" s="684"/>
      <c r="U30" s="684"/>
      <c r="V30" s="684"/>
      <c r="W30" s="684"/>
      <c r="X30" s="684"/>
      <c r="Y30" s="685"/>
      <c r="Z30" s="686">
        <v>0.9</v>
      </c>
      <c r="AA30" s="686"/>
      <c r="AB30" s="686"/>
      <c r="AC30" s="686"/>
      <c r="AD30" s="687" t="s">
        <v>130</v>
      </c>
      <c r="AE30" s="687"/>
      <c r="AF30" s="687"/>
      <c r="AG30" s="687"/>
      <c r="AH30" s="687"/>
      <c r="AI30" s="687"/>
      <c r="AJ30" s="687"/>
      <c r="AK30" s="687"/>
      <c r="AL30" s="688" t="s">
        <v>130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9"/>
      <c r="CE30" s="730"/>
      <c r="CF30" s="698" t="s">
        <v>310</v>
      </c>
      <c r="CG30" s="699"/>
      <c r="CH30" s="699"/>
      <c r="CI30" s="699"/>
      <c r="CJ30" s="699"/>
      <c r="CK30" s="699"/>
      <c r="CL30" s="699"/>
      <c r="CM30" s="699"/>
      <c r="CN30" s="699"/>
      <c r="CO30" s="699"/>
      <c r="CP30" s="699"/>
      <c r="CQ30" s="700"/>
      <c r="CR30" s="683">
        <v>8345975</v>
      </c>
      <c r="CS30" s="684"/>
      <c r="CT30" s="684"/>
      <c r="CU30" s="684"/>
      <c r="CV30" s="684"/>
      <c r="CW30" s="684"/>
      <c r="CX30" s="684"/>
      <c r="CY30" s="685"/>
      <c r="CZ30" s="688">
        <v>10.8</v>
      </c>
      <c r="DA30" s="717"/>
      <c r="DB30" s="717"/>
      <c r="DC30" s="721"/>
      <c r="DD30" s="692">
        <v>8321500</v>
      </c>
      <c r="DE30" s="684"/>
      <c r="DF30" s="684"/>
      <c r="DG30" s="684"/>
      <c r="DH30" s="684"/>
      <c r="DI30" s="684"/>
      <c r="DJ30" s="684"/>
      <c r="DK30" s="685"/>
      <c r="DL30" s="692">
        <v>8321500</v>
      </c>
      <c r="DM30" s="684"/>
      <c r="DN30" s="684"/>
      <c r="DO30" s="684"/>
      <c r="DP30" s="684"/>
      <c r="DQ30" s="684"/>
      <c r="DR30" s="684"/>
      <c r="DS30" s="684"/>
      <c r="DT30" s="684"/>
      <c r="DU30" s="684"/>
      <c r="DV30" s="685"/>
      <c r="DW30" s="688">
        <v>18.2</v>
      </c>
      <c r="DX30" s="717"/>
      <c r="DY30" s="717"/>
      <c r="DZ30" s="717"/>
      <c r="EA30" s="717"/>
      <c r="EB30" s="717"/>
      <c r="EC30" s="718"/>
    </row>
    <row r="31" spans="2:133" ht="11.25" customHeight="1" x14ac:dyDescent="0.2">
      <c r="B31" s="680" t="s">
        <v>311</v>
      </c>
      <c r="C31" s="681"/>
      <c r="D31" s="681"/>
      <c r="E31" s="681"/>
      <c r="F31" s="681"/>
      <c r="G31" s="681"/>
      <c r="H31" s="681"/>
      <c r="I31" s="681"/>
      <c r="J31" s="681"/>
      <c r="K31" s="681"/>
      <c r="L31" s="681"/>
      <c r="M31" s="681"/>
      <c r="N31" s="681"/>
      <c r="O31" s="681"/>
      <c r="P31" s="681"/>
      <c r="Q31" s="682"/>
      <c r="R31" s="683">
        <v>12543539</v>
      </c>
      <c r="S31" s="684"/>
      <c r="T31" s="684"/>
      <c r="U31" s="684"/>
      <c r="V31" s="684"/>
      <c r="W31" s="684"/>
      <c r="X31" s="684"/>
      <c r="Y31" s="685"/>
      <c r="Z31" s="686">
        <v>15.2</v>
      </c>
      <c r="AA31" s="686"/>
      <c r="AB31" s="686"/>
      <c r="AC31" s="686"/>
      <c r="AD31" s="687" t="s">
        <v>130</v>
      </c>
      <c r="AE31" s="687"/>
      <c r="AF31" s="687"/>
      <c r="AG31" s="687"/>
      <c r="AH31" s="687"/>
      <c r="AI31" s="687"/>
      <c r="AJ31" s="687"/>
      <c r="AK31" s="687"/>
      <c r="AL31" s="688" t="s">
        <v>139</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51">
        <v>99.3</v>
      </c>
      <c r="BH31" s="738"/>
      <c r="BI31" s="738"/>
      <c r="BJ31" s="738"/>
      <c r="BK31" s="738"/>
      <c r="BL31" s="738"/>
      <c r="BM31" s="678">
        <v>97.4</v>
      </c>
      <c r="BN31" s="738"/>
      <c r="BO31" s="738"/>
      <c r="BP31" s="738"/>
      <c r="BQ31" s="739"/>
      <c r="BR31" s="751">
        <v>99.3</v>
      </c>
      <c r="BS31" s="738"/>
      <c r="BT31" s="738"/>
      <c r="BU31" s="738"/>
      <c r="BV31" s="738"/>
      <c r="BW31" s="738"/>
      <c r="BX31" s="678">
        <v>97.2</v>
      </c>
      <c r="BY31" s="738"/>
      <c r="BZ31" s="738"/>
      <c r="CA31" s="738"/>
      <c r="CB31" s="739"/>
      <c r="CD31" s="729"/>
      <c r="CE31" s="730"/>
      <c r="CF31" s="698" t="s">
        <v>314</v>
      </c>
      <c r="CG31" s="699"/>
      <c r="CH31" s="699"/>
      <c r="CI31" s="699"/>
      <c r="CJ31" s="699"/>
      <c r="CK31" s="699"/>
      <c r="CL31" s="699"/>
      <c r="CM31" s="699"/>
      <c r="CN31" s="699"/>
      <c r="CO31" s="699"/>
      <c r="CP31" s="699"/>
      <c r="CQ31" s="700"/>
      <c r="CR31" s="683">
        <v>464059</v>
      </c>
      <c r="CS31" s="719"/>
      <c r="CT31" s="719"/>
      <c r="CU31" s="719"/>
      <c r="CV31" s="719"/>
      <c r="CW31" s="719"/>
      <c r="CX31" s="719"/>
      <c r="CY31" s="720"/>
      <c r="CZ31" s="688">
        <v>0.6</v>
      </c>
      <c r="DA31" s="717"/>
      <c r="DB31" s="717"/>
      <c r="DC31" s="721"/>
      <c r="DD31" s="692">
        <v>462720</v>
      </c>
      <c r="DE31" s="719"/>
      <c r="DF31" s="719"/>
      <c r="DG31" s="719"/>
      <c r="DH31" s="719"/>
      <c r="DI31" s="719"/>
      <c r="DJ31" s="719"/>
      <c r="DK31" s="720"/>
      <c r="DL31" s="692">
        <v>462720</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2">
      <c r="B32" s="733" t="s">
        <v>315</v>
      </c>
      <c r="C32" s="734"/>
      <c r="D32" s="734"/>
      <c r="E32" s="734"/>
      <c r="F32" s="734"/>
      <c r="G32" s="734"/>
      <c r="H32" s="734"/>
      <c r="I32" s="734"/>
      <c r="J32" s="734"/>
      <c r="K32" s="734"/>
      <c r="L32" s="734"/>
      <c r="M32" s="734"/>
      <c r="N32" s="734"/>
      <c r="O32" s="734"/>
      <c r="P32" s="734"/>
      <c r="Q32" s="735"/>
      <c r="R32" s="683">
        <v>129080</v>
      </c>
      <c r="S32" s="684"/>
      <c r="T32" s="684"/>
      <c r="U32" s="684"/>
      <c r="V32" s="684"/>
      <c r="W32" s="684"/>
      <c r="X32" s="684"/>
      <c r="Y32" s="685"/>
      <c r="Z32" s="686">
        <v>0.2</v>
      </c>
      <c r="AA32" s="686"/>
      <c r="AB32" s="686"/>
      <c r="AC32" s="686"/>
      <c r="AD32" s="687">
        <v>129080</v>
      </c>
      <c r="AE32" s="687"/>
      <c r="AF32" s="687"/>
      <c r="AG32" s="687"/>
      <c r="AH32" s="687"/>
      <c r="AI32" s="687"/>
      <c r="AJ32" s="687"/>
      <c r="AK32" s="687"/>
      <c r="AL32" s="688">
        <v>0.3</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99.1</v>
      </c>
      <c r="BH32" s="719"/>
      <c r="BI32" s="719"/>
      <c r="BJ32" s="719"/>
      <c r="BK32" s="719"/>
      <c r="BL32" s="719"/>
      <c r="BM32" s="689">
        <v>97.2</v>
      </c>
      <c r="BN32" s="749"/>
      <c r="BO32" s="749"/>
      <c r="BP32" s="749"/>
      <c r="BQ32" s="750"/>
      <c r="BR32" s="752">
        <v>99.2</v>
      </c>
      <c r="BS32" s="719"/>
      <c r="BT32" s="719"/>
      <c r="BU32" s="719"/>
      <c r="BV32" s="719"/>
      <c r="BW32" s="719"/>
      <c r="BX32" s="689">
        <v>97.2</v>
      </c>
      <c r="BY32" s="749"/>
      <c r="BZ32" s="749"/>
      <c r="CA32" s="749"/>
      <c r="CB32" s="750"/>
      <c r="CD32" s="731"/>
      <c r="CE32" s="732"/>
      <c r="CF32" s="698" t="s">
        <v>318</v>
      </c>
      <c r="CG32" s="699"/>
      <c r="CH32" s="699"/>
      <c r="CI32" s="699"/>
      <c r="CJ32" s="699"/>
      <c r="CK32" s="699"/>
      <c r="CL32" s="699"/>
      <c r="CM32" s="699"/>
      <c r="CN32" s="699"/>
      <c r="CO32" s="699"/>
      <c r="CP32" s="699"/>
      <c r="CQ32" s="700"/>
      <c r="CR32" s="683">
        <v>3</v>
      </c>
      <c r="CS32" s="684"/>
      <c r="CT32" s="684"/>
      <c r="CU32" s="684"/>
      <c r="CV32" s="684"/>
      <c r="CW32" s="684"/>
      <c r="CX32" s="684"/>
      <c r="CY32" s="685"/>
      <c r="CZ32" s="688">
        <v>0</v>
      </c>
      <c r="DA32" s="717"/>
      <c r="DB32" s="717"/>
      <c r="DC32" s="721"/>
      <c r="DD32" s="692">
        <v>3</v>
      </c>
      <c r="DE32" s="684"/>
      <c r="DF32" s="684"/>
      <c r="DG32" s="684"/>
      <c r="DH32" s="684"/>
      <c r="DI32" s="684"/>
      <c r="DJ32" s="684"/>
      <c r="DK32" s="685"/>
      <c r="DL32" s="692">
        <v>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319</v>
      </c>
      <c r="C33" s="681"/>
      <c r="D33" s="681"/>
      <c r="E33" s="681"/>
      <c r="F33" s="681"/>
      <c r="G33" s="681"/>
      <c r="H33" s="681"/>
      <c r="I33" s="681"/>
      <c r="J33" s="681"/>
      <c r="K33" s="681"/>
      <c r="L33" s="681"/>
      <c r="M33" s="681"/>
      <c r="N33" s="681"/>
      <c r="O33" s="681"/>
      <c r="P33" s="681"/>
      <c r="Q33" s="682"/>
      <c r="R33" s="683">
        <v>5994209</v>
      </c>
      <c r="S33" s="684"/>
      <c r="T33" s="684"/>
      <c r="U33" s="684"/>
      <c r="V33" s="684"/>
      <c r="W33" s="684"/>
      <c r="X33" s="684"/>
      <c r="Y33" s="685"/>
      <c r="Z33" s="686">
        <v>7.2</v>
      </c>
      <c r="AA33" s="686"/>
      <c r="AB33" s="686"/>
      <c r="AC33" s="686"/>
      <c r="AD33" s="687" t="s">
        <v>130</v>
      </c>
      <c r="AE33" s="687"/>
      <c r="AF33" s="687"/>
      <c r="AG33" s="687"/>
      <c r="AH33" s="687"/>
      <c r="AI33" s="687"/>
      <c r="AJ33" s="687"/>
      <c r="AK33" s="687"/>
      <c r="AL33" s="688" t="s">
        <v>130</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99.4</v>
      </c>
      <c r="BH33" s="754"/>
      <c r="BI33" s="754"/>
      <c r="BJ33" s="754"/>
      <c r="BK33" s="754"/>
      <c r="BL33" s="754"/>
      <c r="BM33" s="755">
        <v>97.5</v>
      </c>
      <c r="BN33" s="754"/>
      <c r="BO33" s="754"/>
      <c r="BP33" s="754"/>
      <c r="BQ33" s="756"/>
      <c r="BR33" s="753">
        <v>99.4</v>
      </c>
      <c r="BS33" s="754"/>
      <c r="BT33" s="754"/>
      <c r="BU33" s="754"/>
      <c r="BV33" s="754"/>
      <c r="BW33" s="754"/>
      <c r="BX33" s="755">
        <v>97.1</v>
      </c>
      <c r="BY33" s="754"/>
      <c r="BZ33" s="754"/>
      <c r="CA33" s="754"/>
      <c r="CB33" s="756"/>
      <c r="CD33" s="698" t="s">
        <v>321</v>
      </c>
      <c r="CE33" s="699"/>
      <c r="CF33" s="699"/>
      <c r="CG33" s="699"/>
      <c r="CH33" s="699"/>
      <c r="CI33" s="699"/>
      <c r="CJ33" s="699"/>
      <c r="CK33" s="699"/>
      <c r="CL33" s="699"/>
      <c r="CM33" s="699"/>
      <c r="CN33" s="699"/>
      <c r="CO33" s="699"/>
      <c r="CP33" s="699"/>
      <c r="CQ33" s="700"/>
      <c r="CR33" s="683">
        <v>26160099</v>
      </c>
      <c r="CS33" s="719"/>
      <c r="CT33" s="719"/>
      <c r="CU33" s="719"/>
      <c r="CV33" s="719"/>
      <c r="CW33" s="719"/>
      <c r="CX33" s="719"/>
      <c r="CY33" s="720"/>
      <c r="CZ33" s="688">
        <v>33.799999999999997</v>
      </c>
      <c r="DA33" s="717"/>
      <c r="DB33" s="717"/>
      <c r="DC33" s="721"/>
      <c r="DD33" s="692">
        <v>18917500</v>
      </c>
      <c r="DE33" s="719"/>
      <c r="DF33" s="719"/>
      <c r="DG33" s="719"/>
      <c r="DH33" s="719"/>
      <c r="DI33" s="719"/>
      <c r="DJ33" s="719"/>
      <c r="DK33" s="720"/>
      <c r="DL33" s="692">
        <v>16052151</v>
      </c>
      <c r="DM33" s="719"/>
      <c r="DN33" s="719"/>
      <c r="DO33" s="719"/>
      <c r="DP33" s="719"/>
      <c r="DQ33" s="719"/>
      <c r="DR33" s="719"/>
      <c r="DS33" s="719"/>
      <c r="DT33" s="719"/>
      <c r="DU33" s="719"/>
      <c r="DV33" s="720"/>
      <c r="DW33" s="688">
        <v>35.1</v>
      </c>
      <c r="DX33" s="717"/>
      <c r="DY33" s="717"/>
      <c r="DZ33" s="717"/>
      <c r="EA33" s="717"/>
      <c r="EB33" s="717"/>
      <c r="EC33" s="718"/>
    </row>
    <row r="34" spans="2:133" ht="11.25" customHeight="1" x14ac:dyDescent="0.2">
      <c r="B34" s="680" t="s">
        <v>322</v>
      </c>
      <c r="C34" s="681"/>
      <c r="D34" s="681"/>
      <c r="E34" s="681"/>
      <c r="F34" s="681"/>
      <c r="G34" s="681"/>
      <c r="H34" s="681"/>
      <c r="I34" s="681"/>
      <c r="J34" s="681"/>
      <c r="K34" s="681"/>
      <c r="L34" s="681"/>
      <c r="M34" s="681"/>
      <c r="N34" s="681"/>
      <c r="O34" s="681"/>
      <c r="P34" s="681"/>
      <c r="Q34" s="682"/>
      <c r="R34" s="683">
        <v>203117</v>
      </c>
      <c r="S34" s="684"/>
      <c r="T34" s="684"/>
      <c r="U34" s="684"/>
      <c r="V34" s="684"/>
      <c r="W34" s="684"/>
      <c r="X34" s="684"/>
      <c r="Y34" s="685"/>
      <c r="Z34" s="686">
        <v>0.2</v>
      </c>
      <c r="AA34" s="686"/>
      <c r="AB34" s="686"/>
      <c r="AC34" s="686"/>
      <c r="AD34" s="687">
        <v>22204</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10969664</v>
      </c>
      <c r="CS34" s="684"/>
      <c r="CT34" s="684"/>
      <c r="CU34" s="684"/>
      <c r="CV34" s="684"/>
      <c r="CW34" s="684"/>
      <c r="CX34" s="684"/>
      <c r="CY34" s="685"/>
      <c r="CZ34" s="688">
        <v>14.2</v>
      </c>
      <c r="DA34" s="717"/>
      <c r="DB34" s="717"/>
      <c r="DC34" s="721"/>
      <c r="DD34" s="692">
        <v>8226173</v>
      </c>
      <c r="DE34" s="684"/>
      <c r="DF34" s="684"/>
      <c r="DG34" s="684"/>
      <c r="DH34" s="684"/>
      <c r="DI34" s="684"/>
      <c r="DJ34" s="684"/>
      <c r="DK34" s="685"/>
      <c r="DL34" s="692">
        <v>7555630</v>
      </c>
      <c r="DM34" s="684"/>
      <c r="DN34" s="684"/>
      <c r="DO34" s="684"/>
      <c r="DP34" s="684"/>
      <c r="DQ34" s="684"/>
      <c r="DR34" s="684"/>
      <c r="DS34" s="684"/>
      <c r="DT34" s="684"/>
      <c r="DU34" s="684"/>
      <c r="DV34" s="685"/>
      <c r="DW34" s="688">
        <v>16.5</v>
      </c>
      <c r="DX34" s="717"/>
      <c r="DY34" s="717"/>
      <c r="DZ34" s="717"/>
      <c r="EA34" s="717"/>
      <c r="EB34" s="717"/>
      <c r="EC34" s="718"/>
    </row>
    <row r="35" spans="2:133" ht="11.25" customHeight="1" x14ac:dyDescent="0.2">
      <c r="B35" s="680" t="s">
        <v>324</v>
      </c>
      <c r="C35" s="681"/>
      <c r="D35" s="681"/>
      <c r="E35" s="681"/>
      <c r="F35" s="681"/>
      <c r="G35" s="681"/>
      <c r="H35" s="681"/>
      <c r="I35" s="681"/>
      <c r="J35" s="681"/>
      <c r="K35" s="681"/>
      <c r="L35" s="681"/>
      <c r="M35" s="681"/>
      <c r="N35" s="681"/>
      <c r="O35" s="681"/>
      <c r="P35" s="681"/>
      <c r="Q35" s="682"/>
      <c r="R35" s="683">
        <v>41727</v>
      </c>
      <c r="S35" s="684"/>
      <c r="T35" s="684"/>
      <c r="U35" s="684"/>
      <c r="V35" s="684"/>
      <c r="W35" s="684"/>
      <c r="X35" s="684"/>
      <c r="Y35" s="685"/>
      <c r="Z35" s="686">
        <v>0.1</v>
      </c>
      <c r="AA35" s="686"/>
      <c r="AB35" s="686"/>
      <c r="AC35" s="686"/>
      <c r="AD35" s="687" t="s">
        <v>130</v>
      </c>
      <c r="AE35" s="687"/>
      <c r="AF35" s="687"/>
      <c r="AG35" s="687"/>
      <c r="AH35" s="687"/>
      <c r="AI35" s="687"/>
      <c r="AJ35" s="687"/>
      <c r="AK35" s="687"/>
      <c r="AL35" s="688" t="s">
        <v>130</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1250525</v>
      </c>
      <c r="CS35" s="719"/>
      <c r="CT35" s="719"/>
      <c r="CU35" s="719"/>
      <c r="CV35" s="719"/>
      <c r="CW35" s="719"/>
      <c r="CX35" s="719"/>
      <c r="CY35" s="720"/>
      <c r="CZ35" s="688">
        <v>1.6</v>
      </c>
      <c r="DA35" s="717"/>
      <c r="DB35" s="717"/>
      <c r="DC35" s="721"/>
      <c r="DD35" s="692">
        <v>1048076</v>
      </c>
      <c r="DE35" s="719"/>
      <c r="DF35" s="719"/>
      <c r="DG35" s="719"/>
      <c r="DH35" s="719"/>
      <c r="DI35" s="719"/>
      <c r="DJ35" s="719"/>
      <c r="DK35" s="720"/>
      <c r="DL35" s="692">
        <v>1048076</v>
      </c>
      <c r="DM35" s="719"/>
      <c r="DN35" s="719"/>
      <c r="DO35" s="719"/>
      <c r="DP35" s="719"/>
      <c r="DQ35" s="719"/>
      <c r="DR35" s="719"/>
      <c r="DS35" s="719"/>
      <c r="DT35" s="719"/>
      <c r="DU35" s="719"/>
      <c r="DV35" s="720"/>
      <c r="DW35" s="688">
        <v>2.2999999999999998</v>
      </c>
      <c r="DX35" s="717"/>
      <c r="DY35" s="717"/>
      <c r="DZ35" s="717"/>
      <c r="EA35" s="717"/>
      <c r="EB35" s="717"/>
      <c r="EC35" s="718"/>
    </row>
    <row r="36" spans="2:133" ht="11.25" customHeight="1" x14ac:dyDescent="0.2">
      <c r="B36" s="680" t="s">
        <v>328</v>
      </c>
      <c r="C36" s="681"/>
      <c r="D36" s="681"/>
      <c r="E36" s="681"/>
      <c r="F36" s="681"/>
      <c r="G36" s="681"/>
      <c r="H36" s="681"/>
      <c r="I36" s="681"/>
      <c r="J36" s="681"/>
      <c r="K36" s="681"/>
      <c r="L36" s="681"/>
      <c r="M36" s="681"/>
      <c r="N36" s="681"/>
      <c r="O36" s="681"/>
      <c r="P36" s="681"/>
      <c r="Q36" s="682"/>
      <c r="R36" s="683">
        <v>548780</v>
      </c>
      <c r="S36" s="684"/>
      <c r="T36" s="684"/>
      <c r="U36" s="684"/>
      <c r="V36" s="684"/>
      <c r="W36" s="684"/>
      <c r="X36" s="684"/>
      <c r="Y36" s="685"/>
      <c r="Z36" s="686">
        <v>0.7</v>
      </c>
      <c r="AA36" s="686"/>
      <c r="AB36" s="686"/>
      <c r="AC36" s="686"/>
      <c r="AD36" s="687" t="s">
        <v>139</v>
      </c>
      <c r="AE36" s="687"/>
      <c r="AF36" s="687"/>
      <c r="AG36" s="687"/>
      <c r="AH36" s="687"/>
      <c r="AI36" s="687"/>
      <c r="AJ36" s="687"/>
      <c r="AK36" s="687"/>
      <c r="AL36" s="688" t="s">
        <v>130</v>
      </c>
      <c r="AM36" s="689"/>
      <c r="AN36" s="689"/>
      <c r="AO36" s="690"/>
      <c r="AP36" s="235"/>
      <c r="AQ36" s="757" t="s">
        <v>329</v>
      </c>
      <c r="AR36" s="758"/>
      <c r="AS36" s="758"/>
      <c r="AT36" s="758"/>
      <c r="AU36" s="758"/>
      <c r="AV36" s="758"/>
      <c r="AW36" s="758"/>
      <c r="AX36" s="758"/>
      <c r="AY36" s="759"/>
      <c r="AZ36" s="672">
        <v>6424958</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22891</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6528902</v>
      </c>
      <c r="CS36" s="684"/>
      <c r="CT36" s="684"/>
      <c r="CU36" s="684"/>
      <c r="CV36" s="684"/>
      <c r="CW36" s="684"/>
      <c r="CX36" s="684"/>
      <c r="CY36" s="685"/>
      <c r="CZ36" s="688">
        <v>8.4</v>
      </c>
      <c r="DA36" s="717"/>
      <c r="DB36" s="717"/>
      <c r="DC36" s="721"/>
      <c r="DD36" s="692">
        <v>4676702</v>
      </c>
      <c r="DE36" s="684"/>
      <c r="DF36" s="684"/>
      <c r="DG36" s="684"/>
      <c r="DH36" s="684"/>
      <c r="DI36" s="684"/>
      <c r="DJ36" s="684"/>
      <c r="DK36" s="685"/>
      <c r="DL36" s="692">
        <v>3274947</v>
      </c>
      <c r="DM36" s="684"/>
      <c r="DN36" s="684"/>
      <c r="DO36" s="684"/>
      <c r="DP36" s="684"/>
      <c r="DQ36" s="684"/>
      <c r="DR36" s="684"/>
      <c r="DS36" s="684"/>
      <c r="DT36" s="684"/>
      <c r="DU36" s="684"/>
      <c r="DV36" s="685"/>
      <c r="DW36" s="688">
        <v>7.2</v>
      </c>
      <c r="DX36" s="717"/>
      <c r="DY36" s="717"/>
      <c r="DZ36" s="717"/>
      <c r="EA36" s="717"/>
      <c r="EB36" s="717"/>
      <c r="EC36" s="718"/>
    </row>
    <row r="37" spans="2:133" ht="11.25" customHeight="1" x14ac:dyDescent="0.2">
      <c r="B37" s="680" t="s">
        <v>332</v>
      </c>
      <c r="C37" s="681"/>
      <c r="D37" s="681"/>
      <c r="E37" s="681"/>
      <c r="F37" s="681"/>
      <c r="G37" s="681"/>
      <c r="H37" s="681"/>
      <c r="I37" s="681"/>
      <c r="J37" s="681"/>
      <c r="K37" s="681"/>
      <c r="L37" s="681"/>
      <c r="M37" s="681"/>
      <c r="N37" s="681"/>
      <c r="O37" s="681"/>
      <c r="P37" s="681"/>
      <c r="Q37" s="682"/>
      <c r="R37" s="683">
        <v>5573574</v>
      </c>
      <c r="S37" s="684"/>
      <c r="T37" s="684"/>
      <c r="U37" s="684"/>
      <c r="V37" s="684"/>
      <c r="W37" s="684"/>
      <c r="X37" s="684"/>
      <c r="Y37" s="685"/>
      <c r="Z37" s="686">
        <v>6.7</v>
      </c>
      <c r="AA37" s="686"/>
      <c r="AB37" s="686"/>
      <c r="AC37" s="686"/>
      <c r="AD37" s="687" t="s">
        <v>130</v>
      </c>
      <c r="AE37" s="687"/>
      <c r="AF37" s="687"/>
      <c r="AG37" s="687"/>
      <c r="AH37" s="687"/>
      <c r="AI37" s="687"/>
      <c r="AJ37" s="687"/>
      <c r="AK37" s="687"/>
      <c r="AL37" s="688" t="s">
        <v>130</v>
      </c>
      <c r="AM37" s="689"/>
      <c r="AN37" s="689"/>
      <c r="AO37" s="690"/>
      <c r="AQ37" s="761" t="s">
        <v>333</v>
      </c>
      <c r="AR37" s="762"/>
      <c r="AS37" s="762"/>
      <c r="AT37" s="762"/>
      <c r="AU37" s="762"/>
      <c r="AV37" s="762"/>
      <c r="AW37" s="762"/>
      <c r="AX37" s="762"/>
      <c r="AY37" s="763"/>
      <c r="AZ37" s="683">
        <v>647765</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-70057</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2112268</v>
      </c>
      <c r="CS37" s="719"/>
      <c r="CT37" s="719"/>
      <c r="CU37" s="719"/>
      <c r="CV37" s="719"/>
      <c r="CW37" s="719"/>
      <c r="CX37" s="719"/>
      <c r="CY37" s="720"/>
      <c r="CZ37" s="688">
        <v>2.7</v>
      </c>
      <c r="DA37" s="717"/>
      <c r="DB37" s="717"/>
      <c r="DC37" s="721"/>
      <c r="DD37" s="692">
        <v>1515802</v>
      </c>
      <c r="DE37" s="719"/>
      <c r="DF37" s="719"/>
      <c r="DG37" s="719"/>
      <c r="DH37" s="719"/>
      <c r="DI37" s="719"/>
      <c r="DJ37" s="719"/>
      <c r="DK37" s="720"/>
      <c r="DL37" s="692">
        <v>1413093</v>
      </c>
      <c r="DM37" s="719"/>
      <c r="DN37" s="719"/>
      <c r="DO37" s="719"/>
      <c r="DP37" s="719"/>
      <c r="DQ37" s="719"/>
      <c r="DR37" s="719"/>
      <c r="DS37" s="719"/>
      <c r="DT37" s="719"/>
      <c r="DU37" s="719"/>
      <c r="DV37" s="720"/>
      <c r="DW37" s="688">
        <v>3.1</v>
      </c>
      <c r="DX37" s="717"/>
      <c r="DY37" s="717"/>
      <c r="DZ37" s="717"/>
      <c r="EA37" s="717"/>
      <c r="EB37" s="717"/>
      <c r="EC37" s="718"/>
    </row>
    <row r="38" spans="2:133" ht="11.25" customHeight="1" x14ac:dyDescent="0.2">
      <c r="B38" s="680" t="s">
        <v>336</v>
      </c>
      <c r="C38" s="681"/>
      <c r="D38" s="681"/>
      <c r="E38" s="681"/>
      <c r="F38" s="681"/>
      <c r="G38" s="681"/>
      <c r="H38" s="681"/>
      <c r="I38" s="681"/>
      <c r="J38" s="681"/>
      <c r="K38" s="681"/>
      <c r="L38" s="681"/>
      <c r="M38" s="681"/>
      <c r="N38" s="681"/>
      <c r="O38" s="681"/>
      <c r="P38" s="681"/>
      <c r="Q38" s="682"/>
      <c r="R38" s="683">
        <v>1526533</v>
      </c>
      <c r="S38" s="684"/>
      <c r="T38" s="684"/>
      <c r="U38" s="684"/>
      <c r="V38" s="684"/>
      <c r="W38" s="684"/>
      <c r="X38" s="684"/>
      <c r="Y38" s="685"/>
      <c r="Z38" s="686">
        <v>1.8</v>
      </c>
      <c r="AA38" s="686"/>
      <c r="AB38" s="686"/>
      <c r="AC38" s="686"/>
      <c r="AD38" s="687">
        <v>6622</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287887</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22389</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5484457</v>
      </c>
      <c r="CS38" s="684"/>
      <c r="CT38" s="684"/>
      <c r="CU38" s="684"/>
      <c r="CV38" s="684"/>
      <c r="CW38" s="684"/>
      <c r="CX38" s="684"/>
      <c r="CY38" s="685"/>
      <c r="CZ38" s="688">
        <v>7.1</v>
      </c>
      <c r="DA38" s="717"/>
      <c r="DB38" s="717"/>
      <c r="DC38" s="721"/>
      <c r="DD38" s="692">
        <v>4439352</v>
      </c>
      <c r="DE38" s="684"/>
      <c r="DF38" s="684"/>
      <c r="DG38" s="684"/>
      <c r="DH38" s="684"/>
      <c r="DI38" s="684"/>
      <c r="DJ38" s="684"/>
      <c r="DK38" s="685"/>
      <c r="DL38" s="692">
        <v>4173498</v>
      </c>
      <c r="DM38" s="684"/>
      <c r="DN38" s="684"/>
      <c r="DO38" s="684"/>
      <c r="DP38" s="684"/>
      <c r="DQ38" s="684"/>
      <c r="DR38" s="684"/>
      <c r="DS38" s="684"/>
      <c r="DT38" s="684"/>
      <c r="DU38" s="684"/>
      <c r="DV38" s="685"/>
      <c r="DW38" s="688">
        <v>9.1</v>
      </c>
      <c r="DX38" s="717"/>
      <c r="DY38" s="717"/>
      <c r="DZ38" s="717"/>
      <c r="EA38" s="717"/>
      <c r="EB38" s="717"/>
      <c r="EC38" s="718"/>
    </row>
    <row r="39" spans="2:133" ht="11.25" customHeight="1" x14ac:dyDescent="0.2">
      <c r="B39" s="680" t="s">
        <v>340</v>
      </c>
      <c r="C39" s="681"/>
      <c r="D39" s="681"/>
      <c r="E39" s="681"/>
      <c r="F39" s="681"/>
      <c r="G39" s="681"/>
      <c r="H39" s="681"/>
      <c r="I39" s="681"/>
      <c r="J39" s="681"/>
      <c r="K39" s="681"/>
      <c r="L39" s="681"/>
      <c r="M39" s="681"/>
      <c r="N39" s="681"/>
      <c r="O39" s="681"/>
      <c r="P39" s="681"/>
      <c r="Q39" s="682"/>
      <c r="R39" s="683">
        <v>5713800</v>
      </c>
      <c r="S39" s="684"/>
      <c r="T39" s="684"/>
      <c r="U39" s="684"/>
      <c r="V39" s="684"/>
      <c r="W39" s="684"/>
      <c r="X39" s="684"/>
      <c r="Y39" s="685"/>
      <c r="Z39" s="686">
        <v>6.9</v>
      </c>
      <c r="AA39" s="686"/>
      <c r="AB39" s="686"/>
      <c r="AC39" s="686"/>
      <c r="AD39" s="687" t="s">
        <v>130</v>
      </c>
      <c r="AE39" s="687"/>
      <c r="AF39" s="687"/>
      <c r="AG39" s="687"/>
      <c r="AH39" s="687"/>
      <c r="AI39" s="687"/>
      <c r="AJ39" s="687"/>
      <c r="AK39" s="687"/>
      <c r="AL39" s="688" t="s">
        <v>130</v>
      </c>
      <c r="AM39" s="689"/>
      <c r="AN39" s="689"/>
      <c r="AO39" s="690"/>
      <c r="AQ39" s="761" t="s">
        <v>341</v>
      </c>
      <c r="AR39" s="762"/>
      <c r="AS39" s="762"/>
      <c r="AT39" s="762"/>
      <c r="AU39" s="762"/>
      <c r="AV39" s="762"/>
      <c r="AW39" s="762"/>
      <c r="AX39" s="762"/>
      <c r="AY39" s="763"/>
      <c r="AZ39" s="683">
        <v>72933</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33711</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629412</v>
      </c>
      <c r="CS39" s="719"/>
      <c r="CT39" s="719"/>
      <c r="CU39" s="719"/>
      <c r="CV39" s="719"/>
      <c r="CW39" s="719"/>
      <c r="CX39" s="719"/>
      <c r="CY39" s="720"/>
      <c r="CZ39" s="688">
        <v>0.8</v>
      </c>
      <c r="DA39" s="717"/>
      <c r="DB39" s="717"/>
      <c r="DC39" s="721"/>
      <c r="DD39" s="692">
        <v>420638</v>
      </c>
      <c r="DE39" s="719"/>
      <c r="DF39" s="719"/>
      <c r="DG39" s="719"/>
      <c r="DH39" s="719"/>
      <c r="DI39" s="719"/>
      <c r="DJ39" s="719"/>
      <c r="DK39" s="720"/>
      <c r="DL39" s="692" t="s">
        <v>139</v>
      </c>
      <c r="DM39" s="719"/>
      <c r="DN39" s="719"/>
      <c r="DO39" s="719"/>
      <c r="DP39" s="719"/>
      <c r="DQ39" s="719"/>
      <c r="DR39" s="719"/>
      <c r="DS39" s="719"/>
      <c r="DT39" s="719"/>
      <c r="DU39" s="719"/>
      <c r="DV39" s="720"/>
      <c r="DW39" s="688" t="s">
        <v>130</v>
      </c>
      <c r="DX39" s="717"/>
      <c r="DY39" s="717"/>
      <c r="DZ39" s="717"/>
      <c r="EA39" s="717"/>
      <c r="EB39" s="717"/>
      <c r="EC39" s="718"/>
    </row>
    <row r="40" spans="2:133" ht="11.25" customHeight="1" x14ac:dyDescent="0.2">
      <c r="B40" s="680" t="s">
        <v>344</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130</v>
      </c>
      <c r="AA40" s="686"/>
      <c r="AB40" s="686"/>
      <c r="AC40" s="686"/>
      <c r="AD40" s="687" t="s">
        <v>130</v>
      </c>
      <c r="AE40" s="687"/>
      <c r="AF40" s="687"/>
      <c r="AG40" s="687"/>
      <c r="AH40" s="687"/>
      <c r="AI40" s="687"/>
      <c r="AJ40" s="687"/>
      <c r="AK40" s="687"/>
      <c r="AL40" s="688" t="s">
        <v>130</v>
      </c>
      <c r="AM40" s="689"/>
      <c r="AN40" s="689"/>
      <c r="AO40" s="690"/>
      <c r="AQ40" s="761" t="s">
        <v>345</v>
      </c>
      <c r="AR40" s="762"/>
      <c r="AS40" s="762"/>
      <c r="AT40" s="762"/>
      <c r="AU40" s="762"/>
      <c r="AV40" s="762"/>
      <c r="AW40" s="762"/>
      <c r="AX40" s="762"/>
      <c r="AY40" s="763"/>
      <c r="AZ40" s="683">
        <v>7617</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92</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1297139</v>
      </c>
      <c r="CS40" s="684"/>
      <c r="CT40" s="684"/>
      <c r="CU40" s="684"/>
      <c r="CV40" s="684"/>
      <c r="CW40" s="684"/>
      <c r="CX40" s="684"/>
      <c r="CY40" s="685"/>
      <c r="CZ40" s="688">
        <v>1.7</v>
      </c>
      <c r="DA40" s="717"/>
      <c r="DB40" s="717"/>
      <c r="DC40" s="721"/>
      <c r="DD40" s="692">
        <v>106559</v>
      </c>
      <c r="DE40" s="684"/>
      <c r="DF40" s="684"/>
      <c r="DG40" s="684"/>
      <c r="DH40" s="684"/>
      <c r="DI40" s="684"/>
      <c r="DJ40" s="684"/>
      <c r="DK40" s="685"/>
      <c r="DL40" s="692" t="s">
        <v>130</v>
      </c>
      <c r="DM40" s="684"/>
      <c r="DN40" s="684"/>
      <c r="DO40" s="684"/>
      <c r="DP40" s="684"/>
      <c r="DQ40" s="684"/>
      <c r="DR40" s="684"/>
      <c r="DS40" s="684"/>
      <c r="DT40" s="684"/>
      <c r="DU40" s="684"/>
      <c r="DV40" s="685"/>
      <c r="DW40" s="688" t="s">
        <v>130</v>
      </c>
      <c r="DX40" s="717"/>
      <c r="DY40" s="717"/>
      <c r="DZ40" s="717"/>
      <c r="EA40" s="717"/>
      <c r="EB40" s="717"/>
      <c r="EC40" s="718"/>
    </row>
    <row r="41" spans="2:133" ht="11.25" customHeight="1" x14ac:dyDescent="0.2">
      <c r="B41" s="680" t="s">
        <v>349</v>
      </c>
      <c r="C41" s="681"/>
      <c r="D41" s="681"/>
      <c r="E41" s="681"/>
      <c r="F41" s="681"/>
      <c r="G41" s="681"/>
      <c r="H41" s="681"/>
      <c r="I41" s="681"/>
      <c r="J41" s="681"/>
      <c r="K41" s="681"/>
      <c r="L41" s="681"/>
      <c r="M41" s="681"/>
      <c r="N41" s="681"/>
      <c r="O41" s="681"/>
      <c r="P41" s="681"/>
      <c r="Q41" s="682"/>
      <c r="R41" s="683">
        <v>1275200</v>
      </c>
      <c r="S41" s="684"/>
      <c r="T41" s="684"/>
      <c r="U41" s="684"/>
      <c r="V41" s="684"/>
      <c r="W41" s="684"/>
      <c r="X41" s="684"/>
      <c r="Y41" s="685"/>
      <c r="Z41" s="686">
        <v>1.5</v>
      </c>
      <c r="AA41" s="686"/>
      <c r="AB41" s="686"/>
      <c r="AC41" s="686"/>
      <c r="AD41" s="687" t="s">
        <v>130</v>
      </c>
      <c r="AE41" s="687"/>
      <c r="AF41" s="687"/>
      <c r="AG41" s="687"/>
      <c r="AH41" s="687"/>
      <c r="AI41" s="687"/>
      <c r="AJ41" s="687"/>
      <c r="AK41" s="687"/>
      <c r="AL41" s="688" t="s">
        <v>130</v>
      </c>
      <c r="AM41" s="689"/>
      <c r="AN41" s="689"/>
      <c r="AO41" s="690"/>
      <c r="AQ41" s="761" t="s">
        <v>350</v>
      </c>
      <c r="AR41" s="762"/>
      <c r="AS41" s="762"/>
      <c r="AT41" s="762"/>
      <c r="AU41" s="762"/>
      <c r="AV41" s="762"/>
      <c r="AW41" s="762"/>
      <c r="AX41" s="762"/>
      <c r="AY41" s="763"/>
      <c r="AZ41" s="683">
        <v>1307640</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130</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130</v>
      </c>
      <c r="CS41" s="719"/>
      <c r="CT41" s="719"/>
      <c r="CU41" s="719"/>
      <c r="CV41" s="719"/>
      <c r="CW41" s="719"/>
      <c r="CX41" s="719"/>
      <c r="CY41" s="720"/>
      <c r="CZ41" s="688" t="s">
        <v>130</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353</v>
      </c>
      <c r="C42" s="725"/>
      <c r="D42" s="725"/>
      <c r="E42" s="725"/>
      <c r="F42" s="725"/>
      <c r="G42" s="725"/>
      <c r="H42" s="725"/>
      <c r="I42" s="725"/>
      <c r="J42" s="725"/>
      <c r="K42" s="725"/>
      <c r="L42" s="725"/>
      <c r="M42" s="725"/>
      <c r="N42" s="725"/>
      <c r="O42" s="725"/>
      <c r="P42" s="725"/>
      <c r="Q42" s="726"/>
      <c r="R42" s="768">
        <v>82709676</v>
      </c>
      <c r="S42" s="769"/>
      <c r="T42" s="769"/>
      <c r="U42" s="769"/>
      <c r="V42" s="769"/>
      <c r="W42" s="769"/>
      <c r="X42" s="769"/>
      <c r="Y42" s="777"/>
      <c r="Z42" s="778">
        <v>100</v>
      </c>
      <c r="AA42" s="778"/>
      <c r="AB42" s="778"/>
      <c r="AC42" s="778"/>
      <c r="AD42" s="779">
        <v>44444901</v>
      </c>
      <c r="AE42" s="779"/>
      <c r="AF42" s="779"/>
      <c r="AG42" s="779"/>
      <c r="AH42" s="779"/>
      <c r="AI42" s="779"/>
      <c r="AJ42" s="779"/>
      <c r="AK42" s="779"/>
      <c r="AL42" s="780">
        <v>100</v>
      </c>
      <c r="AM42" s="755"/>
      <c r="AN42" s="755"/>
      <c r="AO42" s="781"/>
      <c r="AQ42" s="782" t="s">
        <v>345</v>
      </c>
      <c r="AR42" s="783"/>
      <c r="AS42" s="783"/>
      <c r="AT42" s="783"/>
      <c r="AU42" s="783"/>
      <c r="AV42" s="783"/>
      <c r="AW42" s="783"/>
      <c r="AX42" s="783"/>
      <c r="AY42" s="784"/>
      <c r="AZ42" s="768">
        <v>4101116</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325</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11861247</v>
      </c>
      <c r="CS42" s="684"/>
      <c r="CT42" s="684"/>
      <c r="CU42" s="684"/>
      <c r="CV42" s="684"/>
      <c r="CW42" s="684"/>
      <c r="CX42" s="684"/>
      <c r="CY42" s="685"/>
      <c r="CZ42" s="688">
        <v>15.3</v>
      </c>
      <c r="DA42" s="689"/>
      <c r="DB42" s="689"/>
      <c r="DC42" s="701"/>
      <c r="DD42" s="692">
        <v>2526656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311489</v>
      </c>
      <c r="CS43" s="719"/>
      <c r="CT43" s="719"/>
      <c r="CU43" s="719"/>
      <c r="CV43" s="719"/>
      <c r="CW43" s="719"/>
      <c r="CX43" s="719"/>
      <c r="CY43" s="720"/>
      <c r="CZ43" s="688">
        <v>0.4</v>
      </c>
      <c r="DA43" s="717"/>
      <c r="DB43" s="717"/>
      <c r="DC43" s="721"/>
      <c r="DD43" s="692">
        <v>283066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305</v>
      </c>
      <c r="CE44" s="796"/>
      <c r="CF44" s="680" t="s">
        <v>357</v>
      </c>
      <c r="CG44" s="681"/>
      <c r="CH44" s="681"/>
      <c r="CI44" s="681"/>
      <c r="CJ44" s="681"/>
      <c r="CK44" s="681"/>
      <c r="CL44" s="681"/>
      <c r="CM44" s="681"/>
      <c r="CN44" s="681"/>
      <c r="CO44" s="681"/>
      <c r="CP44" s="681"/>
      <c r="CQ44" s="682"/>
      <c r="CR44" s="683">
        <v>8764180</v>
      </c>
      <c r="CS44" s="684"/>
      <c r="CT44" s="684"/>
      <c r="CU44" s="684"/>
      <c r="CV44" s="684"/>
      <c r="CW44" s="684"/>
      <c r="CX44" s="684"/>
      <c r="CY44" s="685"/>
      <c r="CZ44" s="688">
        <v>11.3</v>
      </c>
      <c r="DA44" s="689"/>
      <c r="DB44" s="689"/>
      <c r="DC44" s="701"/>
      <c r="DD44" s="692">
        <v>1850102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358</v>
      </c>
      <c r="CG45" s="681"/>
      <c r="CH45" s="681"/>
      <c r="CI45" s="681"/>
      <c r="CJ45" s="681"/>
      <c r="CK45" s="681"/>
      <c r="CL45" s="681"/>
      <c r="CM45" s="681"/>
      <c r="CN45" s="681"/>
      <c r="CO45" s="681"/>
      <c r="CP45" s="681"/>
      <c r="CQ45" s="682"/>
      <c r="CR45" s="683">
        <v>4013909</v>
      </c>
      <c r="CS45" s="719"/>
      <c r="CT45" s="719"/>
      <c r="CU45" s="719"/>
      <c r="CV45" s="719"/>
      <c r="CW45" s="719"/>
      <c r="CX45" s="719"/>
      <c r="CY45" s="720"/>
      <c r="CZ45" s="688">
        <v>5.2</v>
      </c>
      <c r="DA45" s="717"/>
      <c r="DB45" s="717"/>
      <c r="DC45" s="721"/>
      <c r="DD45" s="692">
        <v>207029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4692008</v>
      </c>
      <c r="CS46" s="684"/>
      <c r="CT46" s="684"/>
      <c r="CU46" s="684"/>
      <c r="CV46" s="684"/>
      <c r="CW46" s="684"/>
      <c r="CX46" s="684"/>
      <c r="CY46" s="685"/>
      <c r="CZ46" s="688">
        <v>6.1</v>
      </c>
      <c r="DA46" s="689"/>
      <c r="DB46" s="689"/>
      <c r="DC46" s="701"/>
      <c r="DD46" s="692">
        <v>1624381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3097067</v>
      </c>
      <c r="CS47" s="719"/>
      <c r="CT47" s="719"/>
      <c r="CU47" s="719"/>
      <c r="CV47" s="719"/>
      <c r="CW47" s="719"/>
      <c r="CX47" s="719"/>
      <c r="CY47" s="720"/>
      <c r="CZ47" s="688">
        <v>4</v>
      </c>
      <c r="DA47" s="717"/>
      <c r="DB47" s="717"/>
      <c r="DC47" s="721"/>
      <c r="DD47" s="692">
        <v>676554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363</v>
      </c>
      <c r="CD48" s="799"/>
      <c r="CE48" s="800"/>
      <c r="CF48" s="680" t="s">
        <v>364</v>
      </c>
      <c r="CG48" s="681"/>
      <c r="CH48" s="681"/>
      <c r="CI48" s="681"/>
      <c r="CJ48" s="681"/>
      <c r="CK48" s="681"/>
      <c r="CL48" s="681"/>
      <c r="CM48" s="681"/>
      <c r="CN48" s="681"/>
      <c r="CO48" s="681"/>
      <c r="CP48" s="681"/>
      <c r="CQ48" s="682"/>
      <c r="CR48" s="683" t="s">
        <v>130</v>
      </c>
      <c r="CS48" s="684"/>
      <c r="CT48" s="684"/>
      <c r="CU48" s="684"/>
      <c r="CV48" s="684"/>
      <c r="CW48" s="684"/>
      <c r="CX48" s="684"/>
      <c r="CY48" s="685"/>
      <c r="CZ48" s="688" t="s">
        <v>365</v>
      </c>
      <c r="DA48" s="689"/>
      <c r="DB48" s="689"/>
      <c r="DC48" s="701"/>
      <c r="DD48" s="692" t="s">
        <v>130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366</v>
      </c>
      <c r="CE49" s="725"/>
      <c r="CF49" s="725"/>
      <c r="CG49" s="725"/>
      <c r="CH49" s="725"/>
      <c r="CI49" s="725"/>
      <c r="CJ49" s="725"/>
      <c r="CK49" s="725"/>
      <c r="CL49" s="725"/>
      <c r="CM49" s="725"/>
      <c r="CN49" s="725"/>
      <c r="CO49" s="725"/>
      <c r="CP49" s="725"/>
      <c r="CQ49" s="726"/>
      <c r="CR49" s="768">
        <v>77431980</v>
      </c>
      <c r="CS49" s="754"/>
      <c r="CT49" s="754"/>
      <c r="CU49" s="754"/>
      <c r="CV49" s="754"/>
      <c r="CW49" s="754"/>
      <c r="CX49" s="754"/>
      <c r="CY49" s="785"/>
      <c r="CZ49" s="780">
        <v>100</v>
      </c>
      <c r="DA49" s="786"/>
      <c r="DB49" s="786"/>
      <c r="DC49" s="787"/>
      <c r="DD49" s="788">
        <v>47193016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Rbvv2rBWGLucbBTKC3kdTv/kt5pB5DM8Hge+RYAej1QDfR+0upFfcRskHhqaBIIqRRk3GJnH9a4CtSgYGVFRA==" saltValue="hMHlLOoACpBYimb25p6Uq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389</v>
      </c>
      <c r="C7" s="816"/>
      <c r="D7" s="816"/>
      <c r="E7" s="816"/>
      <c r="F7" s="816"/>
      <c r="G7" s="816"/>
      <c r="H7" s="816"/>
      <c r="I7" s="816"/>
      <c r="J7" s="816"/>
      <c r="K7" s="816"/>
      <c r="L7" s="816"/>
      <c r="M7" s="816"/>
      <c r="N7" s="816"/>
      <c r="O7" s="816"/>
      <c r="P7" s="817"/>
      <c r="Q7" s="818">
        <v>82793</v>
      </c>
      <c r="R7" s="819"/>
      <c r="S7" s="819"/>
      <c r="T7" s="819"/>
      <c r="U7" s="819"/>
      <c r="V7" s="819">
        <v>77515</v>
      </c>
      <c r="W7" s="819"/>
      <c r="X7" s="819"/>
      <c r="Y7" s="819"/>
      <c r="Z7" s="819"/>
      <c r="AA7" s="819">
        <v>5278</v>
      </c>
      <c r="AB7" s="819"/>
      <c r="AC7" s="819"/>
      <c r="AD7" s="819"/>
      <c r="AE7" s="820"/>
      <c r="AF7" s="821">
        <v>3521</v>
      </c>
      <c r="AG7" s="822"/>
      <c r="AH7" s="822"/>
      <c r="AI7" s="822"/>
      <c r="AJ7" s="823"/>
      <c r="AK7" s="858">
        <v>554</v>
      </c>
      <c r="AL7" s="859"/>
      <c r="AM7" s="859"/>
      <c r="AN7" s="859"/>
      <c r="AO7" s="859"/>
      <c r="AP7" s="859">
        <v>74518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587</v>
      </c>
      <c r="BT7" s="863"/>
      <c r="BU7" s="863"/>
      <c r="BV7" s="863"/>
      <c r="BW7" s="863"/>
      <c r="BX7" s="863"/>
      <c r="BY7" s="863"/>
      <c r="BZ7" s="863"/>
      <c r="CA7" s="863"/>
      <c r="CB7" s="863"/>
      <c r="CC7" s="863"/>
      <c r="CD7" s="863"/>
      <c r="CE7" s="863"/>
      <c r="CF7" s="863"/>
      <c r="CG7" s="864"/>
      <c r="CH7" s="855">
        <v>0</v>
      </c>
      <c r="CI7" s="856"/>
      <c r="CJ7" s="856"/>
      <c r="CK7" s="856"/>
      <c r="CL7" s="857"/>
      <c r="CM7" s="855">
        <v>273</v>
      </c>
      <c r="CN7" s="856"/>
      <c r="CO7" s="856"/>
      <c r="CP7" s="856"/>
      <c r="CQ7" s="857"/>
      <c r="CR7" s="855">
        <v>225</v>
      </c>
      <c r="CS7" s="856"/>
      <c r="CT7" s="856"/>
      <c r="CU7" s="856"/>
      <c r="CV7" s="857"/>
      <c r="CW7" s="855">
        <v>1</v>
      </c>
      <c r="CX7" s="856"/>
      <c r="CY7" s="856"/>
      <c r="CZ7" s="856"/>
      <c r="DA7" s="857"/>
      <c r="DB7" s="855" t="s">
        <v>524</v>
      </c>
      <c r="DC7" s="856"/>
      <c r="DD7" s="856"/>
      <c r="DE7" s="856"/>
      <c r="DF7" s="857"/>
      <c r="DG7" s="855" t="s">
        <v>524</v>
      </c>
      <c r="DH7" s="856"/>
      <c r="DI7" s="856"/>
      <c r="DJ7" s="856"/>
      <c r="DK7" s="857"/>
      <c r="DL7" s="855" t="s">
        <v>524</v>
      </c>
      <c r="DM7" s="856"/>
      <c r="DN7" s="856"/>
      <c r="DO7" s="856"/>
      <c r="DP7" s="857"/>
      <c r="DQ7" s="855" t="s">
        <v>524</v>
      </c>
      <c r="DR7" s="856"/>
      <c r="DS7" s="856"/>
      <c r="DT7" s="856"/>
      <c r="DU7" s="857"/>
      <c r="DV7" s="836"/>
      <c r="DW7" s="837"/>
      <c r="DX7" s="837"/>
      <c r="DY7" s="837"/>
      <c r="DZ7" s="838"/>
      <c r="EA7" s="255"/>
    </row>
    <row r="8" spans="1:131" s="256" customFormat="1" ht="26.25" customHeight="1" x14ac:dyDescent="0.2">
      <c r="A8" s="262">
        <v>2</v>
      </c>
      <c r="B8" s="839" t="s">
        <v>390</v>
      </c>
      <c r="C8" s="840"/>
      <c r="D8" s="840"/>
      <c r="E8" s="840"/>
      <c r="F8" s="840"/>
      <c r="G8" s="840"/>
      <c r="H8" s="840"/>
      <c r="I8" s="840"/>
      <c r="J8" s="840"/>
      <c r="K8" s="840"/>
      <c r="L8" s="840"/>
      <c r="M8" s="840"/>
      <c r="N8" s="840"/>
      <c r="O8" s="840"/>
      <c r="P8" s="841"/>
      <c r="Q8" s="842">
        <v>3</v>
      </c>
      <c r="R8" s="843"/>
      <c r="S8" s="843"/>
      <c r="T8" s="843"/>
      <c r="U8" s="843"/>
      <c r="V8" s="843">
        <v>3</v>
      </c>
      <c r="W8" s="843"/>
      <c r="X8" s="843"/>
      <c r="Y8" s="843"/>
      <c r="Z8" s="843"/>
      <c r="AA8" s="843" t="s">
        <v>590</v>
      </c>
      <c r="AB8" s="843"/>
      <c r="AC8" s="843"/>
      <c r="AD8" s="843"/>
      <c r="AE8" s="844"/>
      <c r="AF8" s="845" t="s">
        <v>130</v>
      </c>
      <c r="AG8" s="846"/>
      <c r="AH8" s="846"/>
      <c r="AI8" s="846"/>
      <c r="AJ8" s="847"/>
      <c r="AK8" s="848" t="s">
        <v>590</v>
      </c>
      <c r="AL8" s="849"/>
      <c r="AM8" s="849"/>
      <c r="AN8" s="849"/>
      <c r="AO8" s="849"/>
      <c r="AP8" s="849">
        <v>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588</v>
      </c>
      <c r="BT8" s="853"/>
      <c r="BU8" s="853"/>
      <c r="BV8" s="853"/>
      <c r="BW8" s="853"/>
      <c r="BX8" s="853"/>
      <c r="BY8" s="853"/>
      <c r="BZ8" s="853"/>
      <c r="CA8" s="853"/>
      <c r="CB8" s="853"/>
      <c r="CC8" s="853"/>
      <c r="CD8" s="853"/>
      <c r="CE8" s="853"/>
      <c r="CF8" s="853"/>
      <c r="CG8" s="854"/>
      <c r="CH8" s="865">
        <v>-3</v>
      </c>
      <c r="CI8" s="866"/>
      <c r="CJ8" s="866"/>
      <c r="CK8" s="866"/>
      <c r="CL8" s="867"/>
      <c r="CM8" s="865">
        <v>94</v>
      </c>
      <c r="CN8" s="866"/>
      <c r="CO8" s="866"/>
      <c r="CP8" s="866"/>
      <c r="CQ8" s="867"/>
      <c r="CR8" s="865">
        <v>3</v>
      </c>
      <c r="CS8" s="866"/>
      <c r="CT8" s="866"/>
      <c r="CU8" s="866"/>
      <c r="CV8" s="867"/>
      <c r="CW8" s="865" t="s">
        <v>524</v>
      </c>
      <c r="CX8" s="866"/>
      <c r="CY8" s="866"/>
      <c r="CZ8" s="866"/>
      <c r="DA8" s="867"/>
      <c r="DB8" s="865" t="s">
        <v>524</v>
      </c>
      <c r="DC8" s="866"/>
      <c r="DD8" s="866"/>
      <c r="DE8" s="866"/>
      <c r="DF8" s="867"/>
      <c r="DG8" s="865">
        <v>1151</v>
      </c>
      <c r="DH8" s="866"/>
      <c r="DI8" s="866"/>
      <c r="DJ8" s="866"/>
      <c r="DK8" s="867"/>
      <c r="DL8" s="865" t="s">
        <v>524</v>
      </c>
      <c r="DM8" s="866"/>
      <c r="DN8" s="866"/>
      <c r="DO8" s="866"/>
      <c r="DP8" s="867"/>
      <c r="DQ8" s="865" t="s">
        <v>524</v>
      </c>
      <c r="DR8" s="866"/>
      <c r="DS8" s="866"/>
      <c r="DT8" s="866"/>
      <c r="DU8" s="867"/>
      <c r="DV8" s="868"/>
      <c r="DW8" s="869"/>
      <c r="DX8" s="869"/>
      <c r="DY8" s="869"/>
      <c r="DZ8" s="870"/>
      <c r="EA8" s="255"/>
    </row>
    <row r="9" spans="1:131" s="256" customFormat="1" ht="26.25" customHeight="1" x14ac:dyDescent="0.2">
      <c r="A9" s="262">
        <v>3</v>
      </c>
      <c r="B9" s="839" t="s">
        <v>391</v>
      </c>
      <c r="C9" s="840"/>
      <c r="D9" s="840"/>
      <c r="E9" s="840"/>
      <c r="F9" s="840"/>
      <c r="G9" s="840"/>
      <c r="H9" s="840"/>
      <c r="I9" s="840"/>
      <c r="J9" s="840"/>
      <c r="K9" s="840"/>
      <c r="L9" s="840"/>
      <c r="M9" s="840"/>
      <c r="N9" s="840"/>
      <c r="O9" s="840"/>
      <c r="P9" s="841"/>
      <c r="Q9" s="842">
        <v>11</v>
      </c>
      <c r="R9" s="843"/>
      <c r="S9" s="843"/>
      <c r="T9" s="843"/>
      <c r="U9" s="843"/>
      <c r="V9" s="843">
        <v>11</v>
      </c>
      <c r="W9" s="843"/>
      <c r="X9" s="843"/>
      <c r="Y9" s="843"/>
      <c r="Z9" s="843"/>
      <c r="AA9" s="843">
        <v>0</v>
      </c>
      <c r="AB9" s="843"/>
      <c r="AC9" s="843"/>
      <c r="AD9" s="843"/>
      <c r="AE9" s="844"/>
      <c r="AF9" s="845">
        <v>0</v>
      </c>
      <c r="AG9" s="846"/>
      <c r="AH9" s="846"/>
      <c r="AI9" s="846"/>
      <c r="AJ9" s="847"/>
      <c r="AK9" s="848" t="s">
        <v>590</v>
      </c>
      <c r="AL9" s="849"/>
      <c r="AM9" s="849"/>
      <c r="AN9" s="849"/>
      <c r="AO9" s="849"/>
      <c r="AP9" s="849" t="s">
        <v>590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589</v>
      </c>
      <c r="BT9" s="853"/>
      <c r="BU9" s="853"/>
      <c r="BV9" s="853"/>
      <c r="BW9" s="853"/>
      <c r="BX9" s="853"/>
      <c r="BY9" s="853"/>
      <c r="BZ9" s="853"/>
      <c r="CA9" s="853"/>
      <c r="CB9" s="853"/>
      <c r="CC9" s="853"/>
      <c r="CD9" s="853"/>
      <c r="CE9" s="853"/>
      <c r="CF9" s="853"/>
      <c r="CG9" s="854"/>
      <c r="CH9" s="865">
        <v>0</v>
      </c>
      <c r="CI9" s="866"/>
      <c r="CJ9" s="866"/>
      <c r="CK9" s="866"/>
      <c r="CL9" s="867"/>
      <c r="CM9" s="865">
        <v>111</v>
      </c>
      <c r="CN9" s="866"/>
      <c r="CO9" s="866"/>
      <c r="CP9" s="866"/>
      <c r="CQ9" s="867"/>
      <c r="CR9" s="865">
        <v>105</v>
      </c>
      <c r="CS9" s="866"/>
      <c r="CT9" s="866"/>
      <c r="CU9" s="866"/>
      <c r="CV9" s="867"/>
      <c r="CW9" s="865" t="s">
        <v>524</v>
      </c>
      <c r="CX9" s="866"/>
      <c r="CY9" s="866"/>
      <c r="CZ9" s="866"/>
      <c r="DA9" s="867"/>
      <c r="DB9" s="865" t="s">
        <v>524</v>
      </c>
      <c r="DC9" s="866"/>
      <c r="DD9" s="866"/>
      <c r="DE9" s="866"/>
      <c r="DF9" s="867"/>
      <c r="DG9" s="865" t="s">
        <v>524</v>
      </c>
      <c r="DH9" s="866"/>
      <c r="DI9" s="866"/>
      <c r="DJ9" s="866"/>
      <c r="DK9" s="867"/>
      <c r="DL9" s="865" t="s">
        <v>524</v>
      </c>
      <c r="DM9" s="866"/>
      <c r="DN9" s="866"/>
      <c r="DO9" s="866"/>
      <c r="DP9" s="867"/>
      <c r="DQ9" s="865" t="s">
        <v>524</v>
      </c>
      <c r="DR9" s="866"/>
      <c r="DS9" s="866"/>
      <c r="DT9" s="866"/>
      <c r="DU9" s="867"/>
      <c r="DV9" s="868"/>
      <c r="DW9" s="869"/>
      <c r="DX9" s="869"/>
      <c r="DY9" s="869"/>
      <c r="DZ9" s="870"/>
      <c r="EA9" s="255"/>
    </row>
    <row r="10" spans="1:131" s="256" customFormat="1" ht="26.25" customHeight="1" thickBot="1" x14ac:dyDescent="0.2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592</v>
      </c>
      <c r="BT10" s="853"/>
      <c r="BU10" s="853"/>
      <c r="BV10" s="853"/>
      <c r="BW10" s="853"/>
      <c r="BX10" s="853"/>
      <c r="BY10" s="853"/>
      <c r="BZ10" s="853"/>
      <c r="CA10" s="853"/>
      <c r="CB10" s="853"/>
      <c r="CC10" s="853"/>
      <c r="CD10" s="853"/>
      <c r="CE10" s="853"/>
      <c r="CF10" s="853"/>
      <c r="CG10" s="854"/>
      <c r="CH10" s="865" t="s">
        <v>591</v>
      </c>
      <c r="CI10" s="866"/>
      <c r="CJ10" s="866"/>
      <c r="CK10" s="866"/>
      <c r="CL10" s="867"/>
      <c r="CM10" s="865">
        <v>11</v>
      </c>
      <c r="CN10" s="866"/>
      <c r="CO10" s="866"/>
      <c r="CP10" s="866"/>
      <c r="CQ10" s="867"/>
      <c r="CR10" s="865">
        <v>11</v>
      </c>
      <c r="CS10" s="866"/>
      <c r="CT10" s="866"/>
      <c r="CU10" s="866"/>
      <c r="CV10" s="867"/>
      <c r="CW10" s="865" t="s">
        <v>524</v>
      </c>
      <c r="CX10" s="866"/>
      <c r="CY10" s="866"/>
      <c r="CZ10" s="866"/>
      <c r="DA10" s="867"/>
      <c r="DB10" s="865" t="s">
        <v>524</v>
      </c>
      <c r="DC10" s="866"/>
      <c r="DD10" s="866"/>
      <c r="DE10" s="866"/>
      <c r="DF10" s="867"/>
      <c r="DG10" s="865" t="s">
        <v>524</v>
      </c>
      <c r="DH10" s="866"/>
      <c r="DI10" s="866"/>
      <c r="DJ10" s="866"/>
      <c r="DK10" s="867"/>
      <c r="DL10" s="865" t="s">
        <v>524</v>
      </c>
      <c r="DM10" s="866"/>
      <c r="DN10" s="866"/>
      <c r="DO10" s="866"/>
      <c r="DP10" s="867"/>
      <c r="DQ10" s="865" t="s">
        <v>524</v>
      </c>
      <c r="DR10" s="866"/>
      <c r="DS10" s="866"/>
      <c r="DT10" s="866"/>
      <c r="DU10" s="867"/>
      <c r="DV10" s="868"/>
      <c r="DW10" s="869"/>
      <c r="DX10" s="869"/>
      <c r="DY10" s="869"/>
      <c r="DZ10" s="870"/>
      <c r="EA10" s="255"/>
    </row>
    <row r="11" spans="1:131" s="256" customFormat="1" ht="26.25" hidden="1" customHeight="1" thickBot="1" x14ac:dyDescent="0.2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hidden="1"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hidden="1"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hidden="1"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hidden="1"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hidden="1"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hidden="1"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hidden="1"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hidden="1"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hidden="1"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hidden="1"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393</v>
      </c>
      <c r="B23" s="874" t="s">
        <v>394</v>
      </c>
      <c r="C23" s="875"/>
      <c r="D23" s="875"/>
      <c r="E23" s="875"/>
      <c r="F23" s="875"/>
      <c r="G23" s="875"/>
      <c r="H23" s="875"/>
      <c r="I23" s="875"/>
      <c r="J23" s="875"/>
      <c r="K23" s="875"/>
      <c r="L23" s="875"/>
      <c r="M23" s="875"/>
      <c r="N23" s="875"/>
      <c r="O23" s="875"/>
      <c r="P23" s="876"/>
      <c r="Q23" s="877">
        <v>82731</v>
      </c>
      <c r="R23" s="878"/>
      <c r="S23" s="878"/>
      <c r="T23" s="878"/>
      <c r="U23" s="878"/>
      <c r="V23" s="878">
        <v>77453</v>
      </c>
      <c r="W23" s="878"/>
      <c r="X23" s="878"/>
      <c r="Y23" s="878"/>
      <c r="Z23" s="878"/>
      <c r="AA23" s="878">
        <v>5278</v>
      </c>
      <c r="AB23" s="878"/>
      <c r="AC23" s="878"/>
      <c r="AD23" s="878"/>
      <c r="AE23" s="879"/>
      <c r="AF23" s="880">
        <v>3521</v>
      </c>
      <c r="AG23" s="878"/>
      <c r="AH23" s="878"/>
      <c r="AI23" s="878"/>
      <c r="AJ23" s="881"/>
      <c r="AK23" s="882"/>
      <c r="AL23" s="883"/>
      <c r="AM23" s="883"/>
      <c r="AN23" s="883"/>
      <c r="AO23" s="883"/>
      <c r="AP23" s="878">
        <v>74519</v>
      </c>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372</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405</v>
      </c>
      <c r="C28" s="816"/>
      <c r="D28" s="816"/>
      <c r="E28" s="816"/>
      <c r="F28" s="816"/>
      <c r="G28" s="816"/>
      <c r="H28" s="816"/>
      <c r="I28" s="816"/>
      <c r="J28" s="816"/>
      <c r="K28" s="816"/>
      <c r="L28" s="816"/>
      <c r="M28" s="816"/>
      <c r="N28" s="816"/>
      <c r="O28" s="816"/>
      <c r="P28" s="817"/>
      <c r="Q28" s="906">
        <v>15947</v>
      </c>
      <c r="R28" s="907"/>
      <c r="S28" s="907"/>
      <c r="T28" s="907"/>
      <c r="U28" s="907"/>
      <c r="V28" s="907">
        <v>15924</v>
      </c>
      <c r="W28" s="907"/>
      <c r="X28" s="907"/>
      <c r="Y28" s="907"/>
      <c r="Z28" s="907"/>
      <c r="AA28" s="907">
        <v>23</v>
      </c>
      <c r="AB28" s="907"/>
      <c r="AC28" s="907"/>
      <c r="AD28" s="907"/>
      <c r="AE28" s="908"/>
      <c r="AF28" s="909">
        <v>23</v>
      </c>
      <c r="AG28" s="907"/>
      <c r="AH28" s="907"/>
      <c r="AI28" s="907"/>
      <c r="AJ28" s="910"/>
      <c r="AK28" s="911">
        <v>1443</v>
      </c>
      <c r="AL28" s="902"/>
      <c r="AM28" s="902"/>
      <c r="AN28" s="902"/>
      <c r="AO28" s="902"/>
      <c r="AP28" s="902" t="s">
        <v>591</v>
      </c>
      <c r="AQ28" s="902"/>
      <c r="AR28" s="902"/>
      <c r="AS28" s="902"/>
      <c r="AT28" s="902"/>
      <c r="AU28" s="902" t="s">
        <v>524</v>
      </c>
      <c r="AV28" s="902"/>
      <c r="AW28" s="902"/>
      <c r="AX28" s="902"/>
      <c r="AY28" s="902"/>
      <c r="AZ28" s="903" t="s">
        <v>524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406</v>
      </c>
      <c r="C29" s="840"/>
      <c r="D29" s="840"/>
      <c r="E29" s="840"/>
      <c r="F29" s="840"/>
      <c r="G29" s="840"/>
      <c r="H29" s="840"/>
      <c r="I29" s="840"/>
      <c r="J29" s="840"/>
      <c r="K29" s="840"/>
      <c r="L29" s="840"/>
      <c r="M29" s="840"/>
      <c r="N29" s="840"/>
      <c r="O29" s="840"/>
      <c r="P29" s="841"/>
      <c r="Q29" s="842">
        <v>12672</v>
      </c>
      <c r="R29" s="843"/>
      <c r="S29" s="843"/>
      <c r="T29" s="843"/>
      <c r="U29" s="843"/>
      <c r="V29" s="843">
        <v>12642</v>
      </c>
      <c r="W29" s="843"/>
      <c r="X29" s="843"/>
      <c r="Y29" s="843"/>
      <c r="Z29" s="843"/>
      <c r="AA29" s="844">
        <v>29</v>
      </c>
      <c r="AB29" s="846"/>
      <c r="AC29" s="846"/>
      <c r="AD29" s="846"/>
      <c r="AE29" s="847"/>
      <c r="AF29" s="845">
        <v>29</v>
      </c>
      <c r="AG29" s="846"/>
      <c r="AH29" s="846"/>
      <c r="AI29" s="846"/>
      <c r="AJ29" s="847"/>
      <c r="AK29" s="914">
        <v>1864</v>
      </c>
      <c r="AL29" s="915"/>
      <c r="AM29" s="915"/>
      <c r="AN29" s="915"/>
      <c r="AO29" s="915"/>
      <c r="AP29" s="915" t="s">
        <v>524</v>
      </c>
      <c r="AQ29" s="915"/>
      <c r="AR29" s="915"/>
      <c r="AS29" s="915"/>
      <c r="AT29" s="915"/>
      <c r="AU29" s="915" t="s">
        <v>524</v>
      </c>
      <c r="AV29" s="915"/>
      <c r="AW29" s="915"/>
      <c r="AX29" s="915"/>
      <c r="AY29" s="915"/>
      <c r="AZ29" s="916" t="s">
        <v>524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407</v>
      </c>
      <c r="C30" s="840"/>
      <c r="D30" s="840"/>
      <c r="E30" s="840"/>
      <c r="F30" s="840"/>
      <c r="G30" s="840"/>
      <c r="H30" s="840"/>
      <c r="I30" s="840"/>
      <c r="J30" s="840"/>
      <c r="K30" s="840"/>
      <c r="L30" s="840"/>
      <c r="M30" s="840"/>
      <c r="N30" s="840"/>
      <c r="O30" s="840"/>
      <c r="P30" s="841"/>
      <c r="Q30" s="842">
        <v>2088</v>
      </c>
      <c r="R30" s="843"/>
      <c r="S30" s="843"/>
      <c r="T30" s="843"/>
      <c r="U30" s="843"/>
      <c r="V30" s="843">
        <v>2063</v>
      </c>
      <c r="W30" s="843"/>
      <c r="X30" s="843"/>
      <c r="Y30" s="843"/>
      <c r="Z30" s="843"/>
      <c r="AA30" s="844">
        <v>24</v>
      </c>
      <c r="AB30" s="846"/>
      <c r="AC30" s="846"/>
      <c r="AD30" s="846"/>
      <c r="AE30" s="847"/>
      <c r="AF30" s="845">
        <v>24</v>
      </c>
      <c r="AG30" s="846"/>
      <c r="AH30" s="846"/>
      <c r="AI30" s="846"/>
      <c r="AJ30" s="847"/>
      <c r="AK30" s="914">
        <v>398</v>
      </c>
      <c r="AL30" s="915"/>
      <c r="AM30" s="915"/>
      <c r="AN30" s="915"/>
      <c r="AO30" s="915"/>
      <c r="AP30" s="915" t="s">
        <v>524</v>
      </c>
      <c r="AQ30" s="915"/>
      <c r="AR30" s="915"/>
      <c r="AS30" s="915"/>
      <c r="AT30" s="915"/>
      <c r="AU30" s="915" t="s">
        <v>524</v>
      </c>
      <c r="AV30" s="915"/>
      <c r="AW30" s="915"/>
      <c r="AX30" s="915"/>
      <c r="AY30" s="915"/>
      <c r="AZ30" s="916" t="s">
        <v>524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408</v>
      </c>
      <c r="C31" s="840"/>
      <c r="D31" s="840"/>
      <c r="E31" s="840"/>
      <c r="F31" s="840"/>
      <c r="G31" s="840"/>
      <c r="H31" s="840"/>
      <c r="I31" s="840"/>
      <c r="J31" s="840"/>
      <c r="K31" s="840"/>
      <c r="L31" s="840"/>
      <c r="M31" s="840"/>
      <c r="N31" s="840"/>
      <c r="O31" s="840"/>
      <c r="P31" s="841"/>
      <c r="Q31" s="842">
        <v>56</v>
      </c>
      <c r="R31" s="843"/>
      <c r="S31" s="843"/>
      <c r="T31" s="843"/>
      <c r="U31" s="843"/>
      <c r="V31" s="843">
        <v>56</v>
      </c>
      <c r="W31" s="843"/>
      <c r="X31" s="843"/>
      <c r="Y31" s="843"/>
      <c r="Z31" s="843"/>
      <c r="AA31" s="843" t="s">
        <v>590</v>
      </c>
      <c r="AB31" s="843"/>
      <c r="AC31" s="843"/>
      <c r="AD31" s="843"/>
      <c r="AE31" s="844"/>
      <c r="AF31" s="845" t="s">
        <v>409</v>
      </c>
      <c r="AG31" s="846"/>
      <c r="AH31" s="846"/>
      <c r="AI31" s="846"/>
      <c r="AJ31" s="847"/>
      <c r="AK31" s="914">
        <v>1</v>
      </c>
      <c r="AL31" s="915"/>
      <c r="AM31" s="915"/>
      <c r="AN31" s="915"/>
      <c r="AO31" s="915"/>
      <c r="AP31" s="915" t="s">
        <v>524</v>
      </c>
      <c r="AQ31" s="915"/>
      <c r="AR31" s="915"/>
      <c r="AS31" s="915"/>
      <c r="AT31" s="915"/>
      <c r="AU31" s="915" t="s">
        <v>524</v>
      </c>
      <c r="AV31" s="915"/>
      <c r="AW31" s="915"/>
      <c r="AX31" s="915"/>
      <c r="AY31" s="915"/>
      <c r="AZ31" s="916" t="s">
        <v>524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410</v>
      </c>
      <c r="C32" s="840"/>
      <c r="D32" s="840"/>
      <c r="E32" s="840"/>
      <c r="F32" s="840"/>
      <c r="G32" s="840"/>
      <c r="H32" s="840"/>
      <c r="I32" s="840"/>
      <c r="J32" s="840"/>
      <c r="K32" s="840"/>
      <c r="L32" s="840"/>
      <c r="M32" s="840"/>
      <c r="N32" s="840"/>
      <c r="O32" s="840"/>
      <c r="P32" s="841"/>
      <c r="Q32" s="842">
        <v>4858</v>
      </c>
      <c r="R32" s="843"/>
      <c r="S32" s="843"/>
      <c r="T32" s="843"/>
      <c r="U32" s="843"/>
      <c r="V32" s="843">
        <v>4190</v>
      </c>
      <c r="W32" s="843"/>
      <c r="X32" s="843"/>
      <c r="Y32" s="843"/>
      <c r="Z32" s="843"/>
      <c r="AA32" s="844">
        <v>668</v>
      </c>
      <c r="AB32" s="846"/>
      <c r="AC32" s="846"/>
      <c r="AD32" s="846"/>
      <c r="AE32" s="847"/>
      <c r="AF32" s="845">
        <v>6551</v>
      </c>
      <c r="AG32" s="846"/>
      <c r="AH32" s="846"/>
      <c r="AI32" s="846"/>
      <c r="AJ32" s="847"/>
      <c r="AK32" s="914">
        <v>141</v>
      </c>
      <c r="AL32" s="915"/>
      <c r="AM32" s="915"/>
      <c r="AN32" s="915"/>
      <c r="AO32" s="915"/>
      <c r="AP32" s="915">
        <v>4358</v>
      </c>
      <c r="AQ32" s="915"/>
      <c r="AR32" s="915"/>
      <c r="AS32" s="915"/>
      <c r="AT32" s="915"/>
      <c r="AU32" s="915">
        <v>723</v>
      </c>
      <c r="AV32" s="915"/>
      <c r="AW32" s="915"/>
      <c r="AX32" s="915"/>
      <c r="AY32" s="915"/>
      <c r="AZ32" s="915" t="s">
        <v>524</v>
      </c>
      <c r="BA32" s="915"/>
      <c r="BB32" s="915"/>
      <c r="BC32" s="915"/>
      <c r="BD32" s="915"/>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412</v>
      </c>
      <c r="C33" s="840"/>
      <c r="D33" s="840"/>
      <c r="E33" s="840"/>
      <c r="F33" s="840"/>
      <c r="G33" s="840"/>
      <c r="H33" s="840"/>
      <c r="I33" s="840"/>
      <c r="J33" s="840"/>
      <c r="K33" s="840"/>
      <c r="L33" s="840"/>
      <c r="M33" s="840"/>
      <c r="N33" s="840"/>
      <c r="O33" s="840"/>
      <c r="P33" s="841"/>
      <c r="Q33" s="842">
        <v>4573</v>
      </c>
      <c r="R33" s="843"/>
      <c r="S33" s="843"/>
      <c r="T33" s="843"/>
      <c r="U33" s="843"/>
      <c r="V33" s="843">
        <v>4420</v>
      </c>
      <c r="W33" s="843"/>
      <c r="X33" s="843"/>
      <c r="Y33" s="843"/>
      <c r="Z33" s="843"/>
      <c r="AA33" s="844">
        <v>153</v>
      </c>
      <c r="AB33" s="846"/>
      <c r="AC33" s="846"/>
      <c r="AD33" s="846"/>
      <c r="AE33" s="847"/>
      <c r="AF33" s="845">
        <v>654</v>
      </c>
      <c r="AG33" s="846"/>
      <c r="AH33" s="846"/>
      <c r="AI33" s="846"/>
      <c r="AJ33" s="847"/>
      <c r="AK33" s="914">
        <v>517</v>
      </c>
      <c r="AL33" s="915"/>
      <c r="AM33" s="915"/>
      <c r="AN33" s="915"/>
      <c r="AO33" s="915"/>
      <c r="AP33" s="915">
        <v>27747</v>
      </c>
      <c r="AQ33" s="915"/>
      <c r="AR33" s="915"/>
      <c r="AS33" s="915"/>
      <c r="AT33" s="915"/>
      <c r="AU33" s="915">
        <v>7797</v>
      </c>
      <c r="AV33" s="915"/>
      <c r="AW33" s="915"/>
      <c r="AX33" s="915"/>
      <c r="AY33" s="915"/>
      <c r="AZ33" s="915" t="s">
        <v>524</v>
      </c>
      <c r="BA33" s="915"/>
      <c r="BB33" s="915"/>
      <c r="BC33" s="915"/>
      <c r="BD33" s="915"/>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413</v>
      </c>
      <c r="C34" s="840"/>
      <c r="D34" s="840"/>
      <c r="E34" s="840"/>
      <c r="F34" s="840"/>
      <c r="G34" s="840"/>
      <c r="H34" s="840"/>
      <c r="I34" s="840"/>
      <c r="J34" s="840"/>
      <c r="K34" s="840"/>
      <c r="L34" s="840"/>
      <c r="M34" s="840"/>
      <c r="N34" s="840"/>
      <c r="O34" s="840"/>
      <c r="P34" s="841"/>
      <c r="Q34" s="842">
        <v>12</v>
      </c>
      <c r="R34" s="843"/>
      <c r="S34" s="843"/>
      <c r="T34" s="843"/>
      <c r="U34" s="843"/>
      <c r="V34" s="843">
        <v>12</v>
      </c>
      <c r="W34" s="843"/>
      <c r="X34" s="843"/>
      <c r="Y34" s="843"/>
      <c r="Z34" s="843"/>
      <c r="AA34" s="843" t="s">
        <v>590</v>
      </c>
      <c r="AB34" s="843"/>
      <c r="AC34" s="843"/>
      <c r="AD34" s="843"/>
      <c r="AE34" s="844"/>
      <c r="AF34" s="845" t="s">
        <v>414</v>
      </c>
      <c r="AG34" s="846"/>
      <c r="AH34" s="846"/>
      <c r="AI34" s="846"/>
      <c r="AJ34" s="847"/>
      <c r="AK34" s="914">
        <v>3</v>
      </c>
      <c r="AL34" s="915"/>
      <c r="AM34" s="915"/>
      <c r="AN34" s="915"/>
      <c r="AO34" s="915"/>
      <c r="AP34" s="915">
        <v>18</v>
      </c>
      <c r="AQ34" s="915"/>
      <c r="AR34" s="915"/>
      <c r="AS34" s="915"/>
      <c r="AT34" s="915"/>
      <c r="AU34" s="915">
        <v>18</v>
      </c>
      <c r="AV34" s="915"/>
      <c r="AW34" s="915"/>
      <c r="AX34" s="915"/>
      <c r="AY34" s="915"/>
      <c r="AZ34" s="915" t="s">
        <v>524</v>
      </c>
      <c r="BA34" s="915"/>
      <c r="BB34" s="915"/>
      <c r="BC34" s="915"/>
      <c r="BD34" s="915"/>
      <c r="BE34" s="912" t="s">
        <v>415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thickBot="1" x14ac:dyDescent="0.25">
      <c r="A35" s="267">
        <v>8</v>
      </c>
      <c r="B35" s="839" t="s">
        <v>416</v>
      </c>
      <c r="C35" s="840"/>
      <c r="D35" s="840"/>
      <c r="E35" s="840"/>
      <c r="F35" s="840"/>
      <c r="G35" s="840"/>
      <c r="H35" s="840"/>
      <c r="I35" s="840"/>
      <c r="J35" s="840"/>
      <c r="K35" s="840"/>
      <c r="L35" s="840"/>
      <c r="M35" s="840"/>
      <c r="N35" s="840"/>
      <c r="O35" s="840"/>
      <c r="P35" s="841"/>
      <c r="Q35" s="842">
        <v>100</v>
      </c>
      <c r="R35" s="843"/>
      <c r="S35" s="843"/>
      <c r="T35" s="843"/>
      <c r="U35" s="843"/>
      <c r="V35" s="843">
        <v>100</v>
      </c>
      <c r="W35" s="843"/>
      <c r="X35" s="843"/>
      <c r="Y35" s="843"/>
      <c r="Z35" s="843"/>
      <c r="AA35" s="843" t="s">
        <v>590</v>
      </c>
      <c r="AB35" s="843"/>
      <c r="AC35" s="843"/>
      <c r="AD35" s="843"/>
      <c r="AE35" s="844"/>
      <c r="AF35" s="845">
        <v>17</v>
      </c>
      <c r="AG35" s="846"/>
      <c r="AH35" s="846"/>
      <c r="AI35" s="846"/>
      <c r="AJ35" s="847"/>
      <c r="AK35" s="914">
        <v>89</v>
      </c>
      <c r="AL35" s="915"/>
      <c r="AM35" s="915"/>
      <c r="AN35" s="915"/>
      <c r="AO35" s="915"/>
      <c r="AP35" s="915" t="s">
        <v>524</v>
      </c>
      <c r="AQ35" s="915"/>
      <c r="AR35" s="915"/>
      <c r="AS35" s="915"/>
      <c r="AT35" s="915"/>
      <c r="AU35" s="915">
        <v>40</v>
      </c>
      <c r="AV35" s="915"/>
      <c r="AW35" s="915"/>
      <c r="AX35" s="915"/>
      <c r="AY35" s="915"/>
      <c r="AZ35" s="915" t="s">
        <v>524</v>
      </c>
      <c r="BA35" s="915"/>
      <c r="BB35" s="915"/>
      <c r="BC35" s="915"/>
      <c r="BD35" s="915"/>
      <c r="BE35" s="912" t="s">
        <v>417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hidden="1" customHeight="1" thickBot="1" x14ac:dyDescent="0.2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hidden="1"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hidden="1"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hidden="1"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hidden="1"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hidden="1"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hidden="1"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hidden="1"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hidden="1"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hidden="1"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hidden="1"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hidden="1"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hidden="1"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hidden="1"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hidden="1"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hidden="1"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hidden="1"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hidden="1"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hidden="1"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hidden="1"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hidden="1"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hidden="1"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hidden="1"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hidden="1"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hidden="1"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hidden="1"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393</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7299</v>
      </c>
      <c r="AG63" s="926"/>
      <c r="AH63" s="926"/>
      <c r="AI63" s="926"/>
      <c r="AJ63" s="927"/>
      <c r="AK63" s="928"/>
      <c r="AL63" s="923"/>
      <c r="AM63" s="923"/>
      <c r="AN63" s="923"/>
      <c r="AO63" s="923"/>
      <c r="AP63" s="926">
        <v>4404</v>
      </c>
      <c r="AQ63" s="926"/>
      <c r="AR63" s="926"/>
      <c r="AS63" s="926"/>
      <c r="AT63" s="926"/>
      <c r="AU63" s="926">
        <v>8578</v>
      </c>
      <c r="AV63" s="926"/>
      <c r="AW63" s="926"/>
      <c r="AX63" s="926"/>
      <c r="AY63" s="926"/>
      <c r="AZ63" s="930"/>
      <c r="BA63" s="930"/>
      <c r="BB63" s="930"/>
      <c r="BC63" s="930"/>
      <c r="BD63" s="930"/>
      <c r="BE63" s="931"/>
      <c r="BF63" s="931"/>
      <c r="BG63" s="931"/>
      <c r="BH63" s="931"/>
      <c r="BI63" s="932"/>
      <c r="BJ63" s="933" t="s">
        <v>130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6" t="s">
        <v>400</v>
      </c>
      <c r="AG66" s="897"/>
      <c r="AH66" s="897"/>
      <c r="AI66" s="897"/>
      <c r="AJ66" s="937"/>
      <c r="AK66" s="801" t="s">
        <v>425</v>
      </c>
      <c r="AL66" s="825"/>
      <c r="AM66" s="825"/>
      <c r="AN66" s="825"/>
      <c r="AO66" s="826"/>
      <c r="AP66" s="801" t="s">
        <v>426</v>
      </c>
      <c r="AQ66" s="802"/>
      <c r="AR66" s="802"/>
      <c r="AS66" s="802"/>
      <c r="AT66" s="803"/>
      <c r="AU66" s="801" t="s">
        <v>427</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593</v>
      </c>
      <c r="C68" s="954"/>
      <c r="D68" s="954"/>
      <c r="E68" s="954"/>
      <c r="F68" s="954"/>
      <c r="G68" s="954"/>
      <c r="H68" s="954"/>
      <c r="I68" s="954"/>
      <c r="J68" s="954"/>
      <c r="K68" s="954"/>
      <c r="L68" s="954"/>
      <c r="M68" s="954"/>
      <c r="N68" s="954"/>
      <c r="O68" s="954"/>
      <c r="P68" s="955"/>
      <c r="Q68" s="956">
        <v>5911</v>
      </c>
      <c r="R68" s="950"/>
      <c r="S68" s="950"/>
      <c r="T68" s="950"/>
      <c r="U68" s="950"/>
      <c r="V68" s="950">
        <v>5909</v>
      </c>
      <c r="W68" s="950"/>
      <c r="X68" s="950"/>
      <c r="Y68" s="950"/>
      <c r="Z68" s="950"/>
      <c r="AA68" s="950">
        <v>3</v>
      </c>
      <c r="AB68" s="950"/>
      <c r="AC68" s="950"/>
      <c r="AD68" s="950"/>
      <c r="AE68" s="950"/>
      <c r="AF68" s="950" t="s">
        <v>524</v>
      </c>
      <c r="AG68" s="950"/>
      <c r="AH68" s="950"/>
      <c r="AI68" s="950"/>
      <c r="AJ68" s="950"/>
      <c r="AK68" s="950" t="s">
        <v>524</v>
      </c>
      <c r="AL68" s="950"/>
      <c r="AM68" s="950"/>
      <c r="AN68" s="950"/>
      <c r="AO68" s="950"/>
      <c r="AP68" s="950">
        <v>3026</v>
      </c>
      <c r="AQ68" s="950"/>
      <c r="AR68" s="950"/>
      <c r="AS68" s="950"/>
      <c r="AT68" s="950"/>
      <c r="AU68" s="950">
        <v>2559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594</v>
      </c>
      <c r="C69" s="958"/>
      <c r="D69" s="958"/>
      <c r="E69" s="958"/>
      <c r="F69" s="958"/>
      <c r="G69" s="958"/>
      <c r="H69" s="958"/>
      <c r="I69" s="958"/>
      <c r="J69" s="958"/>
      <c r="K69" s="958"/>
      <c r="L69" s="958"/>
      <c r="M69" s="958"/>
      <c r="N69" s="958"/>
      <c r="O69" s="958"/>
      <c r="P69" s="959"/>
      <c r="Q69" s="960">
        <v>6263</v>
      </c>
      <c r="R69" s="915"/>
      <c r="S69" s="915"/>
      <c r="T69" s="915"/>
      <c r="U69" s="915"/>
      <c r="V69" s="915">
        <v>6037</v>
      </c>
      <c r="W69" s="915"/>
      <c r="X69" s="915"/>
      <c r="Y69" s="915"/>
      <c r="Z69" s="915"/>
      <c r="AA69" s="915">
        <v>225</v>
      </c>
      <c r="AB69" s="915"/>
      <c r="AC69" s="915"/>
      <c r="AD69" s="915"/>
      <c r="AE69" s="915"/>
      <c r="AF69" s="915">
        <v>225</v>
      </c>
      <c r="AG69" s="915"/>
      <c r="AH69" s="915"/>
      <c r="AI69" s="915"/>
      <c r="AJ69" s="915"/>
      <c r="AK69" s="915" t="s">
        <v>524</v>
      </c>
      <c r="AL69" s="915"/>
      <c r="AM69" s="915"/>
      <c r="AN69" s="915"/>
      <c r="AO69" s="915"/>
      <c r="AP69" s="915" t="s">
        <v>524</v>
      </c>
      <c r="AQ69" s="915"/>
      <c r="AR69" s="915"/>
      <c r="AS69" s="915"/>
      <c r="AT69" s="915"/>
      <c r="AU69" s="915" t="s">
        <v>524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595</v>
      </c>
      <c r="C70" s="958"/>
      <c r="D70" s="958"/>
      <c r="E70" s="958"/>
      <c r="F70" s="958"/>
      <c r="G70" s="958"/>
      <c r="H70" s="958"/>
      <c r="I70" s="958"/>
      <c r="J70" s="958"/>
      <c r="K70" s="958"/>
      <c r="L70" s="958"/>
      <c r="M70" s="958"/>
      <c r="N70" s="958"/>
      <c r="O70" s="958"/>
      <c r="P70" s="959"/>
      <c r="Q70" s="960">
        <v>1312</v>
      </c>
      <c r="R70" s="915"/>
      <c r="S70" s="915"/>
      <c r="T70" s="915"/>
      <c r="U70" s="915"/>
      <c r="V70" s="915">
        <v>1205</v>
      </c>
      <c r="W70" s="915"/>
      <c r="X70" s="915"/>
      <c r="Y70" s="915"/>
      <c r="Z70" s="915"/>
      <c r="AA70" s="915">
        <v>106</v>
      </c>
      <c r="AB70" s="915"/>
      <c r="AC70" s="915"/>
      <c r="AD70" s="915"/>
      <c r="AE70" s="915"/>
      <c r="AF70" s="915">
        <v>106</v>
      </c>
      <c r="AG70" s="915"/>
      <c r="AH70" s="915"/>
      <c r="AI70" s="915"/>
      <c r="AJ70" s="915"/>
      <c r="AK70" s="915" t="s">
        <v>524</v>
      </c>
      <c r="AL70" s="915"/>
      <c r="AM70" s="915"/>
      <c r="AN70" s="915"/>
      <c r="AO70" s="915"/>
      <c r="AP70" s="915" t="s">
        <v>524</v>
      </c>
      <c r="AQ70" s="915"/>
      <c r="AR70" s="915"/>
      <c r="AS70" s="915"/>
      <c r="AT70" s="915"/>
      <c r="AU70" s="915" t="s">
        <v>524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596</v>
      </c>
      <c r="C71" s="958"/>
      <c r="D71" s="958"/>
      <c r="E71" s="958"/>
      <c r="F71" s="958"/>
      <c r="G71" s="958"/>
      <c r="H71" s="958"/>
      <c r="I71" s="958"/>
      <c r="J71" s="958"/>
      <c r="K71" s="958"/>
      <c r="L71" s="958"/>
      <c r="M71" s="958"/>
      <c r="N71" s="958"/>
      <c r="O71" s="958"/>
      <c r="P71" s="959"/>
      <c r="Q71" s="960">
        <v>419100</v>
      </c>
      <c r="R71" s="915"/>
      <c r="S71" s="915"/>
      <c r="T71" s="915"/>
      <c r="U71" s="915"/>
      <c r="V71" s="915">
        <v>414580</v>
      </c>
      <c r="W71" s="915"/>
      <c r="X71" s="915"/>
      <c r="Y71" s="915"/>
      <c r="Z71" s="915"/>
      <c r="AA71" s="915">
        <v>4521</v>
      </c>
      <c r="AB71" s="915"/>
      <c r="AC71" s="915"/>
      <c r="AD71" s="915"/>
      <c r="AE71" s="915"/>
      <c r="AF71" s="915">
        <v>4521</v>
      </c>
      <c r="AG71" s="915"/>
      <c r="AH71" s="915"/>
      <c r="AI71" s="915"/>
      <c r="AJ71" s="915"/>
      <c r="AK71" s="915">
        <v>845</v>
      </c>
      <c r="AL71" s="915"/>
      <c r="AM71" s="915"/>
      <c r="AN71" s="915"/>
      <c r="AO71" s="915"/>
      <c r="AP71" s="915" t="s">
        <v>524</v>
      </c>
      <c r="AQ71" s="915"/>
      <c r="AR71" s="915"/>
      <c r="AS71" s="915"/>
      <c r="AT71" s="915"/>
      <c r="AU71" s="915" t="s">
        <v>524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hidden="1"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hidden="1"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hidden="1"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hidden="1"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hidden="1"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hidden="1"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hidden="1"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hidden="1"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hidden="1"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hidden="1"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hidden="1"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hidden="1"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hidden="1"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hidden="1"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hidden="1"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393</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4852</v>
      </c>
      <c r="AG88" s="926"/>
      <c r="AH88" s="926"/>
      <c r="AI88" s="926"/>
      <c r="AJ88" s="926"/>
      <c r="AK88" s="923"/>
      <c r="AL88" s="923"/>
      <c r="AM88" s="923"/>
      <c r="AN88" s="923"/>
      <c r="AO88" s="923"/>
      <c r="AP88" s="926">
        <v>3026</v>
      </c>
      <c r="AQ88" s="926"/>
      <c r="AR88" s="926"/>
      <c r="AS88" s="926"/>
      <c r="AT88" s="926"/>
      <c r="AU88" s="926">
        <v>2559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344</v>
      </c>
      <c r="CS102" s="934"/>
      <c r="CT102" s="934"/>
      <c r="CU102" s="934"/>
      <c r="CV102" s="977"/>
      <c r="CW102" s="976">
        <v>1</v>
      </c>
      <c r="CX102" s="934"/>
      <c r="CY102" s="934"/>
      <c r="CZ102" s="934"/>
      <c r="DA102" s="977"/>
      <c r="DB102" s="976">
        <v>0</v>
      </c>
      <c r="DC102" s="934"/>
      <c r="DD102" s="934"/>
      <c r="DE102" s="934"/>
      <c r="DF102" s="977"/>
      <c r="DG102" s="976">
        <v>1151</v>
      </c>
      <c r="DH102" s="934"/>
      <c r="DI102" s="934"/>
      <c r="DJ102" s="934"/>
      <c r="DK102" s="977"/>
      <c r="DL102" s="976">
        <v>0</v>
      </c>
      <c r="DM102" s="934"/>
      <c r="DN102" s="934"/>
      <c r="DO102" s="934"/>
      <c r="DP102" s="977"/>
      <c r="DQ102" s="976">
        <v>0</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309</v>
      </c>
      <c r="AG109" s="979"/>
      <c r="AH109" s="979"/>
      <c r="AI109" s="979"/>
      <c r="AJ109" s="980"/>
      <c r="AK109" s="978" t="s">
        <v>308</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309</v>
      </c>
      <c r="BW109" s="979"/>
      <c r="BX109" s="979"/>
      <c r="BY109" s="979"/>
      <c r="BZ109" s="980"/>
      <c r="CA109" s="978" t="s">
        <v>308</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309</v>
      </c>
      <c r="DM109" s="979"/>
      <c r="DN109" s="979"/>
      <c r="DO109" s="979"/>
      <c r="DP109" s="980"/>
      <c r="DQ109" s="978" t="s">
        <v>308</v>
      </c>
      <c r="DR109" s="979"/>
      <c r="DS109" s="979"/>
      <c r="DT109" s="979"/>
      <c r="DU109" s="980"/>
      <c r="DV109" s="978" t="s">
        <v>438</v>
      </c>
      <c r="DW109" s="979"/>
      <c r="DX109" s="979"/>
      <c r="DY109" s="979"/>
      <c r="DZ109" s="981"/>
    </row>
    <row r="110" spans="1:131" s="247" customFormat="1" ht="26.25" customHeight="1" x14ac:dyDescent="0.2">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8098576</v>
      </c>
      <c r="AB110" s="986"/>
      <c r="AC110" s="986"/>
      <c r="AD110" s="986"/>
      <c r="AE110" s="987"/>
      <c r="AF110" s="988">
        <v>8427194</v>
      </c>
      <c r="AG110" s="986"/>
      <c r="AH110" s="986"/>
      <c r="AI110" s="986"/>
      <c r="AJ110" s="987"/>
      <c r="AK110" s="988">
        <v>8861408</v>
      </c>
      <c r="AL110" s="986"/>
      <c r="AM110" s="986"/>
      <c r="AN110" s="986"/>
      <c r="AO110" s="987"/>
      <c r="AP110" s="989">
        <v>24.3</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78562133</v>
      </c>
      <c r="BR110" s="1021"/>
      <c r="BS110" s="1021"/>
      <c r="BT110" s="1021"/>
      <c r="BU110" s="1021"/>
      <c r="BV110" s="1021">
        <v>77132457</v>
      </c>
      <c r="BW110" s="1021"/>
      <c r="BX110" s="1021"/>
      <c r="BY110" s="1021"/>
      <c r="BZ110" s="1021"/>
      <c r="CA110" s="1021">
        <v>74518793</v>
      </c>
      <c r="CB110" s="1021"/>
      <c r="CC110" s="1021"/>
      <c r="CD110" s="1021"/>
      <c r="CE110" s="1021"/>
      <c r="CF110" s="1035">
        <v>204.3</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130</v>
      </c>
      <c r="DH110" s="1021"/>
      <c r="DI110" s="1021"/>
      <c r="DJ110" s="1021"/>
      <c r="DK110" s="1021"/>
      <c r="DL110" s="1021" t="s">
        <v>409</v>
      </c>
      <c r="DM110" s="1021"/>
      <c r="DN110" s="1021"/>
      <c r="DO110" s="1021"/>
      <c r="DP110" s="1021"/>
      <c r="DQ110" s="1021">
        <v>2416757</v>
      </c>
      <c r="DR110" s="1021"/>
      <c r="DS110" s="1021"/>
      <c r="DT110" s="1021"/>
      <c r="DU110" s="1021"/>
      <c r="DV110" s="1022">
        <v>6.6</v>
      </c>
      <c r="DW110" s="1022"/>
      <c r="DX110" s="1022"/>
      <c r="DY110" s="1022"/>
      <c r="DZ110" s="1023"/>
    </row>
    <row r="111" spans="1:131" s="247" customFormat="1" ht="26.25" customHeight="1" x14ac:dyDescent="0.2">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409</v>
      </c>
      <c r="AB111" s="1028"/>
      <c r="AC111" s="1028"/>
      <c r="AD111" s="1028"/>
      <c r="AE111" s="1029"/>
      <c r="AF111" s="1030" t="s">
        <v>409</v>
      </c>
      <c r="AG111" s="1028"/>
      <c r="AH111" s="1028"/>
      <c r="AI111" s="1028"/>
      <c r="AJ111" s="1029"/>
      <c r="AK111" s="1030" t="s">
        <v>409</v>
      </c>
      <c r="AL111" s="1028"/>
      <c r="AM111" s="1028"/>
      <c r="AN111" s="1028"/>
      <c r="AO111" s="1029"/>
      <c r="AP111" s="1031" t="s">
        <v>409</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v>1314493</v>
      </c>
      <c r="BR111" s="1014"/>
      <c r="BS111" s="1014"/>
      <c r="BT111" s="1014"/>
      <c r="BU111" s="1014"/>
      <c r="BV111" s="1014">
        <v>559060</v>
      </c>
      <c r="BW111" s="1014"/>
      <c r="BX111" s="1014"/>
      <c r="BY111" s="1014"/>
      <c r="BZ111" s="1014"/>
      <c r="CA111" s="1014">
        <v>4079667</v>
      </c>
      <c r="CB111" s="1014"/>
      <c r="CC111" s="1014"/>
      <c r="CD111" s="1014"/>
      <c r="CE111" s="1014"/>
      <c r="CF111" s="1008">
        <v>11.2</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130</v>
      </c>
      <c r="DH111" s="1014"/>
      <c r="DI111" s="1014"/>
      <c r="DJ111" s="1014"/>
      <c r="DK111" s="1014"/>
      <c r="DL111" s="1014" t="s">
        <v>130</v>
      </c>
      <c r="DM111" s="1014"/>
      <c r="DN111" s="1014"/>
      <c r="DO111" s="1014"/>
      <c r="DP111" s="1014"/>
      <c r="DQ111" s="1014" t="s">
        <v>130</v>
      </c>
      <c r="DR111" s="1014"/>
      <c r="DS111" s="1014"/>
      <c r="DT111" s="1014"/>
      <c r="DU111" s="1014"/>
      <c r="DV111" s="1015" t="s">
        <v>409</v>
      </c>
      <c r="DW111" s="1015"/>
      <c r="DX111" s="1015"/>
      <c r="DY111" s="1015"/>
      <c r="DZ111" s="1016"/>
    </row>
    <row r="112" spans="1:131" s="247" customFormat="1" ht="26.25" customHeight="1" x14ac:dyDescent="0.2">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130</v>
      </c>
      <c r="AB112" s="1053"/>
      <c r="AC112" s="1053"/>
      <c r="AD112" s="1053"/>
      <c r="AE112" s="1054"/>
      <c r="AF112" s="1055" t="s">
        <v>449</v>
      </c>
      <c r="AG112" s="1053"/>
      <c r="AH112" s="1053"/>
      <c r="AI112" s="1053"/>
      <c r="AJ112" s="1054"/>
      <c r="AK112" s="1055" t="s">
        <v>409</v>
      </c>
      <c r="AL112" s="1053"/>
      <c r="AM112" s="1053"/>
      <c r="AN112" s="1053"/>
      <c r="AO112" s="1054"/>
      <c r="AP112" s="1056" t="s">
        <v>130</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11296673</v>
      </c>
      <c r="BR112" s="1014"/>
      <c r="BS112" s="1014"/>
      <c r="BT112" s="1014"/>
      <c r="BU112" s="1014"/>
      <c r="BV112" s="1014">
        <v>10065527</v>
      </c>
      <c r="BW112" s="1014"/>
      <c r="BX112" s="1014"/>
      <c r="BY112" s="1014"/>
      <c r="BZ112" s="1014"/>
      <c r="CA112" s="1014">
        <v>8578443</v>
      </c>
      <c r="CB112" s="1014"/>
      <c r="CC112" s="1014"/>
      <c r="CD112" s="1014"/>
      <c r="CE112" s="1014"/>
      <c r="CF112" s="1008">
        <v>23.5</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130</v>
      </c>
      <c r="DH112" s="1014"/>
      <c r="DI112" s="1014"/>
      <c r="DJ112" s="1014"/>
      <c r="DK112" s="1014"/>
      <c r="DL112" s="1014" t="s">
        <v>130</v>
      </c>
      <c r="DM112" s="1014"/>
      <c r="DN112" s="1014"/>
      <c r="DO112" s="1014"/>
      <c r="DP112" s="1014"/>
      <c r="DQ112" s="1014" t="s">
        <v>409</v>
      </c>
      <c r="DR112" s="1014"/>
      <c r="DS112" s="1014"/>
      <c r="DT112" s="1014"/>
      <c r="DU112" s="1014"/>
      <c r="DV112" s="1015" t="s">
        <v>452</v>
      </c>
      <c r="DW112" s="1015"/>
      <c r="DX112" s="1015"/>
      <c r="DY112" s="1015"/>
      <c r="DZ112" s="1016"/>
    </row>
    <row r="113" spans="1:130" s="247" customFormat="1" ht="26.25" customHeight="1" x14ac:dyDescent="0.2">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877902</v>
      </c>
      <c r="AB113" s="1028"/>
      <c r="AC113" s="1028"/>
      <c r="AD113" s="1028"/>
      <c r="AE113" s="1029"/>
      <c r="AF113" s="1030">
        <v>676133</v>
      </c>
      <c r="AG113" s="1028"/>
      <c r="AH113" s="1028"/>
      <c r="AI113" s="1028"/>
      <c r="AJ113" s="1029"/>
      <c r="AK113" s="1030">
        <v>584741</v>
      </c>
      <c r="AL113" s="1028"/>
      <c r="AM113" s="1028"/>
      <c r="AN113" s="1028"/>
      <c r="AO113" s="1029"/>
      <c r="AP113" s="1031">
        <v>1.6</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v>1006561</v>
      </c>
      <c r="BR113" s="1014"/>
      <c r="BS113" s="1014"/>
      <c r="BT113" s="1014"/>
      <c r="BU113" s="1014"/>
      <c r="BV113" s="1014">
        <v>1136210</v>
      </c>
      <c r="BW113" s="1014"/>
      <c r="BX113" s="1014"/>
      <c r="BY113" s="1014"/>
      <c r="BZ113" s="1014"/>
      <c r="CA113" s="1014">
        <v>2558835</v>
      </c>
      <c r="CB113" s="1014"/>
      <c r="CC113" s="1014"/>
      <c r="CD113" s="1014"/>
      <c r="CE113" s="1014"/>
      <c r="CF113" s="1008">
        <v>7</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130</v>
      </c>
      <c r="DH113" s="1053"/>
      <c r="DI113" s="1053"/>
      <c r="DJ113" s="1053"/>
      <c r="DK113" s="1054"/>
      <c r="DL113" s="1055" t="s">
        <v>130</v>
      </c>
      <c r="DM113" s="1053"/>
      <c r="DN113" s="1053"/>
      <c r="DO113" s="1053"/>
      <c r="DP113" s="1054"/>
      <c r="DQ113" s="1055" t="s">
        <v>449</v>
      </c>
      <c r="DR113" s="1053"/>
      <c r="DS113" s="1053"/>
      <c r="DT113" s="1053"/>
      <c r="DU113" s="1054"/>
      <c r="DV113" s="1056" t="s">
        <v>130</v>
      </c>
      <c r="DW113" s="1057"/>
      <c r="DX113" s="1057"/>
      <c r="DY113" s="1057"/>
      <c r="DZ113" s="1058"/>
    </row>
    <row r="114" spans="1:130" s="247" customFormat="1" ht="26.25" customHeight="1" x14ac:dyDescent="0.2">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281011</v>
      </c>
      <c r="AB114" s="1053"/>
      <c r="AC114" s="1053"/>
      <c r="AD114" s="1053"/>
      <c r="AE114" s="1054"/>
      <c r="AF114" s="1055">
        <v>282287</v>
      </c>
      <c r="AG114" s="1053"/>
      <c r="AH114" s="1053"/>
      <c r="AI114" s="1053"/>
      <c r="AJ114" s="1054"/>
      <c r="AK114" s="1055">
        <v>267774</v>
      </c>
      <c r="AL114" s="1053"/>
      <c r="AM114" s="1053"/>
      <c r="AN114" s="1053"/>
      <c r="AO114" s="1054"/>
      <c r="AP114" s="1056">
        <v>0.7</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9716260</v>
      </c>
      <c r="BR114" s="1014"/>
      <c r="BS114" s="1014"/>
      <c r="BT114" s="1014"/>
      <c r="BU114" s="1014"/>
      <c r="BV114" s="1014">
        <v>9102029</v>
      </c>
      <c r="BW114" s="1014"/>
      <c r="BX114" s="1014"/>
      <c r="BY114" s="1014"/>
      <c r="BZ114" s="1014"/>
      <c r="CA114" s="1014">
        <v>8922487</v>
      </c>
      <c r="CB114" s="1014"/>
      <c r="CC114" s="1014"/>
      <c r="CD114" s="1014"/>
      <c r="CE114" s="1014"/>
      <c r="CF114" s="1008">
        <v>24.5</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452</v>
      </c>
      <c r="DH114" s="1053"/>
      <c r="DI114" s="1053"/>
      <c r="DJ114" s="1053"/>
      <c r="DK114" s="1054"/>
      <c r="DL114" s="1055" t="s">
        <v>130</v>
      </c>
      <c r="DM114" s="1053"/>
      <c r="DN114" s="1053"/>
      <c r="DO114" s="1053"/>
      <c r="DP114" s="1054"/>
      <c r="DQ114" s="1055" t="s">
        <v>130</v>
      </c>
      <c r="DR114" s="1053"/>
      <c r="DS114" s="1053"/>
      <c r="DT114" s="1053"/>
      <c r="DU114" s="1054"/>
      <c r="DV114" s="1056" t="s">
        <v>130</v>
      </c>
      <c r="DW114" s="1057"/>
      <c r="DX114" s="1057"/>
      <c r="DY114" s="1057"/>
      <c r="DZ114" s="1058"/>
    </row>
    <row r="115" spans="1:130" s="247" customFormat="1" ht="26.25" customHeight="1" x14ac:dyDescent="0.2">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9631</v>
      </c>
      <c r="AB115" s="1028"/>
      <c r="AC115" s="1028"/>
      <c r="AD115" s="1028"/>
      <c r="AE115" s="1029"/>
      <c r="AF115" s="1030">
        <v>4971</v>
      </c>
      <c r="AG115" s="1028"/>
      <c r="AH115" s="1028"/>
      <c r="AI115" s="1028"/>
      <c r="AJ115" s="1029"/>
      <c r="AK115" s="1030">
        <v>3902</v>
      </c>
      <c r="AL115" s="1028"/>
      <c r="AM115" s="1028"/>
      <c r="AN115" s="1028"/>
      <c r="AO115" s="1029"/>
      <c r="AP115" s="1031">
        <v>0</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461</v>
      </c>
      <c r="BR115" s="1014"/>
      <c r="BS115" s="1014"/>
      <c r="BT115" s="1014"/>
      <c r="BU115" s="1014"/>
      <c r="BV115" s="1014" t="s">
        <v>130</v>
      </c>
      <c r="BW115" s="1014"/>
      <c r="BX115" s="1014"/>
      <c r="BY115" s="1014"/>
      <c r="BZ115" s="1014"/>
      <c r="CA115" s="1014" t="s">
        <v>130</v>
      </c>
      <c r="CB115" s="1014"/>
      <c r="CC115" s="1014"/>
      <c r="CD115" s="1014"/>
      <c r="CE115" s="1014"/>
      <c r="CF115" s="1008" t="s">
        <v>130</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1295593</v>
      </c>
      <c r="DH115" s="1053"/>
      <c r="DI115" s="1053"/>
      <c r="DJ115" s="1053"/>
      <c r="DK115" s="1054"/>
      <c r="DL115" s="1055">
        <v>547558</v>
      </c>
      <c r="DM115" s="1053"/>
      <c r="DN115" s="1053"/>
      <c r="DO115" s="1053"/>
      <c r="DP115" s="1054"/>
      <c r="DQ115" s="1055">
        <v>1656262</v>
      </c>
      <c r="DR115" s="1053"/>
      <c r="DS115" s="1053"/>
      <c r="DT115" s="1053"/>
      <c r="DU115" s="1054"/>
      <c r="DV115" s="1056">
        <v>4.5</v>
      </c>
      <c r="DW115" s="1057"/>
      <c r="DX115" s="1057"/>
      <c r="DY115" s="1057"/>
      <c r="DZ115" s="1058"/>
    </row>
    <row r="116" spans="1:130" s="247" customFormat="1" ht="26.25" customHeight="1" x14ac:dyDescent="0.2">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130</v>
      </c>
      <c r="AB116" s="1053"/>
      <c r="AC116" s="1053"/>
      <c r="AD116" s="1053"/>
      <c r="AE116" s="1054"/>
      <c r="AF116" s="1055" t="s">
        <v>130</v>
      </c>
      <c r="AG116" s="1053"/>
      <c r="AH116" s="1053"/>
      <c r="AI116" s="1053"/>
      <c r="AJ116" s="1054"/>
      <c r="AK116" s="1055" t="s">
        <v>452</v>
      </c>
      <c r="AL116" s="1053"/>
      <c r="AM116" s="1053"/>
      <c r="AN116" s="1053"/>
      <c r="AO116" s="1054"/>
      <c r="AP116" s="1056" t="s">
        <v>130</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130</v>
      </c>
      <c r="BR116" s="1014"/>
      <c r="BS116" s="1014"/>
      <c r="BT116" s="1014"/>
      <c r="BU116" s="1014"/>
      <c r="BV116" s="1014" t="s">
        <v>130</v>
      </c>
      <c r="BW116" s="1014"/>
      <c r="BX116" s="1014"/>
      <c r="BY116" s="1014"/>
      <c r="BZ116" s="1014"/>
      <c r="CA116" s="1014" t="s">
        <v>130</v>
      </c>
      <c r="CB116" s="1014"/>
      <c r="CC116" s="1014"/>
      <c r="CD116" s="1014"/>
      <c r="CE116" s="1014"/>
      <c r="CF116" s="1008" t="s">
        <v>409</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449</v>
      </c>
      <c r="DH116" s="1053"/>
      <c r="DI116" s="1053"/>
      <c r="DJ116" s="1053"/>
      <c r="DK116" s="1054"/>
      <c r="DL116" s="1055" t="s">
        <v>130</v>
      </c>
      <c r="DM116" s="1053"/>
      <c r="DN116" s="1053"/>
      <c r="DO116" s="1053"/>
      <c r="DP116" s="1054"/>
      <c r="DQ116" s="1055" t="s">
        <v>449</v>
      </c>
      <c r="DR116" s="1053"/>
      <c r="DS116" s="1053"/>
      <c r="DT116" s="1053"/>
      <c r="DU116" s="1054"/>
      <c r="DV116" s="1056" t="s">
        <v>466</v>
      </c>
      <c r="DW116" s="1057"/>
      <c r="DX116" s="1057"/>
      <c r="DY116" s="1057"/>
      <c r="DZ116" s="1058"/>
    </row>
    <row r="117" spans="1:130" s="247" customFormat="1" ht="26.25" customHeight="1" x14ac:dyDescent="0.2">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9267120</v>
      </c>
      <c r="AB117" s="1071"/>
      <c r="AC117" s="1071"/>
      <c r="AD117" s="1071"/>
      <c r="AE117" s="1072"/>
      <c r="AF117" s="1073">
        <v>9390585</v>
      </c>
      <c r="AG117" s="1071"/>
      <c r="AH117" s="1071"/>
      <c r="AI117" s="1071"/>
      <c r="AJ117" s="1072"/>
      <c r="AK117" s="1073">
        <v>9717825</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449</v>
      </c>
      <c r="BR117" s="1014"/>
      <c r="BS117" s="1014"/>
      <c r="BT117" s="1014"/>
      <c r="BU117" s="1014"/>
      <c r="BV117" s="1014" t="s">
        <v>449</v>
      </c>
      <c r="BW117" s="1014"/>
      <c r="BX117" s="1014"/>
      <c r="BY117" s="1014"/>
      <c r="BZ117" s="1014"/>
      <c r="CA117" s="1014" t="s">
        <v>130</v>
      </c>
      <c r="CB117" s="1014"/>
      <c r="CC117" s="1014"/>
      <c r="CD117" s="1014"/>
      <c r="CE117" s="1014"/>
      <c r="CF117" s="1008" t="s">
        <v>130</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449</v>
      </c>
      <c r="DH117" s="1053"/>
      <c r="DI117" s="1053"/>
      <c r="DJ117" s="1053"/>
      <c r="DK117" s="1054"/>
      <c r="DL117" s="1055" t="s">
        <v>130</v>
      </c>
      <c r="DM117" s="1053"/>
      <c r="DN117" s="1053"/>
      <c r="DO117" s="1053"/>
      <c r="DP117" s="1054"/>
      <c r="DQ117" s="1055" t="s">
        <v>130</v>
      </c>
      <c r="DR117" s="1053"/>
      <c r="DS117" s="1053"/>
      <c r="DT117" s="1053"/>
      <c r="DU117" s="1054"/>
      <c r="DV117" s="1056" t="s">
        <v>461</v>
      </c>
      <c r="DW117" s="1057"/>
      <c r="DX117" s="1057"/>
      <c r="DY117" s="1057"/>
      <c r="DZ117" s="1058"/>
    </row>
    <row r="118" spans="1:130" s="247" customFormat="1" ht="26.25" customHeight="1" x14ac:dyDescent="0.2">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309</v>
      </c>
      <c r="AG118" s="979"/>
      <c r="AH118" s="979"/>
      <c r="AI118" s="979"/>
      <c r="AJ118" s="980"/>
      <c r="AK118" s="978" t="s">
        <v>308</v>
      </c>
      <c r="AL118" s="979"/>
      <c r="AM118" s="979"/>
      <c r="AN118" s="979"/>
      <c r="AO118" s="980"/>
      <c r="AP118" s="1065" t="s">
        <v>438</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130</v>
      </c>
      <c r="BR118" s="1092"/>
      <c r="BS118" s="1092"/>
      <c r="BT118" s="1092"/>
      <c r="BU118" s="1092"/>
      <c r="BV118" s="1092" t="s">
        <v>130</v>
      </c>
      <c r="BW118" s="1092"/>
      <c r="BX118" s="1092"/>
      <c r="BY118" s="1092"/>
      <c r="BZ118" s="1092"/>
      <c r="CA118" s="1092" t="s">
        <v>130</v>
      </c>
      <c r="CB118" s="1092"/>
      <c r="CC118" s="1092"/>
      <c r="CD118" s="1092"/>
      <c r="CE118" s="1092"/>
      <c r="CF118" s="1008" t="s">
        <v>130</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409</v>
      </c>
      <c r="DH118" s="1053"/>
      <c r="DI118" s="1053"/>
      <c r="DJ118" s="1053"/>
      <c r="DK118" s="1054"/>
      <c r="DL118" s="1055" t="s">
        <v>461</v>
      </c>
      <c r="DM118" s="1053"/>
      <c r="DN118" s="1053"/>
      <c r="DO118" s="1053"/>
      <c r="DP118" s="1054"/>
      <c r="DQ118" s="1055" t="s">
        <v>130</v>
      </c>
      <c r="DR118" s="1053"/>
      <c r="DS118" s="1053"/>
      <c r="DT118" s="1053"/>
      <c r="DU118" s="1054"/>
      <c r="DV118" s="1056" t="s">
        <v>130</v>
      </c>
      <c r="DW118" s="1057"/>
      <c r="DX118" s="1057"/>
      <c r="DY118" s="1057"/>
      <c r="DZ118" s="1058"/>
    </row>
    <row r="119" spans="1:130" s="247" customFormat="1" ht="26.25" customHeight="1" x14ac:dyDescent="0.2">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130</v>
      </c>
      <c r="AB119" s="986"/>
      <c r="AC119" s="986"/>
      <c r="AD119" s="986"/>
      <c r="AE119" s="987"/>
      <c r="AF119" s="988" t="s">
        <v>130</v>
      </c>
      <c r="AG119" s="986"/>
      <c r="AH119" s="986"/>
      <c r="AI119" s="986"/>
      <c r="AJ119" s="987"/>
      <c r="AK119" s="988" t="s">
        <v>472</v>
      </c>
      <c r="AL119" s="986"/>
      <c r="AM119" s="986"/>
      <c r="AN119" s="986"/>
      <c r="AO119" s="987"/>
      <c r="AP119" s="989" t="s">
        <v>472</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473</v>
      </c>
      <c r="BP119" s="1100"/>
      <c r="BQ119" s="1091">
        <v>101896120</v>
      </c>
      <c r="BR119" s="1092"/>
      <c r="BS119" s="1092"/>
      <c r="BT119" s="1092"/>
      <c r="BU119" s="1092"/>
      <c r="BV119" s="1092">
        <v>97995283</v>
      </c>
      <c r="BW119" s="1092"/>
      <c r="BX119" s="1092"/>
      <c r="BY119" s="1092"/>
      <c r="BZ119" s="1092"/>
      <c r="CA119" s="1092">
        <v>98658225</v>
      </c>
      <c r="CB119" s="1092"/>
      <c r="CC119" s="1092"/>
      <c r="CD119" s="1092"/>
      <c r="CE119" s="1092"/>
      <c r="CF119" s="1093"/>
      <c r="CG119" s="1094"/>
      <c r="CH119" s="1094"/>
      <c r="CI119" s="1094"/>
      <c r="CJ119" s="1095"/>
      <c r="CK119" s="1041"/>
      <c r="CL119" s="1042"/>
      <c r="CM119" s="1096" t="s">
        <v>474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18900</v>
      </c>
      <c r="DH119" s="1078"/>
      <c r="DI119" s="1078"/>
      <c r="DJ119" s="1078"/>
      <c r="DK119" s="1079"/>
      <c r="DL119" s="1077">
        <v>11502</v>
      </c>
      <c r="DM119" s="1078"/>
      <c r="DN119" s="1078"/>
      <c r="DO119" s="1078"/>
      <c r="DP119" s="1079"/>
      <c r="DQ119" s="1077">
        <v>6648</v>
      </c>
      <c r="DR119" s="1078"/>
      <c r="DS119" s="1078"/>
      <c r="DT119" s="1078"/>
      <c r="DU119" s="1079"/>
      <c r="DV119" s="1080">
        <v>0</v>
      </c>
      <c r="DW119" s="1081"/>
      <c r="DX119" s="1081"/>
      <c r="DY119" s="1081"/>
      <c r="DZ119" s="1082"/>
    </row>
    <row r="120" spans="1:130" s="247" customFormat="1" ht="26.25" customHeight="1" x14ac:dyDescent="0.2">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130</v>
      </c>
      <c r="AB120" s="1053"/>
      <c r="AC120" s="1053"/>
      <c r="AD120" s="1053"/>
      <c r="AE120" s="1054"/>
      <c r="AF120" s="1055" t="s">
        <v>475</v>
      </c>
      <c r="AG120" s="1053"/>
      <c r="AH120" s="1053"/>
      <c r="AI120" s="1053"/>
      <c r="AJ120" s="1054"/>
      <c r="AK120" s="1055" t="s">
        <v>130</v>
      </c>
      <c r="AL120" s="1053"/>
      <c r="AM120" s="1053"/>
      <c r="AN120" s="1053"/>
      <c r="AO120" s="1054"/>
      <c r="AP120" s="1056" t="s">
        <v>452</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27891638</v>
      </c>
      <c r="BR120" s="1021"/>
      <c r="BS120" s="1021"/>
      <c r="BT120" s="1021"/>
      <c r="BU120" s="1021"/>
      <c r="BV120" s="1021">
        <v>27883668</v>
      </c>
      <c r="BW120" s="1021"/>
      <c r="BX120" s="1021"/>
      <c r="BY120" s="1021"/>
      <c r="BZ120" s="1021"/>
      <c r="CA120" s="1021">
        <v>28189004</v>
      </c>
      <c r="CB120" s="1021"/>
      <c r="CC120" s="1021"/>
      <c r="CD120" s="1021"/>
      <c r="CE120" s="1021"/>
      <c r="CF120" s="1035">
        <v>77.3</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10365993</v>
      </c>
      <c r="DH120" s="1021"/>
      <c r="DI120" s="1021"/>
      <c r="DJ120" s="1021"/>
      <c r="DK120" s="1021"/>
      <c r="DL120" s="1021">
        <v>9222891</v>
      </c>
      <c r="DM120" s="1021"/>
      <c r="DN120" s="1021"/>
      <c r="DO120" s="1021"/>
      <c r="DP120" s="1021"/>
      <c r="DQ120" s="1021">
        <v>7796924</v>
      </c>
      <c r="DR120" s="1021"/>
      <c r="DS120" s="1021"/>
      <c r="DT120" s="1021"/>
      <c r="DU120" s="1021"/>
      <c r="DV120" s="1022">
        <v>21.4</v>
      </c>
      <c r="DW120" s="1022"/>
      <c r="DX120" s="1022"/>
      <c r="DY120" s="1022"/>
      <c r="DZ120" s="1023"/>
    </row>
    <row r="121" spans="1:130" s="247" customFormat="1" ht="26.25" customHeight="1" x14ac:dyDescent="0.2">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409</v>
      </c>
      <c r="AB121" s="1053"/>
      <c r="AC121" s="1053"/>
      <c r="AD121" s="1053"/>
      <c r="AE121" s="1054"/>
      <c r="AF121" s="1055" t="s">
        <v>130</v>
      </c>
      <c r="AG121" s="1053"/>
      <c r="AH121" s="1053"/>
      <c r="AI121" s="1053"/>
      <c r="AJ121" s="1054"/>
      <c r="AK121" s="1055" t="s">
        <v>130</v>
      </c>
      <c r="AL121" s="1053"/>
      <c r="AM121" s="1053"/>
      <c r="AN121" s="1053"/>
      <c r="AO121" s="1054"/>
      <c r="AP121" s="1056" t="s">
        <v>130</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11982287</v>
      </c>
      <c r="BR121" s="1014"/>
      <c r="BS121" s="1014"/>
      <c r="BT121" s="1014"/>
      <c r="BU121" s="1014"/>
      <c r="BV121" s="1014">
        <v>10773208</v>
      </c>
      <c r="BW121" s="1014"/>
      <c r="BX121" s="1014"/>
      <c r="BY121" s="1014"/>
      <c r="BZ121" s="1014"/>
      <c r="CA121" s="1014">
        <v>10009891</v>
      </c>
      <c r="CB121" s="1014"/>
      <c r="CC121" s="1014"/>
      <c r="CD121" s="1014"/>
      <c r="CE121" s="1014"/>
      <c r="CF121" s="1008">
        <v>27.4</v>
      </c>
      <c r="CG121" s="1009"/>
      <c r="CH121" s="1009"/>
      <c r="CI121" s="1009"/>
      <c r="CJ121" s="1009"/>
      <c r="CK121" s="1104"/>
      <c r="CL121" s="1105"/>
      <c r="CM121" s="1105"/>
      <c r="CN121" s="1105"/>
      <c r="CO121" s="1106"/>
      <c r="CP121" s="1114" t="s">
        <v>410</v>
      </c>
      <c r="CQ121" s="1115"/>
      <c r="CR121" s="1115"/>
      <c r="CS121" s="1115"/>
      <c r="CT121" s="1115"/>
      <c r="CU121" s="1115"/>
      <c r="CV121" s="1115"/>
      <c r="CW121" s="1115"/>
      <c r="CX121" s="1115"/>
      <c r="CY121" s="1115"/>
      <c r="CZ121" s="1115"/>
      <c r="DA121" s="1115"/>
      <c r="DB121" s="1115"/>
      <c r="DC121" s="1115"/>
      <c r="DD121" s="1115"/>
      <c r="DE121" s="1115"/>
      <c r="DF121" s="1116"/>
      <c r="DG121" s="1013">
        <v>847848</v>
      </c>
      <c r="DH121" s="1014"/>
      <c r="DI121" s="1014"/>
      <c r="DJ121" s="1014"/>
      <c r="DK121" s="1014"/>
      <c r="DL121" s="1014">
        <v>772730</v>
      </c>
      <c r="DM121" s="1014"/>
      <c r="DN121" s="1014"/>
      <c r="DO121" s="1014"/>
      <c r="DP121" s="1014"/>
      <c r="DQ121" s="1014">
        <v>723439</v>
      </c>
      <c r="DR121" s="1014"/>
      <c r="DS121" s="1014"/>
      <c r="DT121" s="1014"/>
      <c r="DU121" s="1014"/>
      <c r="DV121" s="1015">
        <v>2</v>
      </c>
      <c r="DW121" s="1015"/>
      <c r="DX121" s="1015"/>
      <c r="DY121" s="1015"/>
      <c r="DZ121" s="1016"/>
    </row>
    <row r="122" spans="1:130" s="247" customFormat="1" ht="26.25" customHeight="1" x14ac:dyDescent="0.2">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449</v>
      </c>
      <c r="AB122" s="1053"/>
      <c r="AC122" s="1053"/>
      <c r="AD122" s="1053"/>
      <c r="AE122" s="1054"/>
      <c r="AF122" s="1055" t="s">
        <v>452</v>
      </c>
      <c r="AG122" s="1053"/>
      <c r="AH122" s="1053"/>
      <c r="AI122" s="1053"/>
      <c r="AJ122" s="1054"/>
      <c r="AK122" s="1055" t="s">
        <v>130</v>
      </c>
      <c r="AL122" s="1053"/>
      <c r="AM122" s="1053"/>
      <c r="AN122" s="1053"/>
      <c r="AO122" s="1054"/>
      <c r="AP122" s="1056" t="s">
        <v>130</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79274036</v>
      </c>
      <c r="BR122" s="1092"/>
      <c r="BS122" s="1092"/>
      <c r="BT122" s="1092"/>
      <c r="BU122" s="1092"/>
      <c r="BV122" s="1092">
        <v>76483352</v>
      </c>
      <c r="BW122" s="1092"/>
      <c r="BX122" s="1092"/>
      <c r="BY122" s="1092"/>
      <c r="BZ122" s="1092"/>
      <c r="CA122" s="1092">
        <v>73557610</v>
      </c>
      <c r="CB122" s="1092"/>
      <c r="CC122" s="1092"/>
      <c r="CD122" s="1092"/>
      <c r="CE122" s="1092"/>
      <c r="CF122" s="1112">
        <v>201.7</v>
      </c>
      <c r="CG122" s="1113"/>
      <c r="CH122" s="1113"/>
      <c r="CI122" s="1113"/>
      <c r="CJ122" s="1113"/>
      <c r="CK122" s="1104"/>
      <c r="CL122" s="1105"/>
      <c r="CM122" s="1105"/>
      <c r="CN122" s="1105"/>
      <c r="CO122" s="1106"/>
      <c r="CP122" s="1114" t="s">
        <v>483</v>
      </c>
      <c r="CQ122" s="1115"/>
      <c r="CR122" s="1115"/>
      <c r="CS122" s="1115"/>
      <c r="CT122" s="1115"/>
      <c r="CU122" s="1115"/>
      <c r="CV122" s="1115"/>
      <c r="CW122" s="1115"/>
      <c r="CX122" s="1115"/>
      <c r="CY122" s="1115"/>
      <c r="CZ122" s="1115"/>
      <c r="DA122" s="1115"/>
      <c r="DB122" s="1115"/>
      <c r="DC122" s="1115"/>
      <c r="DD122" s="1115"/>
      <c r="DE122" s="1115"/>
      <c r="DF122" s="1116"/>
      <c r="DG122" s="1013">
        <v>61671</v>
      </c>
      <c r="DH122" s="1014"/>
      <c r="DI122" s="1014"/>
      <c r="DJ122" s="1014"/>
      <c r="DK122" s="1014"/>
      <c r="DL122" s="1014">
        <v>50226</v>
      </c>
      <c r="DM122" s="1014"/>
      <c r="DN122" s="1014"/>
      <c r="DO122" s="1014"/>
      <c r="DP122" s="1014"/>
      <c r="DQ122" s="1014">
        <v>39909</v>
      </c>
      <c r="DR122" s="1014"/>
      <c r="DS122" s="1014"/>
      <c r="DT122" s="1014"/>
      <c r="DU122" s="1014"/>
      <c r="DV122" s="1015">
        <v>0.1</v>
      </c>
      <c r="DW122" s="1015"/>
      <c r="DX122" s="1015"/>
      <c r="DY122" s="1015"/>
      <c r="DZ122" s="1016"/>
    </row>
    <row r="123" spans="1:130" s="247" customFormat="1" ht="26.25" customHeight="1" x14ac:dyDescent="0.2">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130</v>
      </c>
      <c r="AB123" s="1053"/>
      <c r="AC123" s="1053"/>
      <c r="AD123" s="1053"/>
      <c r="AE123" s="1054"/>
      <c r="AF123" s="1055" t="s">
        <v>130</v>
      </c>
      <c r="AG123" s="1053"/>
      <c r="AH123" s="1053"/>
      <c r="AI123" s="1053"/>
      <c r="AJ123" s="1054"/>
      <c r="AK123" s="1055" t="s">
        <v>130</v>
      </c>
      <c r="AL123" s="1053"/>
      <c r="AM123" s="1053"/>
      <c r="AN123" s="1053"/>
      <c r="AO123" s="1054"/>
      <c r="AP123" s="1056" t="s">
        <v>409</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484</v>
      </c>
      <c r="BP123" s="1100"/>
      <c r="BQ123" s="1159">
        <v>119147961</v>
      </c>
      <c r="BR123" s="1160"/>
      <c r="BS123" s="1160"/>
      <c r="BT123" s="1160"/>
      <c r="BU123" s="1160"/>
      <c r="BV123" s="1160">
        <v>115140228</v>
      </c>
      <c r="BW123" s="1160"/>
      <c r="BX123" s="1160"/>
      <c r="BY123" s="1160"/>
      <c r="BZ123" s="1160"/>
      <c r="CA123" s="1160">
        <v>111756505</v>
      </c>
      <c r="CB123" s="1160"/>
      <c r="CC123" s="1160"/>
      <c r="CD123" s="1160"/>
      <c r="CE123" s="1160"/>
      <c r="CF123" s="1093"/>
      <c r="CG123" s="1094"/>
      <c r="CH123" s="1094"/>
      <c r="CI123" s="1094"/>
      <c r="CJ123" s="1095"/>
      <c r="CK123" s="1104"/>
      <c r="CL123" s="1105"/>
      <c r="CM123" s="1105"/>
      <c r="CN123" s="1105"/>
      <c r="CO123" s="1106"/>
      <c r="CP123" s="1114" t="s">
        <v>485</v>
      </c>
      <c r="CQ123" s="1115"/>
      <c r="CR123" s="1115"/>
      <c r="CS123" s="1115"/>
      <c r="CT123" s="1115"/>
      <c r="CU123" s="1115"/>
      <c r="CV123" s="1115"/>
      <c r="CW123" s="1115"/>
      <c r="CX123" s="1115"/>
      <c r="CY123" s="1115"/>
      <c r="CZ123" s="1115"/>
      <c r="DA123" s="1115"/>
      <c r="DB123" s="1115"/>
      <c r="DC123" s="1115"/>
      <c r="DD123" s="1115"/>
      <c r="DE123" s="1115"/>
      <c r="DF123" s="1116"/>
      <c r="DG123" s="1052">
        <v>21161</v>
      </c>
      <c r="DH123" s="1053"/>
      <c r="DI123" s="1053"/>
      <c r="DJ123" s="1053"/>
      <c r="DK123" s="1054"/>
      <c r="DL123" s="1055">
        <v>19680</v>
      </c>
      <c r="DM123" s="1053"/>
      <c r="DN123" s="1053"/>
      <c r="DO123" s="1053"/>
      <c r="DP123" s="1054"/>
      <c r="DQ123" s="1055">
        <v>18171</v>
      </c>
      <c r="DR123" s="1053"/>
      <c r="DS123" s="1053"/>
      <c r="DT123" s="1053"/>
      <c r="DU123" s="1054"/>
      <c r="DV123" s="1056">
        <v>0</v>
      </c>
      <c r="DW123" s="1057"/>
      <c r="DX123" s="1057"/>
      <c r="DY123" s="1057"/>
      <c r="DZ123" s="1058"/>
    </row>
    <row r="124" spans="1:130" s="247" customFormat="1" ht="26.25" customHeight="1" thickBot="1" x14ac:dyDescent="0.25">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130</v>
      </c>
      <c r="AB124" s="1053"/>
      <c r="AC124" s="1053"/>
      <c r="AD124" s="1053"/>
      <c r="AE124" s="1054"/>
      <c r="AF124" s="1055" t="s">
        <v>130</v>
      </c>
      <c r="AG124" s="1053"/>
      <c r="AH124" s="1053"/>
      <c r="AI124" s="1053"/>
      <c r="AJ124" s="1054"/>
      <c r="AK124" s="1055" t="s">
        <v>130</v>
      </c>
      <c r="AL124" s="1053"/>
      <c r="AM124" s="1053"/>
      <c r="AN124" s="1053"/>
      <c r="AO124" s="1054"/>
      <c r="AP124" s="1056" t="s">
        <v>472</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449</v>
      </c>
      <c r="BR124" s="1122"/>
      <c r="BS124" s="1122"/>
      <c r="BT124" s="1122"/>
      <c r="BU124" s="1122"/>
      <c r="BV124" s="1122" t="s">
        <v>130</v>
      </c>
      <c r="BW124" s="1122"/>
      <c r="BX124" s="1122"/>
      <c r="BY124" s="1122"/>
      <c r="BZ124" s="1122"/>
      <c r="CA124" s="1122" t="s">
        <v>130</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130</v>
      </c>
      <c r="DH124" s="1078"/>
      <c r="DI124" s="1078"/>
      <c r="DJ124" s="1078"/>
      <c r="DK124" s="1079"/>
      <c r="DL124" s="1077" t="s">
        <v>130</v>
      </c>
      <c r="DM124" s="1078"/>
      <c r="DN124" s="1078"/>
      <c r="DO124" s="1078"/>
      <c r="DP124" s="1079"/>
      <c r="DQ124" s="1077" t="s">
        <v>449</v>
      </c>
      <c r="DR124" s="1078"/>
      <c r="DS124" s="1078"/>
      <c r="DT124" s="1078"/>
      <c r="DU124" s="1079"/>
      <c r="DV124" s="1080" t="s">
        <v>130</v>
      </c>
      <c r="DW124" s="1081"/>
      <c r="DX124" s="1081"/>
      <c r="DY124" s="1081"/>
      <c r="DZ124" s="1082"/>
    </row>
    <row r="125" spans="1:130" s="247" customFormat="1" ht="26.25" customHeight="1" x14ac:dyDescent="0.2">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130</v>
      </c>
      <c r="AB125" s="1053"/>
      <c r="AC125" s="1053"/>
      <c r="AD125" s="1053"/>
      <c r="AE125" s="1054"/>
      <c r="AF125" s="1055" t="s">
        <v>130</v>
      </c>
      <c r="AG125" s="1053"/>
      <c r="AH125" s="1053"/>
      <c r="AI125" s="1053"/>
      <c r="AJ125" s="1054"/>
      <c r="AK125" s="1055" t="s">
        <v>130</v>
      </c>
      <c r="AL125" s="1053"/>
      <c r="AM125" s="1053"/>
      <c r="AN125" s="1053"/>
      <c r="AO125" s="1054"/>
      <c r="AP125" s="1056" t="s">
        <v>449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130</v>
      </c>
      <c r="DH125" s="1021"/>
      <c r="DI125" s="1021"/>
      <c r="DJ125" s="1021"/>
      <c r="DK125" s="1021"/>
      <c r="DL125" s="1021" t="s">
        <v>130</v>
      </c>
      <c r="DM125" s="1021"/>
      <c r="DN125" s="1021"/>
      <c r="DO125" s="1021"/>
      <c r="DP125" s="1021"/>
      <c r="DQ125" s="1021" t="s">
        <v>466</v>
      </c>
      <c r="DR125" s="1021"/>
      <c r="DS125" s="1021"/>
      <c r="DT125" s="1021"/>
      <c r="DU125" s="1021"/>
      <c r="DV125" s="1022" t="s">
        <v>130</v>
      </c>
      <c r="DW125" s="1022"/>
      <c r="DX125" s="1022"/>
      <c r="DY125" s="1022"/>
      <c r="DZ125" s="1023"/>
    </row>
    <row r="126" spans="1:130" s="247" customFormat="1" ht="26.25" customHeight="1" thickBot="1" x14ac:dyDescent="0.25">
      <c r="A126" s="1153"/>
      <c r="B126" s="1040"/>
      <c r="C126" s="1010" t="s">
        <v>474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9039</v>
      </c>
      <c r="AB126" s="1053"/>
      <c r="AC126" s="1053"/>
      <c r="AD126" s="1053"/>
      <c r="AE126" s="1054"/>
      <c r="AF126" s="1055">
        <v>4594</v>
      </c>
      <c r="AG126" s="1053"/>
      <c r="AH126" s="1053"/>
      <c r="AI126" s="1053"/>
      <c r="AJ126" s="1054"/>
      <c r="AK126" s="1055">
        <v>3731</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130</v>
      </c>
      <c r="DH126" s="1014"/>
      <c r="DI126" s="1014"/>
      <c r="DJ126" s="1014"/>
      <c r="DK126" s="1014"/>
      <c r="DL126" s="1014" t="s">
        <v>475</v>
      </c>
      <c r="DM126" s="1014"/>
      <c r="DN126" s="1014"/>
      <c r="DO126" s="1014"/>
      <c r="DP126" s="1014"/>
      <c r="DQ126" s="1014" t="s">
        <v>409</v>
      </c>
      <c r="DR126" s="1014"/>
      <c r="DS126" s="1014"/>
      <c r="DT126" s="1014"/>
      <c r="DU126" s="1014"/>
      <c r="DV126" s="1015" t="s">
        <v>130</v>
      </c>
      <c r="DW126" s="1015"/>
      <c r="DX126" s="1015"/>
      <c r="DY126" s="1015"/>
      <c r="DZ126" s="1016"/>
    </row>
    <row r="127" spans="1:130" s="247" customFormat="1" ht="26.25" customHeight="1" x14ac:dyDescent="0.2">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592</v>
      </c>
      <c r="AB127" s="1053"/>
      <c r="AC127" s="1053"/>
      <c r="AD127" s="1053"/>
      <c r="AE127" s="1054"/>
      <c r="AF127" s="1055">
        <v>377</v>
      </c>
      <c r="AG127" s="1053"/>
      <c r="AH127" s="1053"/>
      <c r="AI127" s="1053"/>
      <c r="AJ127" s="1054"/>
      <c r="AK127" s="1055">
        <v>171</v>
      </c>
      <c r="AL127" s="1053"/>
      <c r="AM127" s="1053"/>
      <c r="AN127" s="1053"/>
      <c r="AO127" s="1054"/>
      <c r="AP127" s="1056">
        <v>0</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130</v>
      </c>
      <c r="DH127" s="1014"/>
      <c r="DI127" s="1014"/>
      <c r="DJ127" s="1014"/>
      <c r="DK127" s="1014"/>
      <c r="DL127" s="1014" t="s">
        <v>130</v>
      </c>
      <c r="DM127" s="1014"/>
      <c r="DN127" s="1014"/>
      <c r="DO127" s="1014"/>
      <c r="DP127" s="1014"/>
      <c r="DQ127" s="1014" t="s">
        <v>130</v>
      </c>
      <c r="DR127" s="1014"/>
      <c r="DS127" s="1014"/>
      <c r="DT127" s="1014"/>
      <c r="DU127" s="1014"/>
      <c r="DV127" s="1015" t="s">
        <v>130</v>
      </c>
      <c r="DW127" s="1015"/>
      <c r="DX127" s="1015"/>
      <c r="DY127" s="1015"/>
      <c r="DZ127" s="1016"/>
    </row>
    <row r="128" spans="1:130" s="247" customFormat="1" ht="26.25" customHeight="1" thickBot="1" x14ac:dyDescent="0.25">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1096837</v>
      </c>
      <c r="AB128" s="1142"/>
      <c r="AC128" s="1142"/>
      <c r="AD128" s="1142"/>
      <c r="AE128" s="1143"/>
      <c r="AF128" s="1144">
        <v>1032158</v>
      </c>
      <c r="AG128" s="1142"/>
      <c r="AH128" s="1142"/>
      <c r="AI128" s="1142"/>
      <c r="AJ128" s="1143"/>
      <c r="AK128" s="1144">
        <v>1031590</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130</v>
      </c>
      <c r="BG128" s="1149"/>
      <c r="BH128" s="1149"/>
      <c r="BI128" s="1149"/>
      <c r="BJ128" s="1149"/>
      <c r="BK128" s="1149"/>
      <c r="BL128" s="1150"/>
      <c r="BM128" s="1148">
        <v>11.35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130</v>
      </c>
      <c r="DH128" s="1134"/>
      <c r="DI128" s="1134"/>
      <c r="DJ128" s="1134"/>
      <c r="DK128" s="1134"/>
      <c r="DL128" s="1134" t="s">
        <v>449</v>
      </c>
      <c r="DM128" s="1134"/>
      <c r="DN128" s="1134"/>
      <c r="DO128" s="1134"/>
      <c r="DP128" s="1134"/>
      <c r="DQ128" s="1134" t="s">
        <v>475</v>
      </c>
      <c r="DR128" s="1134"/>
      <c r="DS128" s="1134"/>
      <c r="DT128" s="1134"/>
      <c r="DU128" s="1134"/>
      <c r="DV128" s="1135" t="s">
        <v>130</v>
      </c>
      <c r="DW128" s="1135"/>
      <c r="DX128" s="1135"/>
      <c r="DY128" s="1135"/>
      <c r="DZ128" s="1136"/>
    </row>
    <row r="129" spans="1:131" s="247" customFormat="1" ht="26.25" customHeight="1" x14ac:dyDescent="0.2">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44468482</v>
      </c>
      <c r="AB129" s="1053"/>
      <c r="AC129" s="1053"/>
      <c r="AD129" s="1053"/>
      <c r="AE129" s="1054"/>
      <c r="AF129" s="1055">
        <v>43954142</v>
      </c>
      <c r="AG129" s="1053"/>
      <c r="AH129" s="1053"/>
      <c r="AI129" s="1053"/>
      <c r="AJ129" s="1054"/>
      <c r="AK129" s="1055">
        <v>44786354</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475</v>
      </c>
      <c r="BG129" s="1163"/>
      <c r="BH129" s="1163"/>
      <c r="BI129" s="1163"/>
      <c r="BJ129" s="1163"/>
      <c r="BK129" s="1163"/>
      <c r="BL129" s="1164"/>
      <c r="BM129" s="1162">
        <v>16.350000000000001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8107814</v>
      </c>
      <c r="AB130" s="1053"/>
      <c r="AC130" s="1053"/>
      <c r="AD130" s="1053"/>
      <c r="AE130" s="1054"/>
      <c r="AF130" s="1055">
        <v>8167356</v>
      </c>
      <c r="AG130" s="1053"/>
      <c r="AH130" s="1053"/>
      <c r="AI130" s="1053"/>
      <c r="AJ130" s="1054"/>
      <c r="AK130" s="1055">
        <v>8314753</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0.5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36360668</v>
      </c>
      <c r="AB131" s="1078"/>
      <c r="AC131" s="1078"/>
      <c r="AD131" s="1078"/>
      <c r="AE131" s="1079"/>
      <c r="AF131" s="1077">
        <v>35786786</v>
      </c>
      <c r="AG131" s="1078"/>
      <c r="AH131" s="1078"/>
      <c r="AI131" s="1078"/>
      <c r="AJ131" s="1079"/>
      <c r="AK131" s="1077">
        <v>36471601</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130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0.17180377399999999</v>
      </c>
      <c r="AB132" s="1194"/>
      <c r="AC132" s="1194"/>
      <c r="AD132" s="1194"/>
      <c r="AE132" s="1195"/>
      <c r="AF132" s="1196">
        <v>0.53391494799999994</v>
      </c>
      <c r="AG132" s="1194"/>
      <c r="AH132" s="1194"/>
      <c r="AI132" s="1194"/>
      <c r="AJ132" s="1195"/>
      <c r="AK132" s="1196">
        <v>1.0185513930000001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0.8</v>
      </c>
      <c r="AB133" s="1177"/>
      <c r="AC133" s="1177"/>
      <c r="AD133" s="1177"/>
      <c r="AE133" s="1178"/>
      <c r="AF133" s="1176">
        <v>0.3</v>
      </c>
      <c r="AG133" s="1177"/>
      <c r="AH133" s="1177"/>
      <c r="AI133" s="1177"/>
      <c r="AJ133" s="1178"/>
      <c r="AK133" s="1176">
        <v>0.5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Y1Vc9bzniIiv9JEQeJhanxiLdBtWp++2arBPdHTw/9mOhTFTCteig3jzbvnOFpMqwMp8tF4LcpATnG6IcTIQew==" saltValue="N+kTjVAB/Z/knV2jXqCN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511</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sS5qqsUtbBvxrS/mQmNzSH9A+DZW2ADXr26TKNKIC9xb9F88xbWWHEuMMcjnqJIwf9ou/DrmEtM/8QvkgsviGA==" saltValue="fCQ1NXzJ2gwCnyYBQXV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y+5Dw0Rwk14oqAPSgINffbA1TXhUEW4QRUW1iORsPEOLibQ9pgQiV9QRouJ7qezZKOtoP70hqwGkpU3oJK2zg==" saltValue="1Pf2QeF5FYmSBVlX38Uk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14281098</v>
      </c>
      <c r="AP9" s="313">
        <v>75650</v>
      </c>
      <c r="AQ9" s="314">
        <v>59644</v>
      </c>
      <c r="AR9" s="315">
        <v>26.8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313995</v>
      </c>
      <c r="AP10" s="316">
        <v>1663</v>
      </c>
      <c r="AQ10" s="317">
        <v>4095</v>
      </c>
      <c r="AR10" s="318">
        <v>-59.4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76735</v>
      </c>
      <c r="AP11" s="316">
        <v>406</v>
      </c>
      <c r="AQ11" s="317">
        <v>2516</v>
      </c>
      <c r="AR11" s="318">
        <v>-83.9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v>9110</v>
      </c>
      <c r="AP12" s="316">
        <v>48</v>
      </c>
      <c r="AQ12" s="317">
        <v>422</v>
      </c>
      <c r="AR12" s="318">
        <v>-88.6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523</v>
      </c>
      <c r="AL13" s="1217"/>
      <c r="AM13" s="1217"/>
      <c r="AN13" s="1218"/>
      <c r="AO13" s="316" t="s">
        <v>524</v>
      </c>
      <c r="AP13" s="316" t="s">
        <v>524</v>
      </c>
      <c r="AQ13" s="317">
        <v>65</v>
      </c>
      <c r="AR13" s="318" t="s">
        <v>524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366844</v>
      </c>
      <c r="AP14" s="316">
        <v>1943</v>
      </c>
      <c r="AQ14" s="317">
        <v>1976</v>
      </c>
      <c r="AR14" s="318">
        <v>-1.7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311489</v>
      </c>
      <c r="AP15" s="316">
        <v>1650</v>
      </c>
      <c r="AQ15" s="317">
        <v>1853</v>
      </c>
      <c r="AR15" s="318">
        <v>-11</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-1099931</v>
      </c>
      <c r="AP16" s="316">
        <v>-5827</v>
      </c>
      <c r="AQ16" s="317">
        <v>-4797</v>
      </c>
      <c r="AR16" s="318">
        <v>21.5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14259340</v>
      </c>
      <c r="AP17" s="316">
        <v>75535</v>
      </c>
      <c r="AQ17" s="317">
        <v>65773</v>
      </c>
      <c r="AR17" s="318">
        <v>14.8</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7.48</v>
      </c>
      <c r="AP21" s="329">
        <v>6.72</v>
      </c>
      <c r="AQ21" s="330">
        <v>0.76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100.5</v>
      </c>
      <c r="AP22" s="334">
        <v>99.3</v>
      </c>
      <c r="AQ22" s="335">
        <v>1.2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8861408</v>
      </c>
      <c r="AP32" s="343">
        <v>46941</v>
      </c>
      <c r="AQ32" s="344">
        <v>36938</v>
      </c>
      <c r="AR32" s="345">
        <v>27.1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524</v>
      </c>
      <c r="AP33" s="343" t="s">
        <v>524</v>
      </c>
      <c r="AQ33" s="344" t="s">
        <v>524</v>
      </c>
      <c r="AR33" s="345" t="s">
        <v>524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524</v>
      </c>
      <c r="AP34" s="343" t="s">
        <v>524</v>
      </c>
      <c r="AQ34" s="344">
        <v>26</v>
      </c>
      <c r="AR34" s="345" t="s">
        <v>524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584741</v>
      </c>
      <c r="AP35" s="343">
        <v>3097</v>
      </c>
      <c r="AQ35" s="344">
        <v>10676</v>
      </c>
      <c r="AR35" s="345">
        <v>-71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267774</v>
      </c>
      <c r="AP36" s="343">
        <v>1418</v>
      </c>
      <c r="AQ36" s="344">
        <v>537</v>
      </c>
      <c r="AR36" s="345">
        <v>164.1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3902</v>
      </c>
      <c r="AP37" s="343">
        <v>21</v>
      </c>
      <c r="AQ37" s="344">
        <v>623</v>
      </c>
      <c r="AR37" s="345">
        <v>-96.6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524</v>
      </c>
      <c r="AP38" s="346" t="s">
        <v>524</v>
      </c>
      <c r="AQ38" s="347">
        <v>1</v>
      </c>
      <c r="AR38" s="335" t="s">
        <v>524</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-1031590</v>
      </c>
      <c r="AP39" s="343">
        <v>-5465</v>
      </c>
      <c r="AQ39" s="344">
        <v>-6161</v>
      </c>
      <c r="AR39" s="345">
        <v>-11.3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-8314753</v>
      </c>
      <c r="AP40" s="343">
        <v>-44045</v>
      </c>
      <c r="AQ40" s="344">
        <v>-33330</v>
      </c>
      <c r="AR40" s="345">
        <v>32.1</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371482</v>
      </c>
      <c r="AP41" s="343">
        <v>1968</v>
      </c>
      <c r="AQ41" s="344">
        <v>9311</v>
      </c>
      <c r="AR41" s="345">
        <v>-78.900000000000006</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15586731</v>
      </c>
      <c r="AN51" s="365">
        <v>84083</v>
      </c>
      <c r="AO51" s="366">
        <v>53.1</v>
      </c>
      <c r="AP51" s="367">
        <v>43532</v>
      </c>
      <c r="AQ51" s="368">
        <v>-3.5</v>
      </c>
      <c r="AR51" s="369">
        <v>56.6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7154851</v>
      </c>
      <c r="AN52" s="373">
        <v>38597</v>
      </c>
      <c r="AO52" s="374">
        <v>26</v>
      </c>
      <c r="AP52" s="375">
        <v>25435</v>
      </c>
      <c r="AQ52" s="376">
        <v>-0.6</v>
      </c>
      <c r="AR52" s="377">
        <v>26.6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12761610</v>
      </c>
      <c r="AN53" s="365">
        <v>68698</v>
      </c>
      <c r="AO53" s="366">
        <v>-18.3</v>
      </c>
      <c r="AP53" s="367">
        <v>52619</v>
      </c>
      <c r="AQ53" s="368">
        <v>20.9</v>
      </c>
      <c r="AR53" s="369">
        <v>-39.200000000000003</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7375701</v>
      </c>
      <c r="AN54" s="373">
        <v>39705</v>
      </c>
      <c r="AO54" s="374">
        <v>2.9</v>
      </c>
      <c r="AP54" s="375">
        <v>31149</v>
      </c>
      <c r="AQ54" s="376">
        <v>22.5</v>
      </c>
      <c r="AR54" s="377">
        <v>-19.600000000000001</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10061969</v>
      </c>
      <c r="AN55" s="365">
        <v>53909</v>
      </c>
      <c r="AO55" s="366">
        <v>-21.5</v>
      </c>
      <c r="AP55" s="367">
        <v>51875</v>
      </c>
      <c r="AQ55" s="368">
        <v>-1.4</v>
      </c>
      <c r="AR55" s="369">
        <v>-20.100000000000001</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5872365</v>
      </c>
      <c r="AN56" s="373">
        <v>31462</v>
      </c>
      <c r="AO56" s="374">
        <v>-20.8</v>
      </c>
      <c r="AP56" s="375">
        <v>29372</v>
      </c>
      <c r="AQ56" s="376">
        <v>-5.7</v>
      </c>
      <c r="AR56" s="377">
        <v>-15.1</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6862677</v>
      </c>
      <c r="AN57" s="365">
        <v>36558</v>
      </c>
      <c r="AO57" s="366">
        <v>-32.200000000000003</v>
      </c>
      <c r="AP57" s="367">
        <v>48064</v>
      </c>
      <c r="AQ57" s="368">
        <v>-7.3</v>
      </c>
      <c r="AR57" s="369">
        <v>-24.9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3151967</v>
      </c>
      <c r="AN58" s="373">
        <v>16791</v>
      </c>
      <c r="AO58" s="374">
        <v>-46.6</v>
      </c>
      <c r="AP58" s="375">
        <v>30373</v>
      </c>
      <c r="AQ58" s="376">
        <v>3.4</v>
      </c>
      <c r="AR58" s="377">
        <v>-50</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8764180</v>
      </c>
      <c r="AN59" s="365">
        <v>46426</v>
      </c>
      <c r="AO59" s="366">
        <v>27</v>
      </c>
      <c r="AP59" s="367">
        <v>56662</v>
      </c>
      <c r="AQ59" s="368">
        <v>17.899999999999999</v>
      </c>
      <c r="AR59" s="369">
        <v>9.1</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4692008</v>
      </c>
      <c r="AN60" s="373">
        <v>24855</v>
      </c>
      <c r="AO60" s="374">
        <v>48</v>
      </c>
      <c r="AP60" s="375">
        <v>34709</v>
      </c>
      <c r="AQ60" s="376">
        <v>14.3</v>
      </c>
      <c r="AR60" s="377">
        <v>33.700000000000003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10807433</v>
      </c>
      <c r="AN61" s="380">
        <v>57935</v>
      </c>
      <c r="AO61" s="381">
        <v>1.6</v>
      </c>
      <c r="AP61" s="382">
        <v>50550</v>
      </c>
      <c r="AQ61" s="383">
        <v>5.3</v>
      </c>
      <c r="AR61" s="369">
        <v>-3.7</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5649378</v>
      </c>
      <c r="AN62" s="373">
        <v>30282</v>
      </c>
      <c r="AO62" s="374">
        <v>1.9</v>
      </c>
      <c r="AP62" s="375">
        <v>30208</v>
      </c>
      <c r="AQ62" s="376">
        <v>6.8</v>
      </c>
      <c r="AR62" s="377">
        <v>-4.9000000000000004</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LrtSzd7bGoK4yon8sDj8tw/NuR1mayao4tTNLZQrxGqYZE4I/K9MWzv1j9RhAzQIVuwPx92xMYCBMRZ0z7EFWw==" saltValue="PK2UPTjwe8mGc9C3gp9R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563</v>
      </c>
    </row>
    <row r="120" spans="125:125" ht="13.5" hidden="1" customHeight="1" x14ac:dyDescent="0.2"/>
    <row r="121" spans="125:125" ht="13.5" hidden="1" customHeight="1" x14ac:dyDescent="0.2">
      <c r="DU121" s="291"/>
    </row>
  </sheetData>
  <sheetProtection algorithmName="SHA-512" hashValue="CB5SAY+3vbPHD+HrZnnI0+c7LALiE4qna45kiddt6xJl1DTJ8yiR7a84Y9LBWxmmJ9teHnmaqrrPCfUoqgFb9A==" saltValue="5Q3mVgHjQ11AKsdPKgj6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sheetData>
  <sheetProtection algorithmName="SHA-512" hashValue="3pjEzpdDZTtv8kiEEsBdzrLAr28EP3kCyTUpBCgJssgtLYzNsl8UO78x3UFgSwWR72Tmt8AE45MeyWL4VBvjJA==" saltValue="o3VP1TfMUX1hN+EMPTza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36" t="s">
        <v>3</v>
      </c>
      <c r="D47" s="1236"/>
      <c r="E47" s="1237"/>
      <c r="F47" s="11">
        <v>31.83</v>
      </c>
      <c r="G47" s="12">
        <v>30.83</v>
      </c>
      <c r="H47" s="12">
        <v>30.11</v>
      </c>
      <c r="I47" s="12">
        <v>29.18</v>
      </c>
      <c r="J47" s="13">
        <v>29.58</v>
      </c>
    </row>
    <row r="48" spans="2:10" ht="57.75" customHeight="1" x14ac:dyDescent="0.2">
      <c r="B48" s="14"/>
      <c r="C48" s="1238" t="s">
        <v>4</v>
      </c>
      <c r="D48" s="1238"/>
      <c r="E48" s="1239"/>
      <c r="F48" s="15">
        <v>1.3</v>
      </c>
      <c r="G48" s="16">
        <v>1.1100000000000001</v>
      </c>
      <c r="H48" s="16">
        <v>2.76</v>
      </c>
      <c r="I48" s="16">
        <v>1.84</v>
      </c>
      <c r="J48" s="17">
        <v>7.86</v>
      </c>
    </row>
    <row r="49" spans="2:10" ht="57.75" customHeight="1" thickBot="1" x14ac:dyDescent="0.25">
      <c r="B49" s="18"/>
      <c r="C49" s="1240" t="s">
        <v>5</v>
      </c>
      <c r="D49" s="1240"/>
      <c r="E49" s="1241"/>
      <c r="F49" s="19">
        <v>2.0699999999999998</v>
      </c>
      <c r="G49" s="20">
        <v>0.22</v>
      </c>
      <c r="H49" s="20">
        <v>3.17</v>
      </c>
      <c r="I49" s="20" t="s">
        <v>570</v>
      </c>
      <c r="J49" s="21">
        <v>7</v>
      </c>
    </row>
    <row r="50" spans="2:10" ht="13.5" customHeight="1" x14ac:dyDescent="0.2"/>
  </sheetData>
  <sheetProtection algorithmName="SHA-512" hashValue="li2wBWl6JwahV368ghLC8XWZpvdL2i6Pb9BWSx7YV4YsypEzhwMlK5z8oNeeT0ZTJ8/RtDc0isRFDsvRWlTBQg==" saltValue="ZwurR/wzrg8as9gUb3lY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48" t="s">
        <v>571</v>
      </c>
      <c r="D34" s="1248"/>
      <c r="E34" s="1249"/>
      <c r="F34" s="32">
        <v>9.36</v>
      </c>
      <c r="G34" s="33">
        <v>10.95</v>
      </c>
      <c r="H34" s="33">
        <v>11.26</v>
      </c>
      <c r="I34" s="33">
        <v>14.14</v>
      </c>
      <c r="J34" s="34">
        <v>14.62</v>
      </c>
      <c r="K34" s="22"/>
      <c r="L34" s="22"/>
      <c r="M34" s="22"/>
      <c r="N34" s="22"/>
      <c r="O34" s="22"/>
      <c r="P34" s="22"/>
    </row>
    <row r="35" spans="1:16" ht="39" customHeight="1" x14ac:dyDescent="0.2">
      <c r="A35" s="22"/>
      <c r="B35" s="35"/>
      <c r="C35" s="1242" t="s">
        <v>572</v>
      </c>
      <c r="D35" s="1243"/>
      <c r="E35" s="1244"/>
      <c r="F35" s="36">
        <v>1.28</v>
      </c>
      <c r="G35" s="37">
        <v>1.1100000000000001</v>
      </c>
      <c r="H35" s="37">
        <v>2.76</v>
      </c>
      <c r="I35" s="37">
        <v>1.84</v>
      </c>
      <c r="J35" s="38">
        <v>7.86</v>
      </c>
      <c r="K35" s="22"/>
      <c r="L35" s="22"/>
      <c r="M35" s="22"/>
      <c r="N35" s="22"/>
      <c r="O35" s="22"/>
      <c r="P35" s="22"/>
    </row>
    <row r="36" spans="1:16" ht="39" customHeight="1" x14ac:dyDescent="0.2">
      <c r="A36" s="22"/>
      <c r="B36" s="35"/>
      <c r="C36" s="1242" t="s">
        <v>573</v>
      </c>
      <c r="D36" s="1243"/>
      <c r="E36" s="1244"/>
      <c r="F36" s="36" t="s">
        <v>524</v>
      </c>
      <c r="G36" s="37">
        <v>0.91</v>
      </c>
      <c r="H36" s="37">
        <v>1.49</v>
      </c>
      <c r="I36" s="37">
        <v>1.51</v>
      </c>
      <c r="J36" s="38">
        <v>1.46</v>
      </c>
      <c r="K36" s="22"/>
      <c r="L36" s="22"/>
      <c r="M36" s="22"/>
      <c r="N36" s="22"/>
      <c r="O36" s="22"/>
      <c r="P36" s="22"/>
    </row>
    <row r="37" spans="1:16" ht="39" customHeight="1" x14ac:dyDescent="0.2">
      <c r="A37" s="22"/>
      <c r="B37" s="35"/>
      <c r="C37" s="1242" t="s">
        <v>574</v>
      </c>
      <c r="D37" s="1243"/>
      <c r="E37" s="1244"/>
      <c r="F37" s="36">
        <v>0.17</v>
      </c>
      <c r="G37" s="37">
        <v>0.5</v>
      </c>
      <c r="H37" s="37">
        <v>0.22</v>
      </c>
      <c r="I37" s="37">
        <v>0.25</v>
      </c>
      <c r="J37" s="38">
        <v>0.06</v>
      </c>
      <c r="K37" s="22"/>
      <c r="L37" s="22"/>
      <c r="M37" s="22"/>
      <c r="N37" s="22"/>
      <c r="O37" s="22"/>
      <c r="P37" s="22"/>
    </row>
    <row r="38" spans="1:16" ht="39" customHeight="1" x14ac:dyDescent="0.2">
      <c r="A38" s="22"/>
      <c r="B38" s="35"/>
      <c r="C38" s="1242" t="s">
        <v>575</v>
      </c>
      <c r="D38" s="1243"/>
      <c r="E38" s="1244"/>
      <c r="F38" s="36">
        <v>0.01</v>
      </c>
      <c r="G38" s="37">
        <v>0.12</v>
      </c>
      <c r="H38" s="37">
        <v>0.2</v>
      </c>
      <c r="I38" s="37">
        <v>0.05</v>
      </c>
      <c r="J38" s="38">
        <v>0.05</v>
      </c>
      <c r="K38" s="22"/>
      <c r="L38" s="22"/>
      <c r="M38" s="22"/>
      <c r="N38" s="22"/>
      <c r="O38" s="22"/>
      <c r="P38" s="22"/>
    </row>
    <row r="39" spans="1:16" ht="39" customHeight="1" x14ac:dyDescent="0.2">
      <c r="A39" s="22"/>
      <c r="B39" s="35"/>
      <c r="C39" s="1242" t="s">
        <v>576</v>
      </c>
      <c r="D39" s="1243"/>
      <c r="E39" s="1244"/>
      <c r="F39" s="36">
        <v>0.05</v>
      </c>
      <c r="G39" s="37">
        <v>0.16</v>
      </c>
      <c r="H39" s="37">
        <v>1.18</v>
      </c>
      <c r="I39" s="37">
        <v>0.09</v>
      </c>
      <c r="J39" s="38">
        <v>0.05</v>
      </c>
      <c r="K39" s="22"/>
      <c r="L39" s="22"/>
      <c r="M39" s="22"/>
      <c r="N39" s="22"/>
      <c r="O39" s="22"/>
      <c r="P39" s="22"/>
    </row>
    <row r="40" spans="1:16" ht="39" customHeight="1" x14ac:dyDescent="0.2">
      <c r="A40" s="22"/>
      <c r="B40" s="35"/>
      <c r="C40" s="1242" t="s">
        <v>577</v>
      </c>
      <c r="D40" s="1243"/>
      <c r="E40" s="1244"/>
      <c r="F40" s="36">
        <v>0</v>
      </c>
      <c r="G40" s="37">
        <v>0</v>
      </c>
      <c r="H40" s="37">
        <v>0</v>
      </c>
      <c r="I40" s="37">
        <v>0</v>
      </c>
      <c r="J40" s="38">
        <v>0.03</v>
      </c>
      <c r="K40" s="22"/>
      <c r="L40" s="22"/>
      <c r="M40" s="22"/>
      <c r="N40" s="22"/>
      <c r="O40" s="22"/>
      <c r="P40" s="22"/>
    </row>
    <row r="41" spans="1:16" ht="39" customHeight="1" x14ac:dyDescent="0.2">
      <c r="A41" s="22"/>
      <c r="B41" s="35"/>
      <c r="C41" s="1242" t="s">
        <v>578</v>
      </c>
      <c r="D41" s="1243"/>
      <c r="E41" s="1244"/>
      <c r="F41" s="36">
        <v>0</v>
      </c>
      <c r="G41" s="37">
        <v>0</v>
      </c>
      <c r="H41" s="37">
        <v>0</v>
      </c>
      <c r="I41" s="37">
        <v>0</v>
      </c>
      <c r="J41" s="38">
        <v>0</v>
      </c>
      <c r="K41" s="22"/>
      <c r="L41" s="22"/>
      <c r="M41" s="22"/>
      <c r="N41" s="22"/>
      <c r="O41" s="22"/>
      <c r="P41" s="22"/>
    </row>
    <row r="42" spans="1:16" ht="39" customHeight="1" x14ac:dyDescent="0.2">
      <c r="A42" s="22"/>
      <c r="B42" s="39"/>
      <c r="C42" s="1242" t="s">
        <v>579</v>
      </c>
      <c r="D42" s="1243"/>
      <c r="E42" s="1244"/>
      <c r="F42" s="36" t="s">
        <v>524</v>
      </c>
      <c r="G42" s="37" t="s">
        <v>524</v>
      </c>
      <c r="H42" s="37" t="s">
        <v>524</v>
      </c>
      <c r="I42" s="37" t="s">
        <v>524</v>
      </c>
      <c r="J42" s="38" t="s">
        <v>524</v>
      </c>
      <c r="K42" s="22"/>
      <c r="L42" s="22"/>
      <c r="M42" s="22"/>
      <c r="N42" s="22"/>
      <c r="O42" s="22"/>
      <c r="P42" s="22"/>
    </row>
    <row r="43" spans="1:16" ht="39" customHeight="1" thickBot="1" x14ac:dyDescent="0.25">
      <c r="A43" s="22"/>
      <c r="B43" s="40"/>
      <c r="C43" s="1245" t="s">
        <v>580</v>
      </c>
      <c r="D43" s="1246"/>
      <c r="E43" s="1247"/>
      <c r="F43" s="41">
        <v>0.03</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IxhS0sJVWVYdbxsjlPOcqZOYoAviLiSCSU2zB1s2Nwb6vyOjQ0DP2cSNzBqweDfOvP3FMtCbwKBV9tZr6AFhQ==" saltValue="IczXXoUrp06PqIQ9zzif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7753</v>
      </c>
      <c r="L45" s="60">
        <v>7610</v>
      </c>
      <c r="M45" s="60">
        <v>8099</v>
      </c>
      <c r="N45" s="60">
        <v>8427</v>
      </c>
      <c r="O45" s="61">
        <v>8861</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524</v>
      </c>
      <c r="L46" s="64" t="s">
        <v>524</v>
      </c>
      <c r="M46" s="64" t="s">
        <v>524</v>
      </c>
      <c r="N46" s="64" t="s">
        <v>524</v>
      </c>
      <c r="O46" s="65" t="s">
        <v>524</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524</v>
      </c>
      <c r="L47" s="64" t="s">
        <v>524</v>
      </c>
      <c r="M47" s="64" t="s">
        <v>524</v>
      </c>
      <c r="N47" s="64" t="s">
        <v>524</v>
      </c>
      <c r="O47" s="65" t="s">
        <v>524</v>
      </c>
      <c r="P47" s="48"/>
      <c r="Q47" s="48"/>
      <c r="R47" s="48"/>
      <c r="S47" s="48"/>
      <c r="T47" s="48"/>
      <c r="U47" s="48"/>
    </row>
    <row r="48" spans="1:21" ht="30.75" customHeight="1" x14ac:dyDescent="0.2">
      <c r="A48" s="48"/>
      <c r="B48" s="1252"/>
      <c r="C48" s="1253"/>
      <c r="D48" s="62"/>
      <c r="E48" s="1258" t="s">
        <v>15</v>
      </c>
      <c r="F48" s="1258"/>
      <c r="G48" s="1258"/>
      <c r="H48" s="1258"/>
      <c r="I48" s="1258"/>
      <c r="J48" s="1259"/>
      <c r="K48" s="63">
        <v>1380</v>
      </c>
      <c r="L48" s="64">
        <v>928</v>
      </c>
      <c r="M48" s="64">
        <v>878</v>
      </c>
      <c r="N48" s="64">
        <v>676</v>
      </c>
      <c r="O48" s="65">
        <v>585</v>
      </c>
      <c r="P48" s="48"/>
      <c r="Q48" s="48"/>
      <c r="R48" s="48"/>
      <c r="S48" s="48"/>
      <c r="T48" s="48"/>
      <c r="U48" s="48"/>
    </row>
    <row r="49" spans="1:21" ht="30.75" customHeight="1" x14ac:dyDescent="0.2">
      <c r="A49" s="48"/>
      <c r="B49" s="1252"/>
      <c r="C49" s="1253"/>
      <c r="D49" s="62"/>
      <c r="E49" s="1258" t="s">
        <v>16</v>
      </c>
      <c r="F49" s="1258"/>
      <c r="G49" s="1258"/>
      <c r="H49" s="1258"/>
      <c r="I49" s="1258"/>
      <c r="J49" s="1259"/>
      <c r="K49" s="63">
        <v>310</v>
      </c>
      <c r="L49" s="64">
        <v>278</v>
      </c>
      <c r="M49" s="64">
        <v>281</v>
      </c>
      <c r="N49" s="64">
        <v>282</v>
      </c>
      <c r="O49" s="65">
        <v>268</v>
      </c>
      <c r="P49" s="48"/>
      <c r="Q49" s="48"/>
      <c r="R49" s="48"/>
      <c r="S49" s="48"/>
      <c r="T49" s="48"/>
      <c r="U49" s="48"/>
    </row>
    <row r="50" spans="1:21" ht="30.75" customHeight="1" x14ac:dyDescent="0.2">
      <c r="A50" s="48"/>
      <c r="B50" s="1252"/>
      <c r="C50" s="1253"/>
      <c r="D50" s="62"/>
      <c r="E50" s="1258" t="s">
        <v>17</v>
      </c>
      <c r="F50" s="1258"/>
      <c r="G50" s="1258"/>
      <c r="H50" s="1258"/>
      <c r="I50" s="1258"/>
      <c r="J50" s="1259"/>
      <c r="K50" s="63">
        <v>74</v>
      </c>
      <c r="L50" s="64">
        <v>50</v>
      </c>
      <c r="M50" s="64">
        <v>10</v>
      </c>
      <c r="N50" s="64">
        <v>5</v>
      </c>
      <c r="O50" s="65">
        <v>4</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524</v>
      </c>
      <c r="L51" s="64" t="s">
        <v>524</v>
      </c>
      <c r="M51" s="64" t="s">
        <v>524</v>
      </c>
      <c r="N51" s="64" t="s">
        <v>524</v>
      </c>
      <c r="O51" s="65" t="s">
        <v>524</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8773</v>
      </c>
      <c r="L52" s="64">
        <v>8731</v>
      </c>
      <c r="M52" s="64">
        <v>9205</v>
      </c>
      <c r="N52" s="64">
        <v>9198</v>
      </c>
      <c r="O52" s="65">
        <v>9346</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744</v>
      </c>
      <c r="L53" s="69">
        <v>135</v>
      </c>
      <c r="M53" s="69">
        <v>63</v>
      </c>
      <c r="N53" s="69">
        <v>192</v>
      </c>
      <c r="O53" s="70">
        <v>372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3">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524</v>
      </c>
      <c r="L57" s="84" t="s">
        <v>524</v>
      </c>
      <c r="M57" s="84" t="s">
        <v>524</v>
      </c>
      <c r="N57" s="84" t="s">
        <v>524</v>
      </c>
      <c r="O57" s="85" t="s">
        <v>524</v>
      </c>
    </row>
    <row r="58" spans="1:21" ht="31.5" customHeight="1" thickBot="1" x14ac:dyDescent="0.25">
      <c r="B58" s="1268"/>
      <c r="C58" s="1269"/>
      <c r="D58" s="1273" t="s">
        <v>27</v>
      </c>
      <c r="E58" s="1274"/>
      <c r="F58" s="1274"/>
      <c r="G58" s="1274"/>
      <c r="H58" s="1274"/>
      <c r="I58" s="1274"/>
      <c r="J58" s="1275"/>
      <c r="K58" s="86" t="s">
        <v>524</v>
      </c>
      <c r="L58" s="87" t="s">
        <v>524</v>
      </c>
      <c r="M58" s="87" t="s">
        <v>524</v>
      </c>
      <c r="N58" s="87" t="s">
        <v>524</v>
      </c>
      <c r="O58" s="88" t="s">
        <v>524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d7k/xRAPvidp62fy8kMHnyBlKZVc0hQ9dOz/VrxgDShxJDtvHJhKZ/dW1PMfiSX6VhYcoqsgSJOnw6IFm2J+Q==" saltValue="/KFLNrD+Q5lgFWG3Jetn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76" t="s">
        <v>30</v>
      </c>
      <c r="C41" s="1277"/>
      <c r="D41" s="102"/>
      <c r="E41" s="1282" t="s">
        <v>31</v>
      </c>
      <c r="F41" s="1282"/>
      <c r="G41" s="1282"/>
      <c r="H41" s="1283"/>
      <c r="I41" s="103">
        <v>84997</v>
      </c>
      <c r="J41" s="104">
        <v>82987</v>
      </c>
      <c r="K41" s="104">
        <v>78562</v>
      </c>
      <c r="L41" s="104">
        <v>77132</v>
      </c>
      <c r="M41" s="105">
        <v>74519</v>
      </c>
    </row>
    <row r="42" spans="2:13" ht="27.75" customHeight="1" x14ac:dyDescent="0.2">
      <c r="B42" s="1278"/>
      <c r="C42" s="1279"/>
      <c r="D42" s="106"/>
      <c r="E42" s="1284" t="s">
        <v>32</v>
      </c>
      <c r="F42" s="1284"/>
      <c r="G42" s="1284"/>
      <c r="H42" s="1285"/>
      <c r="I42" s="107">
        <v>714</v>
      </c>
      <c r="J42" s="108">
        <v>1335</v>
      </c>
      <c r="K42" s="108">
        <v>1314</v>
      </c>
      <c r="L42" s="108">
        <v>559</v>
      </c>
      <c r="M42" s="109">
        <v>4080</v>
      </c>
    </row>
    <row r="43" spans="2:13" ht="27.75" customHeight="1" x14ac:dyDescent="0.2">
      <c r="B43" s="1278"/>
      <c r="C43" s="1279"/>
      <c r="D43" s="106"/>
      <c r="E43" s="1284" t="s">
        <v>33</v>
      </c>
      <c r="F43" s="1284"/>
      <c r="G43" s="1284"/>
      <c r="H43" s="1285"/>
      <c r="I43" s="107">
        <v>16143</v>
      </c>
      <c r="J43" s="108">
        <v>12346</v>
      </c>
      <c r="K43" s="108">
        <v>11297</v>
      </c>
      <c r="L43" s="108">
        <v>10066</v>
      </c>
      <c r="M43" s="109">
        <v>8578</v>
      </c>
    </row>
    <row r="44" spans="2:13" ht="27.75" customHeight="1" x14ac:dyDescent="0.2">
      <c r="B44" s="1278"/>
      <c r="C44" s="1279"/>
      <c r="D44" s="106"/>
      <c r="E44" s="1284" t="s">
        <v>34</v>
      </c>
      <c r="F44" s="1284"/>
      <c r="G44" s="1284"/>
      <c r="H44" s="1285"/>
      <c r="I44" s="107">
        <v>1283</v>
      </c>
      <c r="J44" s="108">
        <v>1047</v>
      </c>
      <c r="K44" s="108">
        <v>1007</v>
      </c>
      <c r="L44" s="108">
        <v>1136</v>
      </c>
      <c r="M44" s="109">
        <v>2559</v>
      </c>
    </row>
    <row r="45" spans="2:13" ht="27.75" customHeight="1" x14ac:dyDescent="0.2">
      <c r="B45" s="1278"/>
      <c r="C45" s="1279"/>
      <c r="D45" s="106"/>
      <c r="E45" s="1284" t="s">
        <v>35</v>
      </c>
      <c r="F45" s="1284"/>
      <c r="G45" s="1284"/>
      <c r="H45" s="1285"/>
      <c r="I45" s="107">
        <v>10759</v>
      </c>
      <c r="J45" s="108">
        <v>9836</v>
      </c>
      <c r="K45" s="108">
        <v>9716</v>
      </c>
      <c r="L45" s="108">
        <v>9102</v>
      </c>
      <c r="M45" s="109">
        <v>8922</v>
      </c>
    </row>
    <row r="46" spans="2:13" ht="27.75" customHeight="1" x14ac:dyDescent="0.2">
      <c r="B46" s="1278"/>
      <c r="C46" s="1279"/>
      <c r="D46" s="110"/>
      <c r="E46" s="1284" t="s">
        <v>36</v>
      </c>
      <c r="F46" s="1284"/>
      <c r="G46" s="1284"/>
      <c r="H46" s="1285"/>
      <c r="I46" s="107">
        <v>289</v>
      </c>
      <c r="J46" s="108">
        <v>266</v>
      </c>
      <c r="K46" s="108" t="s">
        <v>524</v>
      </c>
      <c r="L46" s="108" t="s">
        <v>524</v>
      </c>
      <c r="M46" s="109" t="s">
        <v>524</v>
      </c>
    </row>
    <row r="47" spans="2:13" ht="27.75" customHeight="1" x14ac:dyDescent="0.2">
      <c r="B47" s="1278"/>
      <c r="C47" s="1279"/>
      <c r="D47" s="111"/>
      <c r="E47" s="1286" t="s">
        <v>37</v>
      </c>
      <c r="F47" s="1287"/>
      <c r="G47" s="1287"/>
      <c r="H47" s="1288"/>
      <c r="I47" s="107" t="s">
        <v>524</v>
      </c>
      <c r="J47" s="108" t="s">
        <v>524</v>
      </c>
      <c r="K47" s="108" t="s">
        <v>524</v>
      </c>
      <c r="L47" s="108" t="s">
        <v>524</v>
      </c>
      <c r="M47" s="109" t="s">
        <v>524</v>
      </c>
    </row>
    <row r="48" spans="2:13" ht="27.75" customHeight="1" x14ac:dyDescent="0.2">
      <c r="B48" s="1278"/>
      <c r="C48" s="1279"/>
      <c r="D48" s="106"/>
      <c r="E48" s="1284" t="s">
        <v>38</v>
      </c>
      <c r="F48" s="1284"/>
      <c r="G48" s="1284"/>
      <c r="H48" s="1285"/>
      <c r="I48" s="107" t="s">
        <v>524</v>
      </c>
      <c r="J48" s="108" t="s">
        <v>524</v>
      </c>
      <c r="K48" s="108" t="s">
        <v>524</v>
      </c>
      <c r="L48" s="108" t="s">
        <v>524</v>
      </c>
      <c r="M48" s="109" t="s">
        <v>524</v>
      </c>
    </row>
    <row r="49" spans="2:13" ht="27.75" customHeight="1" x14ac:dyDescent="0.2">
      <c r="B49" s="1280"/>
      <c r="C49" s="1281"/>
      <c r="D49" s="106"/>
      <c r="E49" s="1284" t="s">
        <v>39</v>
      </c>
      <c r="F49" s="1284"/>
      <c r="G49" s="1284"/>
      <c r="H49" s="1285"/>
      <c r="I49" s="107" t="s">
        <v>524</v>
      </c>
      <c r="J49" s="108" t="s">
        <v>524</v>
      </c>
      <c r="K49" s="108" t="s">
        <v>524</v>
      </c>
      <c r="L49" s="108" t="s">
        <v>524</v>
      </c>
      <c r="M49" s="109" t="s">
        <v>524</v>
      </c>
    </row>
    <row r="50" spans="2:13" ht="27.75" customHeight="1" x14ac:dyDescent="0.2">
      <c r="B50" s="1289" t="s">
        <v>40</v>
      </c>
      <c r="C50" s="1290"/>
      <c r="D50" s="112"/>
      <c r="E50" s="1284" t="s">
        <v>41</v>
      </c>
      <c r="F50" s="1284"/>
      <c r="G50" s="1284"/>
      <c r="H50" s="1285"/>
      <c r="I50" s="107">
        <v>28203</v>
      </c>
      <c r="J50" s="108">
        <v>27524</v>
      </c>
      <c r="K50" s="108">
        <v>27892</v>
      </c>
      <c r="L50" s="108">
        <v>27884</v>
      </c>
      <c r="M50" s="109">
        <v>28189</v>
      </c>
    </row>
    <row r="51" spans="2:13" ht="27.75" customHeight="1" x14ac:dyDescent="0.2">
      <c r="B51" s="1278"/>
      <c r="C51" s="1279"/>
      <c r="D51" s="106"/>
      <c r="E51" s="1284" t="s">
        <v>42</v>
      </c>
      <c r="F51" s="1284"/>
      <c r="G51" s="1284"/>
      <c r="H51" s="1285"/>
      <c r="I51" s="107">
        <v>13783</v>
      </c>
      <c r="J51" s="108">
        <v>10434</v>
      </c>
      <c r="K51" s="108">
        <v>11982</v>
      </c>
      <c r="L51" s="108">
        <v>10773</v>
      </c>
      <c r="M51" s="109">
        <v>10010</v>
      </c>
    </row>
    <row r="52" spans="2:13" ht="27.75" customHeight="1" x14ac:dyDescent="0.2">
      <c r="B52" s="1280"/>
      <c r="C52" s="1281"/>
      <c r="D52" s="106"/>
      <c r="E52" s="1284" t="s">
        <v>43</v>
      </c>
      <c r="F52" s="1284"/>
      <c r="G52" s="1284"/>
      <c r="H52" s="1285"/>
      <c r="I52" s="107">
        <v>83618</v>
      </c>
      <c r="J52" s="108">
        <v>83054</v>
      </c>
      <c r="K52" s="108">
        <v>79274</v>
      </c>
      <c r="L52" s="108">
        <v>76483</v>
      </c>
      <c r="M52" s="109">
        <v>73558</v>
      </c>
    </row>
    <row r="53" spans="2:13" ht="27.75" customHeight="1" thickBot="1" x14ac:dyDescent="0.25">
      <c r="B53" s="1291" t="s">
        <v>44</v>
      </c>
      <c r="C53" s="1292"/>
      <c r="D53" s="113"/>
      <c r="E53" s="1293" t="s">
        <v>45</v>
      </c>
      <c r="F53" s="1293"/>
      <c r="G53" s="1293"/>
      <c r="H53" s="1294"/>
      <c r="I53" s="114">
        <v>-11418</v>
      </c>
      <c r="J53" s="115">
        <v>-13196</v>
      </c>
      <c r="K53" s="115">
        <v>-17252</v>
      </c>
      <c r="L53" s="115">
        <v>-17145</v>
      </c>
      <c r="M53" s="116">
        <v>-13098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UOO2jqnnCzrAYjjCdlGp8P1D3NgZ/IPAsGF8/gK7fzGKpAtIKvpDzegynAB5mjgcpmivsbTA+MUi9fvaHiXOw==" saltValue="4j/qSAiV/+ZcrleSYa7n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567</v>
      </c>
      <c r="G54" s="125" t="s">
        <v>568</v>
      </c>
      <c r="H54" s="126" t="s">
        <v>569</v>
      </c>
    </row>
    <row r="55" spans="2:8" ht="52.5" customHeight="1" x14ac:dyDescent="0.2">
      <c r="B55" s="127"/>
      <c r="C55" s="1303" t="s">
        <v>48</v>
      </c>
      <c r="D55" s="1303"/>
      <c r="E55" s="1304"/>
      <c r="F55" s="128">
        <v>13390</v>
      </c>
      <c r="G55" s="128">
        <v>12824</v>
      </c>
      <c r="H55" s="129">
        <v>13249</v>
      </c>
    </row>
    <row r="56" spans="2:8" ht="52.5" customHeight="1" x14ac:dyDescent="0.2">
      <c r="B56" s="130"/>
      <c r="C56" s="1305" t="s">
        <v>49</v>
      </c>
      <c r="D56" s="1305"/>
      <c r="E56" s="1306"/>
      <c r="F56" s="131">
        <v>2161</v>
      </c>
      <c r="G56" s="131">
        <v>2162</v>
      </c>
      <c r="H56" s="132">
        <v>2163</v>
      </c>
    </row>
    <row r="57" spans="2:8" ht="53.25" customHeight="1" x14ac:dyDescent="0.2">
      <c r="B57" s="130"/>
      <c r="C57" s="1307" t="s">
        <v>50</v>
      </c>
      <c r="D57" s="1307"/>
      <c r="E57" s="1308"/>
      <c r="F57" s="133">
        <v>11884</v>
      </c>
      <c r="G57" s="133">
        <v>11943</v>
      </c>
      <c r="H57" s="134">
        <v>11692</v>
      </c>
    </row>
    <row r="58" spans="2:8" ht="45.75" customHeight="1" x14ac:dyDescent="0.2">
      <c r="B58" s="135"/>
      <c r="C58" s="1295" t="s">
        <v>597</v>
      </c>
      <c r="D58" s="1296"/>
      <c r="E58" s="1297"/>
      <c r="F58" s="136">
        <v>6473</v>
      </c>
      <c r="G58" s="136">
        <v>6740</v>
      </c>
      <c r="H58" s="137">
        <v>6644</v>
      </c>
    </row>
    <row r="59" spans="2:8" ht="45.75" customHeight="1" x14ac:dyDescent="0.2">
      <c r="B59" s="135"/>
      <c r="C59" s="1295" t="s">
        <v>598</v>
      </c>
      <c r="D59" s="1296"/>
      <c r="E59" s="1297"/>
      <c r="F59" s="136">
        <v>3491</v>
      </c>
      <c r="G59" s="136">
        <v>3293</v>
      </c>
      <c r="H59" s="137">
        <v>3266</v>
      </c>
    </row>
    <row r="60" spans="2:8" ht="45.75" customHeight="1" x14ac:dyDescent="0.2">
      <c r="B60" s="135"/>
      <c r="C60" s="1295" t="s">
        <v>599</v>
      </c>
      <c r="D60" s="1296"/>
      <c r="E60" s="1297"/>
      <c r="F60" s="136">
        <v>886</v>
      </c>
      <c r="G60" s="136">
        <v>904</v>
      </c>
      <c r="H60" s="137">
        <v>917</v>
      </c>
    </row>
    <row r="61" spans="2:8" ht="45.75" customHeight="1" x14ac:dyDescent="0.2">
      <c r="B61" s="135"/>
      <c r="C61" s="1295" t="s">
        <v>600</v>
      </c>
      <c r="D61" s="1296"/>
      <c r="E61" s="1297"/>
      <c r="F61" s="136">
        <v>516</v>
      </c>
      <c r="G61" s="136">
        <v>517</v>
      </c>
      <c r="H61" s="137">
        <v>466</v>
      </c>
    </row>
    <row r="62" spans="2:8" ht="45.75" customHeight="1" thickBot="1" x14ac:dyDescent="0.25">
      <c r="B62" s="138"/>
      <c r="C62" s="1298" t="s">
        <v>601</v>
      </c>
      <c r="D62" s="1299"/>
      <c r="E62" s="1300"/>
      <c r="F62" s="139">
        <v>113</v>
      </c>
      <c r="G62" s="139">
        <v>113</v>
      </c>
      <c r="H62" s="140">
        <v>113</v>
      </c>
    </row>
    <row r="63" spans="2:8" ht="52.5" customHeight="1" thickBot="1" x14ac:dyDescent="0.25">
      <c r="B63" s="141"/>
      <c r="C63" s="1301" t="s">
        <v>51</v>
      </c>
      <c r="D63" s="1301"/>
      <c r="E63" s="1302"/>
      <c r="F63" s="142">
        <v>27435</v>
      </c>
      <c r="G63" s="142">
        <v>26930</v>
      </c>
      <c r="H63" s="143">
        <v>27104</v>
      </c>
    </row>
    <row r="64" spans="2:8" ht="15" customHeight="1" x14ac:dyDescent="0.2"/>
  </sheetData>
  <sheetProtection algorithmName="SHA-512" hashValue="w1Brn7klp5IcR4dVZJorFBfiekyskC6VghnfMFSXcflS1ZIHdErUXN5yJh6cYoGaDW05CQUyOODLibwlEoenhQ==" saltValue="WhPi6Oq0TKrhHKXjw/gK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605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606</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607</v>
      </c>
      <c r="AO51" s="1312"/>
      <c r="AP51" s="1312"/>
      <c r="AQ51" s="1312"/>
      <c r="AR51" s="1312"/>
      <c r="AS51" s="1312"/>
      <c r="AT51" s="1312"/>
      <c r="AU51" s="1312"/>
      <c r="AV51" s="1312"/>
      <c r="AW51" s="1312"/>
      <c r="AX51" s="1312"/>
      <c r="AY51" s="1312"/>
      <c r="AZ51" s="1312"/>
      <c r="BA51" s="1312"/>
      <c r="BB51" s="1312" t="s">
        <v>608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40.1</v>
      </c>
      <c r="BY53" s="1309"/>
      <c r="BZ53" s="1309"/>
      <c r="CA53" s="1309"/>
      <c r="CB53" s="1309"/>
      <c r="CC53" s="1309"/>
      <c r="CD53" s="1309"/>
      <c r="CE53" s="1309"/>
      <c r="CF53" s="1309">
        <v>41.5</v>
      </c>
      <c r="CG53" s="1309"/>
      <c r="CH53" s="1309"/>
      <c r="CI53" s="1309"/>
      <c r="CJ53" s="1309"/>
      <c r="CK53" s="1309"/>
      <c r="CL53" s="1309"/>
      <c r="CM53" s="1309"/>
      <c r="CN53" s="1309">
        <v>43.5</v>
      </c>
      <c r="CO53" s="1309"/>
      <c r="CP53" s="1309"/>
      <c r="CQ53" s="1309"/>
      <c r="CR53" s="1309"/>
      <c r="CS53" s="1309"/>
      <c r="CT53" s="1309"/>
      <c r="CU53" s="1309"/>
      <c r="CV53" s="1309">
        <v>45.2</v>
      </c>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610</v>
      </c>
      <c r="AO55" s="1314"/>
      <c r="AP55" s="1314"/>
      <c r="AQ55" s="1314"/>
      <c r="AR55" s="1314"/>
      <c r="AS55" s="1314"/>
      <c r="AT55" s="1314"/>
      <c r="AU55" s="1314"/>
      <c r="AV55" s="1314"/>
      <c r="AW55" s="1314"/>
      <c r="AX55" s="1314"/>
      <c r="AY55" s="1314"/>
      <c r="AZ55" s="1314"/>
      <c r="BA55" s="1314"/>
      <c r="BB55" s="1312" t="s">
        <v>608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24.1</v>
      </c>
      <c r="BY55" s="1309"/>
      <c r="BZ55" s="1309"/>
      <c r="CA55" s="1309"/>
      <c r="CB55" s="1309"/>
      <c r="CC55" s="1309"/>
      <c r="CD55" s="1309"/>
      <c r="CE55" s="1309"/>
      <c r="CF55" s="1309">
        <v>20.100000000000001</v>
      </c>
      <c r="CG55" s="1309"/>
      <c r="CH55" s="1309"/>
      <c r="CI55" s="1309"/>
      <c r="CJ55" s="1309"/>
      <c r="CK55" s="1309"/>
      <c r="CL55" s="1309"/>
      <c r="CM55" s="1309"/>
      <c r="CN55" s="1309">
        <v>16</v>
      </c>
      <c r="CO55" s="1309"/>
      <c r="CP55" s="1309"/>
      <c r="CQ55" s="1309"/>
      <c r="CR55" s="1309"/>
      <c r="CS55" s="1309"/>
      <c r="CT55" s="1309"/>
      <c r="CU55" s="1309"/>
      <c r="CV55" s="1309">
        <v>18.399999999999999</v>
      </c>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57.1</v>
      </c>
      <c r="BY57" s="1309"/>
      <c r="BZ57" s="1309"/>
      <c r="CA57" s="1309"/>
      <c r="CB57" s="1309"/>
      <c r="CC57" s="1309"/>
      <c r="CD57" s="1309"/>
      <c r="CE57" s="1309"/>
      <c r="CF57" s="1309">
        <v>57.7</v>
      </c>
      <c r="CG57" s="1309"/>
      <c r="CH57" s="1309"/>
      <c r="CI57" s="1309"/>
      <c r="CJ57" s="1309"/>
      <c r="CK57" s="1309"/>
      <c r="CL57" s="1309"/>
      <c r="CM57" s="1309"/>
      <c r="CN57" s="1309">
        <v>58.8</v>
      </c>
      <c r="CO57" s="1309"/>
      <c r="CP57" s="1309"/>
      <c r="CQ57" s="1309"/>
      <c r="CR57" s="1309"/>
      <c r="CS57" s="1309"/>
      <c r="CT57" s="1309"/>
      <c r="CU57" s="1309"/>
      <c r="CV57" s="1309">
        <v>57.9</v>
      </c>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611</v>
      </c>
    </row>
    <row r="64" spans="1:109" ht="13" x14ac:dyDescent="0.2">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2" t="s">
        <v>612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606</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607</v>
      </c>
      <c r="AO73" s="1312"/>
      <c r="AP73" s="1312"/>
      <c r="AQ73" s="1312"/>
      <c r="AR73" s="1312"/>
      <c r="AS73" s="1312"/>
      <c r="AT73" s="1312"/>
      <c r="AU73" s="1312"/>
      <c r="AV73" s="1312"/>
      <c r="AW73" s="1312"/>
      <c r="AX73" s="1312"/>
      <c r="AY73" s="1312"/>
      <c r="AZ73" s="1312"/>
      <c r="BA73" s="1312"/>
      <c r="BB73" s="1312" t="s">
        <v>608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09">
        <v>3.1</v>
      </c>
      <c r="BQ75" s="1309"/>
      <c r="BR75" s="1309"/>
      <c r="BS75" s="1309"/>
      <c r="BT75" s="1309"/>
      <c r="BU75" s="1309"/>
      <c r="BV75" s="1309"/>
      <c r="BW75" s="1309"/>
      <c r="BX75" s="1309">
        <v>1.7</v>
      </c>
      <c r="BY75" s="1309"/>
      <c r="BZ75" s="1309"/>
      <c r="CA75" s="1309"/>
      <c r="CB75" s="1309"/>
      <c r="CC75" s="1309"/>
      <c r="CD75" s="1309"/>
      <c r="CE75" s="1309"/>
      <c r="CF75" s="1309">
        <v>0.8</v>
      </c>
      <c r="CG75" s="1309"/>
      <c r="CH75" s="1309"/>
      <c r="CI75" s="1309"/>
      <c r="CJ75" s="1309"/>
      <c r="CK75" s="1309"/>
      <c r="CL75" s="1309"/>
      <c r="CM75" s="1309"/>
      <c r="CN75" s="1309">
        <v>0.3</v>
      </c>
      <c r="CO75" s="1309"/>
      <c r="CP75" s="1309"/>
      <c r="CQ75" s="1309"/>
      <c r="CR75" s="1309"/>
      <c r="CS75" s="1309"/>
      <c r="CT75" s="1309"/>
      <c r="CU75" s="1309"/>
      <c r="CV75" s="1309">
        <v>0.5</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614</v>
      </c>
      <c r="AO77" s="1314"/>
      <c r="AP77" s="1314"/>
      <c r="AQ77" s="1314"/>
      <c r="AR77" s="1314"/>
      <c r="AS77" s="1314"/>
      <c r="AT77" s="1314"/>
      <c r="AU77" s="1314"/>
      <c r="AV77" s="1314"/>
      <c r="AW77" s="1314"/>
      <c r="AX77" s="1314"/>
      <c r="AY77" s="1314"/>
      <c r="AZ77" s="1314"/>
      <c r="BA77" s="1314"/>
      <c r="BB77" s="1312" t="s">
        <v>608</v>
      </c>
      <c r="BC77" s="1312"/>
      <c r="BD77" s="1312"/>
      <c r="BE77" s="1312"/>
      <c r="BF77" s="1312"/>
      <c r="BG77" s="1312"/>
      <c r="BH77" s="1312"/>
      <c r="BI77" s="1312"/>
      <c r="BJ77" s="1312"/>
      <c r="BK77" s="1312"/>
      <c r="BL77" s="1312"/>
      <c r="BM77" s="1312"/>
      <c r="BN77" s="1312"/>
      <c r="BO77" s="1312"/>
      <c r="BP77" s="1309">
        <v>21.2</v>
      </c>
      <c r="BQ77" s="1309"/>
      <c r="BR77" s="1309"/>
      <c r="BS77" s="1309"/>
      <c r="BT77" s="1309"/>
      <c r="BU77" s="1309"/>
      <c r="BV77" s="1309"/>
      <c r="BW77" s="1309"/>
      <c r="BX77" s="1309">
        <v>24.1</v>
      </c>
      <c r="BY77" s="1309"/>
      <c r="BZ77" s="1309"/>
      <c r="CA77" s="1309"/>
      <c r="CB77" s="1309"/>
      <c r="CC77" s="1309"/>
      <c r="CD77" s="1309"/>
      <c r="CE77" s="1309"/>
      <c r="CF77" s="1309">
        <v>20.100000000000001</v>
      </c>
      <c r="CG77" s="1309"/>
      <c r="CH77" s="1309"/>
      <c r="CI77" s="1309"/>
      <c r="CJ77" s="1309"/>
      <c r="CK77" s="1309"/>
      <c r="CL77" s="1309"/>
      <c r="CM77" s="1309"/>
      <c r="CN77" s="1309">
        <v>16</v>
      </c>
      <c r="CO77" s="1309"/>
      <c r="CP77" s="1309"/>
      <c r="CQ77" s="1309"/>
      <c r="CR77" s="1309"/>
      <c r="CS77" s="1309"/>
      <c r="CT77" s="1309"/>
      <c r="CU77" s="1309"/>
      <c r="CV77" s="1309">
        <v>18.399999999999999</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613</v>
      </c>
      <c r="BC79" s="1312"/>
      <c r="BD79" s="1312"/>
      <c r="BE79" s="1312"/>
      <c r="BF79" s="1312"/>
      <c r="BG79" s="1312"/>
      <c r="BH79" s="1312"/>
      <c r="BI79" s="1312"/>
      <c r="BJ79" s="1312"/>
      <c r="BK79" s="1312"/>
      <c r="BL79" s="1312"/>
      <c r="BM79" s="1312"/>
      <c r="BN79" s="1312"/>
      <c r="BO79" s="1312"/>
      <c r="BP79" s="1309">
        <v>4.0999999999999996</v>
      </c>
      <c r="BQ79" s="1309"/>
      <c r="BR79" s="1309"/>
      <c r="BS79" s="1309"/>
      <c r="BT79" s="1309"/>
      <c r="BU79" s="1309"/>
      <c r="BV79" s="1309"/>
      <c r="BW79" s="1309"/>
      <c r="BX79" s="1309">
        <v>6</v>
      </c>
      <c r="BY79" s="1309"/>
      <c r="BZ79" s="1309"/>
      <c r="CA79" s="1309"/>
      <c r="CB79" s="1309"/>
      <c r="CC79" s="1309"/>
      <c r="CD79" s="1309"/>
      <c r="CE79" s="1309"/>
      <c r="CF79" s="1309">
        <v>5.8</v>
      </c>
      <c r="CG79" s="1309"/>
      <c r="CH79" s="1309"/>
      <c r="CI79" s="1309"/>
      <c r="CJ79" s="1309"/>
      <c r="CK79" s="1309"/>
      <c r="CL79" s="1309"/>
      <c r="CM79" s="1309"/>
      <c r="CN79" s="1309">
        <v>5.3</v>
      </c>
      <c r="CO79" s="1309"/>
      <c r="CP79" s="1309"/>
      <c r="CQ79" s="1309"/>
      <c r="CR79" s="1309"/>
      <c r="CS79" s="1309"/>
      <c r="CT79" s="1309"/>
      <c r="CU79" s="1309"/>
      <c r="CV79" s="1309">
        <v>5</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E7qywLUGt9yRNhOkcgxOq6M5If/x33hXI5nn9dT91LpTd4oxEf3kowPeN9u/dVYFXBmEz++xuoavY2zx1RGbNw==" saltValue="d0sDZQlLmDyl5ne2oUkkW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615</v>
      </c>
    </row>
  </sheetData>
  <sheetProtection algorithmName="SHA-512" hashValue="TPeyHuNv0qlF2rEn1A8WQTpgO0L29Rwblg5/1yzVa8QYutxb9K8cGrfGC0vwXYsdZUXez0RqToSmgMADKumcpg==" saltValue="HiRg6DXz9B7PEMUvxtlV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616</v>
      </c>
    </row>
  </sheetData>
  <sheetProtection algorithmName="SHA-512" hashValue="8E1B6L+EaIn13Hhq++8rbfIHn31AhM+zz0f1XvU6L1KOM1pFU+yRVLQarCMWVfCa2Lr8oKqkUOOTLKOTKUb0ng==" saltValue="D5x4GxTx+fTRz1BDOc4o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84083</v>
      </c>
      <c r="E3" s="162"/>
      <c r="F3" s="163">
        <v>43532</v>
      </c>
      <c r="G3" s="164"/>
      <c r="H3" s="165"/>
    </row>
    <row r="4" spans="1:8" x14ac:dyDescent="0.2">
      <c r="A4" s="166"/>
      <c r="B4" s="167"/>
      <c r="C4" s="168"/>
      <c r="D4" s="169">
        <v>38597</v>
      </c>
      <c r="E4" s="170"/>
      <c r="F4" s="171">
        <v>25435</v>
      </c>
      <c r="G4" s="172"/>
      <c r="H4" s="173"/>
    </row>
    <row r="5" spans="1:8" x14ac:dyDescent="0.2">
      <c r="A5" s="154" t="s">
        <v>557</v>
      </c>
      <c r="B5" s="159"/>
      <c r="C5" s="160"/>
      <c r="D5" s="161">
        <v>68698</v>
      </c>
      <c r="E5" s="162"/>
      <c r="F5" s="163">
        <v>52619</v>
      </c>
      <c r="G5" s="164"/>
      <c r="H5" s="165"/>
    </row>
    <row r="6" spans="1:8" x14ac:dyDescent="0.2">
      <c r="A6" s="166"/>
      <c r="B6" s="167"/>
      <c r="C6" s="168"/>
      <c r="D6" s="169">
        <v>39705</v>
      </c>
      <c r="E6" s="170"/>
      <c r="F6" s="171">
        <v>31149</v>
      </c>
      <c r="G6" s="172"/>
      <c r="H6" s="173"/>
    </row>
    <row r="7" spans="1:8" x14ac:dyDescent="0.2">
      <c r="A7" s="154" t="s">
        <v>558</v>
      </c>
      <c r="B7" s="159"/>
      <c r="C7" s="160"/>
      <c r="D7" s="161">
        <v>53909</v>
      </c>
      <c r="E7" s="162"/>
      <c r="F7" s="163">
        <v>51875</v>
      </c>
      <c r="G7" s="164"/>
      <c r="H7" s="165"/>
    </row>
    <row r="8" spans="1:8" x14ac:dyDescent="0.2">
      <c r="A8" s="166"/>
      <c r="B8" s="167"/>
      <c r="C8" s="168"/>
      <c r="D8" s="169">
        <v>31462</v>
      </c>
      <c r="E8" s="170"/>
      <c r="F8" s="171">
        <v>29372</v>
      </c>
      <c r="G8" s="172"/>
      <c r="H8" s="173"/>
    </row>
    <row r="9" spans="1:8" x14ac:dyDescent="0.2">
      <c r="A9" s="154" t="s">
        <v>559</v>
      </c>
      <c r="B9" s="159"/>
      <c r="C9" s="160"/>
      <c r="D9" s="161">
        <v>36558</v>
      </c>
      <c r="E9" s="162"/>
      <c r="F9" s="163">
        <v>48064</v>
      </c>
      <c r="G9" s="164"/>
      <c r="H9" s="165"/>
    </row>
    <row r="10" spans="1:8" x14ac:dyDescent="0.2">
      <c r="A10" s="166"/>
      <c r="B10" s="167"/>
      <c r="C10" s="168"/>
      <c r="D10" s="169">
        <v>16791</v>
      </c>
      <c r="E10" s="170"/>
      <c r="F10" s="171">
        <v>30373</v>
      </c>
      <c r="G10" s="172"/>
      <c r="H10" s="173"/>
    </row>
    <row r="11" spans="1:8" x14ac:dyDescent="0.2">
      <c r="A11" s="154" t="s">
        <v>560</v>
      </c>
      <c r="B11" s="159"/>
      <c r="C11" s="160"/>
      <c r="D11" s="161">
        <v>46426</v>
      </c>
      <c r="E11" s="162"/>
      <c r="F11" s="163">
        <v>56662</v>
      </c>
      <c r="G11" s="164"/>
      <c r="H11" s="165"/>
    </row>
    <row r="12" spans="1:8" x14ac:dyDescent="0.2">
      <c r="A12" s="166"/>
      <c r="B12" s="167"/>
      <c r="C12" s="174"/>
      <c r="D12" s="169">
        <v>24855</v>
      </c>
      <c r="E12" s="170"/>
      <c r="F12" s="171">
        <v>34709</v>
      </c>
      <c r="G12" s="172"/>
      <c r="H12" s="173"/>
    </row>
    <row r="13" spans="1:8" x14ac:dyDescent="0.2">
      <c r="A13" s="154"/>
      <c r="B13" s="159"/>
      <c r="C13" s="175"/>
      <c r="D13" s="176">
        <v>57935</v>
      </c>
      <c r="E13" s="177"/>
      <c r="F13" s="178">
        <v>50550</v>
      </c>
      <c r="G13" s="179"/>
      <c r="H13" s="165"/>
    </row>
    <row r="14" spans="1:8" x14ac:dyDescent="0.2">
      <c r="A14" s="166"/>
      <c r="B14" s="167"/>
      <c r="C14" s="168"/>
      <c r="D14" s="169">
        <v>30282</v>
      </c>
      <c r="E14" s="170"/>
      <c r="F14" s="171">
        <v>30208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1.3</v>
      </c>
      <c r="C19" s="180">
        <f>ROUND(VALUE(SUBSTITUTE(実質収支比率等に係る経年分析!G$48,"▲","-")),2)</f>
        <v>1.1100000000000001</v>
      </c>
      <c r="D19" s="180">
        <f>ROUND(VALUE(SUBSTITUTE(実質収支比率等に係る経年分析!H$48,"▲","-")),2)</f>
        <v>2.76</v>
      </c>
      <c r="E19" s="180">
        <f>ROUND(VALUE(SUBSTITUTE(実質収支比率等に係る経年分析!I$48,"▲","-")),2)</f>
        <v>1.84</v>
      </c>
      <c r="F19" s="180">
        <f>ROUND(VALUE(SUBSTITUTE(実質収支比率等に係る経年分析!J$48,"▲","-")),2)</f>
        <v>7.86</v>
      </c>
    </row>
    <row r="20" spans="1:11" x14ac:dyDescent="0.2">
      <c r="A20" s="180" t="s">
        <v>55</v>
      </c>
      <c r="B20" s="180">
        <f>ROUND(VALUE(SUBSTITUTE(実質収支比率等に係る経年分析!F$47,"▲","-")),2)</f>
        <v>31.83</v>
      </c>
      <c r="C20" s="180">
        <f>ROUND(VALUE(SUBSTITUTE(実質収支比率等に係る経年分析!G$47,"▲","-")),2)</f>
        <v>30.83</v>
      </c>
      <c r="D20" s="180">
        <f>ROUND(VALUE(SUBSTITUTE(実質収支比率等に係る経年分析!H$47,"▲","-")),2)</f>
        <v>30.11</v>
      </c>
      <c r="E20" s="180">
        <f>ROUND(VALUE(SUBSTITUTE(実質収支比率等に係る経年分析!I$47,"▲","-")),2)</f>
        <v>29.18</v>
      </c>
      <c r="F20" s="180">
        <f>ROUND(VALUE(SUBSTITUTE(実質収支比率等に係る経年分析!J$47,"▲","-")),2)</f>
        <v>29.58</v>
      </c>
    </row>
    <row r="21" spans="1:11" x14ac:dyDescent="0.2">
      <c r="A21" s="180" t="s">
        <v>56</v>
      </c>
      <c r="B21" s="180">
        <f>IF(ISNUMBER(VALUE(SUBSTITUTE(実質収支比率等に係る経年分析!F$49,"▲","-"))),ROUND(VALUE(SUBSTITUTE(実質収支比率等に係る経年分析!F$49,"▲","-")),2),NA())</f>
        <v>2.0699999999999998</v>
      </c>
      <c r="C21" s="180">
        <f>IF(ISNUMBER(VALUE(SUBSTITUTE(実質収支比率等に係る経年分析!G$49,"▲","-"))),ROUND(VALUE(SUBSTITUTE(実質収支比率等に係る経年分析!G$49,"▲","-")),2),NA())</f>
        <v>0.22</v>
      </c>
      <c r="D21" s="180">
        <f>IF(ISNUMBER(VALUE(SUBSTITUTE(実質収支比率等に係る経年分析!H$49,"▲","-"))),ROUND(VALUE(SUBSTITUTE(実質収支比率等に係る経年分析!H$49,"▲","-")),2),NA())</f>
        <v>3.17</v>
      </c>
      <c r="E21" s="180">
        <f>IF(ISNUMBER(VALUE(SUBSTITUTE(実質収支比率等に係る経年分析!I$49,"▲","-"))),ROUND(VALUE(SUBSTITUTE(実質収支比率等に係る経年分析!I$49,"▲","-")),2),NA())</f>
        <v>-2.2400000000000002</v>
      </c>
      <c r="F21" s="180">
        <f>IF(ISNUMBER(VALUE(SUBSTITUTE(実質収支比率等に係る経年分析!J$49,"▲","-"))),ROUND(VALUE(SUBSTITUTE(実質収支比率等に係る経年分析!J$49,"▲","-")),2),NA())</f>
        <v>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ひがしひろしま墓園管理事業特別会計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寺家地区土地区画整理事業特別会計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2">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8773</v>
      </c>
      <c r="E42" s="182"/>
      <c r="F42" s="182"/>
      <c r="G42" s="182">
        <f>'実質公債費比率（分子）の構造'!L$52</f>
        <v>8731</v>
      </c>
      <c r="H42" s="182"/>
      <c r="I42" s="182"/>
      <c r="J42" s="182">
        <f>'実質公債費比率（分子）の構造'!M$52</f>
        <v>9205</v>
      </c>
      <c r="K42" s="182"/>
      <c r="L42" s="182"/>
      <c r="M42" s="182">
        <f>'実質公債費比率（分子）の構造'!N$52</f>
        <v>9198</v>
      </c>
      <c r="N42" s="182"/>
      <c r="O42" s="182"/>
      <c r="P42" s="182">
        <f>'実質公債費比率（分子）の構造'!O$52</f>
        <v>9346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74</v>
      </c>
      <c r="C44" s="182"/>
      <c r="D44" s="182"/>
      <c r="E44" s="182">
        <f>'実質公債費比率（分子）の構造'!L$50</f>
        <v>50</v>
      </c>
      <c r="F44" s="182"/>
      <c r="G44" s="182"/>
      <c r="H44" s="182">
        <f>'実質公債費比率（分子）の構造'!M$50</f>
        <v>10</v>
      </c>
      <c r="I44" s="182"/>
      <c r="J44" s="182"/>
      <c r="K44" s="182">
        <f>'実質公債費比率（分子）の構造'!N$50</f>
        <v>5</v>
      </c>
      <c r="L44" s="182"/>
      <c r="M44" s="182"/>
      <c r="N44" s="182">
        <f>'実質公債費比率（分子）の構造'!O$50</f>
        <v>4</v>
      </c>
      <c r="O44" s="182"/>
      <c r="P44" s="182"/>
    </row>
    <row r="45" spans="1:16" x14ac:dyDescent="0.2">
      <c r="A45" s="182" t="s">
        <v>66</v>
      </c>
      <c r="B45" s="182">
        <f>'実質公債費比率（分子）の構造'!K$49</f>
        <v>310</v>
      </c>
      <c r="C45" s="182"/>
      <c r="D45" s="182"/>
      <c r="E45" s="182">
        <f>'実質公債費比率（分子）の構造'!L$49</f>
        <v>278</v>
      </c>
      <c r="F45" s="182"/>
      <c r="G45" s="182"/>
      <c r="H45" s="182">
        <f>'実質公債費比率（分子）の構造'!M$49</f>
        <v>281</v>
      </c>
      <c r="I45" s="182"/>
      <c r="J45" s="182"/>
      <c r="K45" s="182">
        <f>'実質公債費比率（分子）の構造'!N$49</f>
        <v>282</v>
      </c>
      <c r="L45" s="182"/>
      <c r="M45" s="182"/>
      <c r="N45" s="182">
        <f>'実質公債費比率（分子）の構造'!O$49</f>
        <v>268</v>
      </c>
      <c r="O45" s="182"/>
      <c r="P45" s="182"/>
    </row>
    <row r="46" spans="1:16" x14ac:dyDescent="0.2">
      <c r="A46" s="182" t="s">
        <v>67</v>
      </c>
      <c r="B46" s="182">
        <f>'実質公債費比率（分子）の構造'!K$48</f>
        <v>1380</v>
      </c>
      <c r="C46" s="182"/>
      <c r="D46" s="182"/>
      <c r="E46" s="182">
        <f>'実質公債費比率（分子）の構造'!L$48</f>
        <v>928</v>
      </c>
      <c r="F46" s="182"/>
      <c r="G46" s="182"/>
      <c r="H46" s="182">
        <f>'実質公債費比率（分子）の構造'!M$48</f>
        <v>878</v>
      </c>
      <c r="I46" s="182"/>
      <c r="J46" s="182"/>
      <c r="K46" s="182">
        <f>'実質公債費比率（分子）の構造'!N$48</f>
        <v>676</v>
      </c>
      <c r="L46" s="182"/>
      <c r="M46" s="182"/>
      <c r="N46" s="182">
        <f>'実質公債費比率（分子）の構造'!O$48</f>
        <v>585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7753</v>
      </c>
      <c r="C49" s="182"/>
      <c r="D49" s="182"/>
      <c r="E49" s="182">
        <f>'実質公債費比率（分子）の構造'!L$45</f>
        <v>7610</v>
      </c>
      <c r="F49" s="182"/>
      <c r="G49" s="182"/>
      <c r="H49" s="182">
        <f>'実質公債費比率（分子）の構造'!M$45</f>
        <v>8099</v>
      </c>
      <c r="I49" s="182"/>
      <c r="J49" s="182"/>
      <c r="K49" s="182">
        <f>'実質公債費比率（分子）の構造'!N$45</f>
        <v>8427</v>
      </c>
      <c r="L49" s="182"/>
      <c r="M49" s="182"/>
      <c r="N49" s="182">
        <f>'実質公債費比率（分子）の構造'!O$45</f>
        <v>8861</v>
      </c>
      <c r="O49" s="182"/>
      <c r="P49" s="182"/>
    </row>
    <row r="50" spans="1:16" x14ac:dyDescent="0.2">
      <c r="A50" s="182" t="s">
        <v>71</v>
      </c>
      <c r="B50" s="182" t="e">
        <f>NA()</f>
        <v>#N/A</v>
      </c>
      <c r="C50" s="182">
        <f>IF(ISNUMBER('実質公債費比率（分子）の構造'!K$53),'実質公債費比率（分子）の構造'!K$53,NA())</f>
        <v>744</v>
      </c>
      <c r="D50" s="182" t="e">
        <f>NA()</f>
        <v>#N/A</v>
      </c>
      <c r="E50" s="182" t="e">
        <f>NA()</f>
        <v>#N/A</v>
      </c>
      <c r="F50" s="182">
        <f>IF(ISNUMBER('実質公債費比率（分子）の構造'!L$53),'実質公債費比率（分子）の構造'!L$53,NA())</f>
        <v>135</v>
      </c>
      <c r="G50" s="182" t="e">
        <f>NA()</f>
        <v>#N/A</v>
      </c>
      <c r="H50" s="182" t="e">
        <f>NA()</f>
        <v>#N/A</v>
      </c>
      <c r="I50" s="182">
        <f>IF(ISNUMBER('実質公債費比率（分子）の構造'!M$53),'実質公債費比率（分子）の構造'!M$53,NA())</f>
        <v>63</v>
      </c>
      <c r="J50" s="182" t="e">
        <f>NA()</f>
        <v>#N/A</v>
      </c>
      <c r="K50" s="182" t="e">
        <f>NA()</f>
        <v>#N/A</v>
      </c>
      <c r="L50" s="182">
        <f>IF(ISNUMBER('実質公債費比率（分子）の構造'!N$53),'実質公債費比率（分子）の構造'!N$53,NA())</f>
        <v>192</v>
      </c>
      <c r="M50" s="182" t="e">
        <f>NA()</f>
        <v>#N/A</v>
      </c>
      <c r="N50" s="182" t="e">
        <f>NA()</f>
        <v>#N/A</v>
      </c>
      <c r="O50" s="182">
        <f>IF(ISNUMBER('実質公債費比率（分子）の構造'!O$53),'実質公債費比率（分子）の構造'!O$53,NA())</f>
        <v>372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83618</v>
      </c>
      <c r="E56" s="181"/>
      <c r="F56" s="181"/>
      <c r="G56" s="181">
        <f>'将来負担比率（分子）の構造'!J$52</f>
        <v>83054</v>
      </c>
      <c r="H56" s="181"/>
      <c r="I56" s="181"/>
      <c r="J56" s="181">
        <f>'将来負担比率（分子）の構造'!K$52</f>
        <v>79274</v>
      </c>
      <c r="K56" s="181"/>
      <c r="L56" s="181"/>
      <c r="M56" s="181">
        <f>'将来負担比率（分子）の構造'!L$52</f>
        <v>76483</v>
      </c>
      <c r="N56" s="181"/>
      <c r="O56" s="181"/>
      <c r="P56" s="181">
        <f>'将来負担比率（分子）の構造'!M$52</f>
        <v>73558</v>
      </c>
    </row>
    <row r="57" spans="1:16" x14ac:dyDescent="0.2">
      <c r="A57" s="181" t="s">
        <v>42</v>
      </c>
      <c r="B57" s="181"/>
      <c r="C57" s="181"/>
      <c r="D57" s="181">
        <f>'将来負担比率（分子）の構造'!I$51</f>
        <v>13783</v>
      </c>
      <c r="E57" s="181"/>
      <c r="F57" s="181"/>
      <c r="G57" s="181">
        <f>'将来負担比率（分子）の構造'!J$51</f>
        <v>10434</v>
      </c>
      <c r="H57" s="181"/>
      <c r="I57" s="181"/>
      <c r="J57" s="181">
        <f>'将来負担比率（分子）の構造'!K$51</f>
        <v>11982</v>
      </c>
      <c r="K57" s="181"/>
      <c r="L57" s="181"/>
      <c r="M57" s="181">
        <f>'将来負担比率（分子）の構造'!L$51</f>
        <v>10773</v>
      </c>
      <c r="N57" s="181"/>
      <c r="O57" s="181"/>
      <c r="P57" s="181">
        <f>'将来負担比率（分子）の構造'!M$51</f>
        <v>10010</v>
      </c>
    </row>
    <row r="58" spans="1:16" x14ac:dyDescent="0.2">
      <c r="A58" s="181" t="s">
        <v>41</v>
      </c>
      <c r="B58" s="181"/>
      <c r="C58" s="181"/>
      <c r="D58" s="181">
        <f>'将来負担比率（分子）の構造'!I$50</f>
        <v>28203</v>
      </c>
      <c r="E58" s="181"/>
      <c r="F58" s="181"/>
      <c r="G58" s="181">
        <f>'将来負担比率（分子）の構造'!J$50</f>
        <v>27524</v>
      </c>
      <c r="H58" s="181"/>
      <c r="I58" s="181"/>
      <c r="J58" s="181">
        <f>'将来負担比率（分子）の構造'!K$50</f>
        <v>27892</v>
      </c>
      <c r="K58" s="181"/>
      <c r="L58" s="181"/>
      <c r="M58" s="181">
        <f>'将来負担比率（分子）の構造'!L$50</f>
        <v>27884</v>
      </c>
      <c r="N58" s="181"/>
      <c r="O58" s="181"/>
      <c r="P58" s="181">
        <f>'将来負担比率（分子）の構造'!M$50</f>
        <v>28189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289</v>
      </c>
      <c r="C61" s="181"/>
      <c r="D61" s="181"/>
      <c r="E61" s="181">
        <f>'将来負担比率（分子）の構造'!J$46</f>
        <v>266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10759</v>
      </c>
      <c r="C62" s="181"/>
      <c r="D62" s="181"/>
      <c r="E62" s="181">
        <f>'将来負担比率（分子）の構造'!J$45</f>
        <v>9836</v>
      </c>
      <c r="F62" s="181"/>
      <c r="G62" s="181"/>
      <c r="H62" s="181">
        <f>'将来負担比率（分子）の構造'!K$45</f>
        <v>9716</v>
      </c>
      <c r="I62" s="181"/>
      <c r="J62" s="181"/>
      <c r="K62" s="181">
        <f>'将来負担比率（分子）の構造'!L$45</f>
        <v>9102</v>
      </c>
      <c r="L62" s="181"/>
      <c r="M62" s="181"/>
      <c r="N62" s="181">
        <f>'将来負担比率（分子）の構造'!M$45</f>
        <v>8922</v>
      </c>
      <c r="O62" s="181"/>
      <c r="P62" s="181"/>
    </row>
    <row r="63" spans="1:16" x14ac:dyDescent="0.2">
      <c r="A63" s="181" t="s">
        <v>34</v>
      </c>
      <c r="B63" s="181">
        <f>'将来負担比率（分子）の構造'!I$44</f>
        <v>1283</v>
      </c>
      <c r="C63" s="181"/>
      <c r="D63" s="181"/>
      <c r="E63" s="181">
        <f>'将来負担比率（分子）の構造'!J$44</f>
        <v>1047</v>
      </c>
      <c r="F63" s="181"/>
      <c r="G63" s="181"/>
      <c r="H63" s="181">
        <f>'将来負担比率（分子）の構造'!K$44</f>
        <v>1007</v>
      </c>
      <c r="I63" s="181"/>
      <c r="J63" s="181"/>
      <c r="K63" s="181">
        <f>'将来負担比率（分子）の構造'!L$44</f>
        <v>1136</v>
      </c>
      <c r="L63" s="181"/>
      <c r="M63" s="181"/>
      <c r="N63" s="181">
        <f>'将来負担比率（分子）の構造'!M$44</f>
        <v>2559</v>
      </c>
      <c r="O63" s="181"/>
      <c r="P63" s="181"/>
    </row>
    <row r="64" spans="1:16" x14ac:dyDescent="0.2">
      <c r="A64" s="181" t="s">
        <v>33</v>
      </c>
      <c r="B64" s="181">
        <f>'将来負担比率（分子）の構造'!I$43</f>
        <v>16143</v>
      </c>
      <c r="C64" s="181"/>
      <c r="D64" s="181"/>
      <c r="E64" s="181">
        <f>'将来負担比率（分子）の構造'!J$43</f>
        <v>12346</v>
      </c>
      <c r="F64" s="181"/>
      <c r="G64" s="181"/>
      <c r="H64" s="181">
        <f>'将来負担比率（分子）の構造'!K$43</f>
        <v>11297</v>
      </c>
      <c r="I64" s="181"/>
      <c r="J64" s="181"/>
      <c r="K64" s="181">
        <f>'将来負担比率（分子）の構造'!L$43</f>
        <v>10066</v>
      </c>
      <c r="L64" s="181"/>
      <c r="M64" s="181"/>
      <c r="N64" s="181">
        <f>'将来負担比率（分子）の構造'!M$43</f>
        <v>8578</v>
      </c>
      <c r="O64" s="181"/>
      <c r="P64" s="181"/>
    </row>
    <row r="65" spans="1:16" x14ac:dyDescent="0.2">
      <c r="A65" s="181" t="s">
        <v>32</v>
      </c>
      <c r="B65" s="181">
        <f>'将来負担比率（分子）の構造'!I$42</f>
        <v>714</v>
      </c>
      <c r="C65" s="181"/>
      <c r="D65" s="181"/>
      <c r="E65" s="181">
        <f>'将来負担比率（分子）の構造'!J$42</f>
        <v>1335</v>
      </c>
      <c r="F65" s="181"/>
      <c r="G65" s="181"/>
      <c r="H65" s="181">
        <f>'将来負担比率（分子）の構造'!K$42</f>
        <v>1314</v>
      </c>
      <c r="I65" s="181"/>
      <c r="J65" s="181"/>
      <c r="K65" s="181">
        <f>'将来負担比率（分子）の構造'!L$42</f>
        <v>559</v>
      </c>
      <c r="L65" s="181"/>
      <c r="M65" s="181"/>
      <c r="N65" s="181">
        <f>'将来負担比率（分子）の構造'!M$42</f>
        <v>4080</v>
      </c>
      <c r="O65" s="181"/>
      <c r="P65" s="181"/>
    </row>
    <row r="66" spans="1:16" x14ac:dyDescent="0.2">
      <c r="A66" s="181" t="s">
        <v>31</v>
      </c>
      <c r="B66" s="181">
        <f>'将来負担比率（分子）の構造'!I$41</f>
        <v>84997</v>
      </c>
      <c r="C66" s="181"/>
      <c r="D66" s="181"/>
      <c r="E66" s="181">
        <f>'将来負担比率（分子）の構造'!J$41</f>
        <v>82987</v>
      </c>
      <c r="F66" s="181"/>
      <c r="G66" s="181"/>
      <c r="H66" s="181">
        <f>'将来負担比率（分子）の構造'!K$41</f>
        <v>78562</v>
      </c>
      <c r="I66" s="181"/>
      <c r="J66" s="181"/>
      <c r="K66" s="181">
        <f>'将来負担比率（分子）の構造'!L$41</f>
        <v>77132</v>
      </c>
      <c r="L66" s="181"/>
      <c r="M66" s="181"/>
      <c r="N66" s="181">
        <f>'将来負担比率（分子）の構造'!M$41</f>
        <v>74519</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13390</v>
      </c>
      <c r="C72" s="185">
        <f>基金残高に係る経年分析!G55</f>
        <v>12824</v>
      </c>
      <c r="D72" s="185">
        <f>基金残高に係る経年分析!H55</f>
        <v>13249</v>
      </c>
    </row>
    <row r="73" spans="1:16" x14ac:dyDescent="0.2">
      <c r="A73" s="184" t="s">
        <v>78</v>
      </c>
      <c r="B73" s="185">
        <f>基金残高に係る経年分析!F56</f>
        <v>2161</v>
      </c>
      <c r="C73" s="185">
        <f>基金残高に係る経年分析!G56</f>
        <v>2162</v>
      </c>
      <c r="D73" s="185">
        <f>基金残高に係る経年分析!H56</f>
        <v>2163</v>
      </c>
    </row>
    <row r="74" spans="1:16" x14ac:dyDescent="0.2">
      <c r="A74" s="184" t="s">
        <v>79</v>
      </c>
      <c r="B74" s="185">
        <f>基金残高に係る経年分析!F57</f>
        <v>11884</v>
      </c>
      <c r="C74" s="185">
        <f>基金残高に係る経年分析!G57</f>
        <v>11943</v>
      </c>
      <c r="D74" s="185">
        <f>基金残高に係る経年分析!H57</f>
        <v>11692</v>
      </c>
    </row>
  </sheetData>
  <sheetProtection algorithmName="SHA-512" hashValue="iDQjZTPbeZcSdsoQ8p3DbbOV9wSc/MVLu+222ToAUyYWo2vjLlAu3iqjzVTVBCFHughBAAZth+Wqqai6f2EQsQ==" saltValue="Djdth7xfD1COMUmL5ZvU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2021-03-05T02:56:05Z</cp:lastPrinted>
  <dcterms:created xsi:type="dcterms:W3CDTF">2021-02-05T04:00:00Z</dcterms:created>
  <dcterms:modified xsi:type="dcterms:W3CDTF">2021-10-28T07:41:01Z</dcterms:modified>
  <cp:category/>
</cp:coreProperties>
</file>