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7.64\01財政課\共用\11　他機関からの通知・照会　　　（保存年限／H38.5）\02　県からの通知・照会\[財政状況資料集関係]\1002【広島県：1010】（再出力完了のご連絡）【総務省財務調査課】令和３年度財政状況資料集の作成について（2回目・地方公会計関係）\"/>
    </mc:Choice>
  </mc:AlternateContent>
  <bookViews>
    <workbookView xWindow="0" yWindow="0" windowWidth="28800" windowHeight="13695" tabRatio="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C35" i="10"/>
  <c r="CO34" i="10"/>
  <c r="BW34" i="10"/>
  <c r="U34" i="10"/>
  <c r="U35" i="10" s="1"/>
  <c r="U36" i="10" s="1"/>
  <c r="U37" i="10" s="1"/>
  <c r="C34" i="10"/>
  <c r="AM34" i="10" l="1"/>
  <c r="AM35"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<sst xmlns="http://schemas.openxmlformats.org/spreadsheetml/2006/main" count="1094" uniqueCount="628">
  <si>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</si>
  <si>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</si>
  <si>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</si>
  <si>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</si>
  <si>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</si>
  <si>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</si>
  <si>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</si>
  <si>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</si>
  <si>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</si>
  <si>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</si>
  <si>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</si>
  <si>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</si>
  <si>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</si>
  <si>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</si>
  <si>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</si>
  <si>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</si>
  <si>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</si>
  <si>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</si>
  <si>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</si>
  <si>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</si>
  <si>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</si>
  <si>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</si>
  <si>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</si>
  <si>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</si>
  <si>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</si>
  <si>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</si>
  <si>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</si>
  <si>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</si>
  <si>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</si>
  <si>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</si>
  <si>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</si>
  <si>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</si>
  <si>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</si>
  <si>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</si>
  <si>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</si>
  <si>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</si>
  <si>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</si>
  <si>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</si>
  <si>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</si>
  <si>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</si>
  <si>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</si>
  <si>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</si>
  <si>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</si>
  <si>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</si>
  <si>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</si>
  <si>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</si>
  <si>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</si>
  <si>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</si>
  <si>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</si>
  <si>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</si>
  <si>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</si>
  <si>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</si>
  <si>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</si>
  <si>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</si>
  <si>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</si>
  <si>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</si>
  <si>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</si>
  <si>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</si>
  <si>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</si>
  <si>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</si>
  <si>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</si>
  <si>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</si>
  <si>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</si>
  <si>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</si>
  <si>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</si>
  <si>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</si>
  <si>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</si>
  <si>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</si>
  <si>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</si>
  <si>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</si>
  <si>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</si>
  <si>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</si>
  <si>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</si>
  <si>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</si>
  <si>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</si>
  <si>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</si>
  <si>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</si>
  <si>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</si>
  <si>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</si>
  <si>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</si>
  <si>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</si>
  <si>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</si>
  <si>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</si>
  <si>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</si>
  <si>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</si>
  <si>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</si>
  <si>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</si>
  <si>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</si>
  <si>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</si>
  <si>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</si>
  <si>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</si>
  <si>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</si>
  <si>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</si>
  <si>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</si>
  <si>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</si>
  <si>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</si>
  <si>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</si>
  <si>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</si>
  <si>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東広島市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</si>
  <si>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</si>
  <si>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</si>
  <si>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</si>
  <si>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</si>
  <si>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</si>
  <si>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</si>
  <si>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</si>
  <si>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</si>
  <si>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</si>
  <si>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</si>
  <si>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</si>
  <si>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</si>
  <si>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</si>
  <si>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</si>
  <si>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</si>
  <si>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</si>
  <si>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</si>
  <si>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</si>
  <si>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</si>
  <si>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</si>
  <si>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</si>
  <si>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</si>
  <si>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</si>
  <si>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</si>
  <si>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</si>
  <si>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</si>
  <si>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</si>
  <si>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</si>
  <si>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</si>
  <si>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</si>
  <si>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</si>
  <si>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</si>
  <si>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</si>
  <si>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</si>
  <si>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</si>
  <si>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</si>
  <si>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</si>
  <si>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</si>
  <si>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</si>
  <si>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</si>
  <si>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</si>
  <si>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</si>
  <si>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</si>
  <si>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</si>
  <si>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</si>
  <si>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</si>
  <si>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</si>
  <si>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</si>
  <si>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</si>
  <si>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</si>
  <si>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</si>
  <si>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</si>
  <si>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</si>
  <si>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</si>
  <si>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</si>
  <si>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</si>
  <si>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</si>
  <si>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</si>
  <si>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</si>
  <si>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</si>
  <si>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</si>
  <si>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</si>
  <si>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</si>
  <si>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</si>
  <si>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</si>
  <si>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</si>
  <si>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</si>
  <si>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</si>
  <si>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</si>
  <si>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</si>
  <si>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</si>
  <si>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</si>
  <si>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</si>
  <si>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</si>
  <si>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</si>
  <si>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</si>
  <si>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</si>
  <si>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</si>
  <si>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</si>
  <si>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</si>
  <si>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</si>
  <si>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</si>
  <si>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</si>
  <si>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</si>
  <si>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</si>
  <si>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</si>
  <si>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</si>
  <si>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</si>
  <si>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</si>
  <si>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</si>
  <si>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</si>
  <si>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</si>
  <si>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</si>
  <si>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</si>
  <si>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</si>
  <si>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</si>
  <si>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</si>
  <si>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</si>
  <si>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</si>
  <si>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</si>
  <si>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</si>
  <si>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</si>
  <si>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</si>
  <si>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</si>
  <si>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</si>
  <si>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</si>
  <si>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</si>
  <si>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</si>
  <si>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</si>
  <si>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</si>
  <si>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</si>
  <si>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</si>
  <si>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</si>
  <si>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</si>
  <si>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</si>
  <si>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</si>
  <si>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広島県東広島市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</si>
  <si>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</si>
  <si>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</si>
  <si>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</si>
  <si>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</si>
  <si>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</si>
  <si>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</si>
  <si>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</si>
  <si>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</si>
  <si>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</si>
  <si>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</si>
  <si>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</si>
  <si>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</si>
  <si>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</si>
  <si>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</si>
  <si>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</si>
  <si>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</si>
  <si>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</si>
  <si>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</si>
  <si>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</si>
  <si>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</si>
  <si>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</si>
  <si>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</si>
  <si>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</si>
  <si>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</si>
  <si>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</si>
  <si>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</si>
  <si>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</si>
  <si>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</si>
  <si>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</si>
  <si>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</si>
  <si>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</si>
  <si>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</si>
  <si>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</si>
  <si>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</si>
  <si>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</si>
  <si>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</si>
  <si>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</si>
  <si>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</si>
  <si>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</si>
  <si>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</si>
  <si>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</si>
  <si>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</si>
  <si>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</si>
  <si>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</si>
  <si>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</si>
  <si>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</si>
  <si>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</si>
  <si>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</si>
  <si>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</si>
  <si>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</si>
  <si>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</si>
  <si>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</si>
  <si>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</si>
  <si>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</si>
  <si>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</si>
  <si>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</si>
  <si>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</si>
  <si>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</si>
  <si>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</si>
  <si>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</si>
  <si>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</si>
  <si>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</si>
  <si>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</si>
  <si>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</si>
  <si>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</si>
  <si>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</si>
  <si>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</si>
  <si>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</si>
  <si>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</si>
  <si>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</si>
  <si>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</si>
  <si>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</si>
  <si>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</si>
  <si>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</si>
  <si>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</si>
  <si>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</si>
  <si>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</si>
  <si>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</si>
  <si>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</si>
  <si>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</si>
  <si>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</si>
  <si>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</si>
  <si>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</si>
  <si>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</si>
  <si>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</si>
  <si>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</si>
  <si>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</si>
  <si>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</si>
  <si>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</si>
  <si>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</si>
  <si>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</si>
  <si>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</si>
  <si>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</si>
  <si>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</si>
  <si>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</si>
  <si>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</si>
  <si>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</si>
  <si>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</si>
  <si>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</si>
  <si>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</si>
  <si>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</si>
  <si>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</si>
  <si>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</si>
  <si>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</si>
  <si>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</si>
  <si>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</si>
  <si>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</si>
  <si>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</si>
  <si>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</si>
  <si>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</si>
  <si>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</si>
  <si>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</si>
  <si>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</si>
  <si>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</si>
  <si>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</si>
  <si>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</si>
  <si>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</si>
  <si>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</si>
  <si>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</si>
  <si>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</si>
  <si>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</si>
  <si>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</si>
  <si>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</si>
  <si>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</si>
  <si>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</si>
  <si>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その他</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</si>
  <si>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</si>
  <si>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</si>
  <si>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</si>
  <si>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</si>
  <si>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</si>
  <si>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</si>
  <si>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</si>
  <si>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</si>
  <si>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</si>
  <si>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</si>
  <si>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</si>
  <si>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</si>
  <si>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</si>
  <si>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</si>
  <si>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</si>
  <si>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</si>
  <si>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</si>
  <si>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</si>
  <si>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</si>
  <si>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</si>
  <si>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</si>
  <si>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</si>
  <si>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</si>
  <si>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</si>
  <si>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</si>
  <si>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</si>
  <si>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</si>
  <si>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</si>
  <si>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広島県東広島市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</si>
  <si>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</si>
  <si>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</si>
  <si>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</si>
  <si>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</si>
  <si>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</si>
  <si>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</si>
  <si>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</si>
  <si>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</si>
  <si>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</si>
  <si>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</si>
  <si>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</si>
  <si>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</si>
  <si>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</si>
  <si>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</si>
  <si>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</si>
  <si>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</si>
  <si>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</si>
  <si>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</si>
  <si>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</si>
  <si>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</si>
  <si>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</si>
  <si>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ひがしひろしま墓園管理事業特別会計</t>
    <phoneticPr fontId="5"/>
  </si>
  <si>
    <t>-</t>
    <phoneticPr fontId="5"/>
  </si>
  <si>
    <t>八本松駅前土地区画整理事業特別会計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</si>
  <si>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</si>
  <si>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</si>
  <si>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</si>
  <si>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</si>
  <si>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</si>
  <si>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</si>
  <si>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</si>
  <si>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</si>
  <si>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</si>
  <si>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</si>
  <si>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</si>
  <si>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</si>
  <si>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</si>
  <si>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</si>
  <si>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</si>
  <si>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</si>
  <si>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</si>
  <si>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t>
    <phoneticPr fontId="5"/>
  </si>
  <si>
    <t>水道事業会計</t>
    <phoneticPr fontId="5"/>
  </si>
  <si>
    <t>法適用企業</t>
    <phoneticPr fontId="5"/>
  </si>
  <si>
    <t>下水道事業会計</t>
    <phoneticPr fontId="5"/>
  </si>
  <si>
    <t>特定地域生活排水処理事業特別会計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</si>
  <si>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</si>
  <si>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</si>
  <si>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</si>
  <si>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</si>
  <si>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</si>
  <si>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</si>
  <si>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</si>
  <si>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</si>
  <si>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</si>
  <si>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</si>
  <si>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</si>
  <si>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</si>
  <si>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</si>
  <si>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</si>
  <si>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</si>
  <si>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</si>
  <si>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</si>
  <si>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</si>
  <si>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</si>
  <si>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</si>
  <si>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</si>
  <si>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</si>
  <si>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</si>
  <si>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</si>
  <si>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</si>
  <si>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</si>
  <si>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</si>
  <si>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</si>
  <si>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</si>
  <si>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</si>
  <si>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</si>
  <si>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</si>
  <si>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</si>
  <si>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</si>
  <si>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</si>
  <si>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</si>
  <si>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</si>
  <si>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</si>
  <si>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</si>
  <si>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</si>
  <si>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</si>
  <si>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</si>
  <si>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</si>
  <si>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</si>
  <si>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</si>
  <si>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</si>
  <si>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</si>
  <si>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</si>
  <si>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</si>
  <si>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</si>
  <si>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</si>
  <si>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</si>
  <si>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</si>
  <si>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</si>
  <si>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</si>
  <si>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</si>
  <si>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</si>
  <si>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</si>
  <si>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</si>
  <si>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</si>
  <si>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</si>
  <si>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</si>
  <si>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</si>
  <si>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</si>
  <si>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特定地域生活排水処理事業特別会計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</si>
  <si>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</si>
  <si>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</si>
  <si>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</si>
  <si>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</si>
  <si>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</si>
  <si>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</si>
  <si>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</si>
  <si>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</si>
  <si>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</si>
  <si>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</si>
  <si>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</si>
  <si>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</si>
  <si>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</si>
  <si>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</si>
  <si>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</si>
  <si>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</si>
  <si>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</si>
  <si>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</si>
  <si>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</si>
  <si>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</si>
  <si>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</si>
  <si>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</si>
  <si>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</si>
  <si>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</si>
  <si>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</si>
  <si>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</si>
  <si>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</si>
  <si>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</si>
  <si>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</si>
  <si>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</si>
  <si>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</si>
  <si>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</si>
  <si>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</si>
  <si>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</si>
  <si>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</si>
  <si>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</si>
  <si>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</si>
  <si>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</si>
  <si>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</si>
  <si>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</si>
  <si>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</si>
  <si>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</si>
  <si>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</si>
  <si>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</si>
  <si>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</si>
  <si>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</si>
  <si>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</si>
  <si>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</si>
  <si>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</si>
  <si>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</si>
  <si>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</si>
  <si>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</si>
  <si>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</si>
  <si>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</si>
  <si>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</si>
  <si>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</si>
  <si>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</si>
  <si>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</si>
  <si>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</si>
  <si>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</si>
  <si>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</si>
  <si>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</si>
  <si>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</si>
  <si>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</si>
  <si>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</si>
  <si>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</si>
  <si>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</si>
  <si>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</si>
  <si>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</si>
  <si>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</si>
  <si>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</si>
  <si>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</si>
  <si>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</si>
  <si>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</si>
  <si>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</si>
  <si>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</si>
  <si>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</si>
  <si>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</si>
  <si>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</si>
  <si>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</si>
  <si>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</si>
  <si>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</si>
  <si>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</si>
  <si>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</si>
  <si>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</si>
  <si>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</si>
  <si>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</si>
  <si>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2.24</t>
  </si>
  <si>
    <t>▲ 0.02</t>
  </si>
  <si>
    <t>水道事業会計</t>
  </si>
  <si>
    <t>一般会計</t>
  </si>
  <si>
    <t>下水道事業会計</t>
  </si>
  <si>
    <t>介護保険特別会計(保険事業勘定)</t>
  </si>
  <si>
    <t>国民健康保険特別会計</t>
  </si>
  <si>
    <t>後期高齢者医療特別会計</t>
  </si>
  <si>
    <t>八本松駅前土地区画整理事業特別会計</t>
  </si>
  <si>
    <t>住宅新築資金等貸付事業特別会計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</si>
  <si>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</si>
  <si>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</si>
  <si>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</si>
  <si>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</si>
  <si>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</si>
  <si>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</si>
  <si>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</si>
  <si>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</si>
  <si>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</si>
  <si>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</si>
  <si>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</si>
  <si>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</si>
  <si>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</si>
  <si>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</si>
  <si>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</si>
  <si>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</si>
  <si>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</si>
  <si>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</si>
  <si>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</si>
  <si>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</si>
  <si>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東広島流通センター</t>
    <rPh sb="0" eb="3">
      <t>ヒガシヒロシマ</t>
    </rPh>
    <rPh sb="3" eb="5">
      <t>リュウツウ</t>
    </rPh>
    <phoneticPr fontId="2"/>
  </si>
  <si>
    <t>東広島市土地開発公社</t>
    <rPh sb="0" eb="4">
      <t>ヒガシヒロシマシ</t>
    </rPh>
    <rPh sb="4" eb="6">
      <t>トチ</t>
    </rPh>
    <rPh sb="6" eb="8">
      <t>カイハツ</t>
    </rPh>
    <rPh sb="8" eb="10">
      <t>コウシャ</t>
    </rPh>
    <phoneticPr fontId="2"/>
  </si>
  <si>
    <t>東広島市教育文化振興事業団</t>
    <rPh sb="0" eb="4">
      <t>ヒガシヒロシマシ</t>
    </rPh>
    <rPh sb="4" eb="6">
      <t>キョウイク</t>
    </rPh>
    <rPh sb="6" eb="8">
      <t>ブンカ</t>
    </rPh>
    <rPh sb="8" eb="10">
      <t>シンコウ</t>
    </rPh>
    <rPh sb="10" eb="13">
      <t>ジギョウダン</t>
    </rPh>
    <phoneticPr fontId="2"/>
  </si>
  <si>
    <t>東広島スマートエネルギー株式会社</t>
    <rPh sb="0" eb="3">
      <t>ヒガシヒロシマ</t>
    </rPh>
    <rPh sb="12" eb="16">
      <t>カブシキガイシャ</t>
    </rPh>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</si>
  <si>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</si>
  <si>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</si>
  <si>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</si>
  <si>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</si>
  <si>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</si>
  <si>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</si>
  <si>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5"/>
  </si>
  <si>
    <t>公共施設総合管理基金</t>
    <rPh sb="0" eb="2">
      <t>コウキョウ</t>
    </rPh>
    <rPh sb="2" eb="4">
      <t>シセツ</t>
    </rPh>
    <rPh sb="4" eb="6">
      <t>ソウゴウ</t>
    </rPh>
    <rPh sb="6" eb="8">
      <t>カンリ</t>
    </rPh>
    <rPh sb="8" eb="10">
      <t>キキン</t>
    </rPh>
    <phoneticPr fontId="5"/>
  </si>
  <si>
    <t>都市基盤整備基金</t>
    <rPh sb="0" eb="2">
      <t>トシ</t>
    </rPh>
    <rPh sb="2" eb="4">
      <t>キバン</t>
    </rPh>
    <rPh sb="4" eb="6">
      <t>セイビ</t>
    </rPh>
    <rPh sb="6" eb="8">
      <t>キキン</t>
    </rPh>
    <phoneticPr fontId="5"/>
  </si>
  <si>
    <t>文化体育施設建設基金</t>
    <rPh sb="0" eb="2">
      <t>ブンカ</t>
    </rPh>
    <rPh sb="2" eb="4">
      <t>タイイク</t>
    </rPh>
    <rPh sb="4" eb="6">
      <t>シセツ</t>
    </rPh>
    <rPh sb="6" eb="8">
      <t>ケンセツ</t>
    </rPh>
    <rPh sb="8" eb="10">
      <t>キキン</t>
    </rPh>
    <phoneticPr fontId="5"/>
  </si>
  <si>
    <t>文化振興基金</t>
    <rPh sb="0" eb="2">
      <t>ブンカ</t>
    </rPh>
    <rPh sb="2" eb="4">
      <t>シンコウ</t>
    </rPh>
    <rPh sb="4" eb="6">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</si>
  <si>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</si>
  <si>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</si>
  <si>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</si>
  <si>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</si>
  <si>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</si>
  <si>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</si>
  <si>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</si>
  <si>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</si>
  <si>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</si>
  <si>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</si>
  <si>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</si>
  <si>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</si>
  <si>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前年度に引き続き、充当可能財源等が将来負担額を上回っており、算出されていない。有形固定資産減価償却率は類似団体の平均を下回っている。今後、施設等の老朽化が進むことにより、一時的に財政負担が集中することも考えられるため、公共施設等総合管理計画に基づき、適切な長寿命化対策や更新事業を実施し、財政負担の軽減及び平準化に努める。</t>
    <phoneticPr fontId="5"/>
  </si>
  <si>
    <t>将来負担比率は、前年度に引き続き、充当可能財源等が将来負担額を上回っており、算出されていない。実質公債費比率については、令和元年度借入の臨時財政対策債の元金償還開始により元利償還金が増加したことから、単年度の比率は上昇し、3年間平均では0.6ポイント増加し、1.6%となった。今後も将来への負担を考慮した地方債の発行に努める。</t>
    <rPh sb="60" eb="62">
      <t>レイワ</t>
    </rPh>
    <rPh sb="62" eb="64">
      <t>ガンネン</t>
    </rPh>
    <rPh sb="64" eb="65">
      <t>ド</t>
    </rPh>
    <rPh sb="65" eb="67">
      <t>カリイレ</t>
    </rPh>
    <rPh sb="68" eb="70">
      <t>リンジ</t>
    </rPh>
    <rPh sb="70" eb="72">
      <t>ザイセイ</t>
    </rPh>
    <rPh sb="72" eb="74">
      <t>タイサク</t>
    </rPh>
    <rPh sb="74" eb="75">
      <t>サイ</t>
    </rPh>
    <rPh sb="76" eb="78">
      <t>ガンキン</t>
    </rPh>
    <rPh sb="78" eb="80">
      <t>ショウカン</t>
    </rPh>
    <rPh sb="80" eb="82">
      <t>カイシ</t>
    </rPh>
    <rPh sb="85" eb="87">
      <t>ガンリ</t>
    </rPh>
    <rPh sb="87" eb="90">
      <t>ショウカンキン</t>
    </rPh>
    <rPh sb="91" eb="93">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</si>
</sst>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E37A-4626-B287-DC45B6D256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53909</c:v>
                </c:pt>
                <c:pt idx="1">
                  <c:v>36558</c:v>
                </c:pt>
                <c:pt idx="2">
                  <c:v>46426</c:v>
                </c:pt>
                <c:pt idx="3">
                  <c:v>59986</c:v>
                </c:pt>
                <c:pt idx="4">
                  <c:v>49009</c:v>
                </c:pt>
              </c:numCache>
            </c:numRef>
          </c:val>
          <c:smooth val="0"/>
          <c:extLst>
            <c:ext xmlns:c16="http://schemas.microsoft.com/office/drawing/2014/chart" uri="{C3380CC4-5D6E-409C-BE32-E72D297353CC}">
              <c16:uniqueId val="{00000001-E37A-4626-B287-DC45B6D256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2.76</c:v>
                </c:pt>
                <c:pt idx="1">
                  <c:v>1.84</c:v>
                </c:pt>
                <c:pt idx="2">
                  <c:v>7.86</c:v>
                </c:pt>
                <c:pt idx="3">
                  <c:v>5.24</c:v>
                </c:pt>
                <c:pt idx="4">
                  <c:v>5.04</c:v>
                </c:pt>
              </c:numCache>
            </c:numRef>
          </c:val>
          <c:extLst>
            <c:ext xmlns:c16="http://schemas.microsoft.com/office/drawing/2014/chart" uri="{C3380CC4-5D6E-409C-BE32-E72D297353CC}">
              <c16:uniqueId val="{00000000-113A-49E6-A01E-5719BC2339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30.11</c:v>
                </c:pt>
                <c:pt idx="1">
                  <c:v>29.18</c:v>
                </c:pt>
                <c:pt idx="2">
                  <c:v>29.58</c:v>
                </c:pt>
                <c:pt idx="3">
                  <c:v>32.49</c:v>
                </c:pt>
                <c:pt idx="4">
                  <c:v>31.51</c:v>
                </c:pt>
              </c:numCache>
            </c:numRef>
          </c:val>
          <c:extLst>
            <c:ext xmlns:c16="http://schemas.microsoft.com/office/drawing/2014/chart" uri="{C3380CC4-5D6E-409C-BE32-E72D297353CC}">
              <c16:uniqueId val="{00000001-113A-49E6-A01E-5719BC2339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3.17</c:v>
                </c:pt>
                <c:pt idx="1">
                  <c:v>-2.2400000000000002</c:v>
                </c:pt>
                <c:pt idx="2">
                  <c:v>7</c:v>
                </c:pt>
                <c:pt idx="3">
                  <c:v>2.13</c:v>
                </c:pt>
                <c:pt idx="4">
                  <c:v>-0.02</c:v>
                </c:pt>
              </c:numCache>
            </c:numRef>
          </c:val>
          <c:smooth val="0"/>
          <c:extLst>
            <c:ext xmlns:c16="http://schemas.microsoft.com/office/drawing/2014/chart" uri="{C3380CC4-5D6E-409C-BE32-E72D297353CC}">
              <c16:uniqueId val="{00000002-113A-49E6-A01E-5719BC2339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0-A66A-4F6C-ADF1-F780E2501A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6A-4F6C-ADF1-F780E2501AD8}"/>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66A-4F6C-ADF1-F780E2501AD8}"/>
            </c:ext>
          </c:extLst>
        </c:ser>
        <c:ser>
          <c:idx val="3"/>
          <c:order val="3"/>
          <c:tx>
            <c:strRef>
              <c:f>データシート!$A$30</c:f>
              <c:strCache>
                <c:ptCount val="1"/>
                <c:pt idx="0">
                  <c:v>八本松駅前土地区画整理事業特別会計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0.04</c:v>
                </c:pt>
              </c:numCache>
            </c:numRef>
          </c:val>
          <c:extLst>
            <c:ext xmlns:c16="http://schemas.microsoft.com/office/drawing/2014/chart" uri="{C3380CC4-5D6E-409C-BE32-E72D297353CC}">
              <c16:uniqueId val="{00000003-A66A-4F6C-ADF1-F780E2501AD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c:v>
                </c:pt>
                <c:pt idx="2">
                  <c:v>#N/A</c:v>
                </c:pt>
                <c:pt idx="3">
                  <c:v>0.05</c:v>
                </c:pt>
                <c:pt idx="4">
                  <c:v>#N/A</c:v>
                </c:pt>
                <c:pt idx="5">
                  <c:v>0.05</c:v>
                </c:pt>
                <c:pt idx="6">
                  <c:v>#N/A</c:v>
                </c:pt>
                <c:pt idx="7">
                  <c:v>0.04</c:v>
                </c:pt>
                <c:pt idx="8">
                  <c:v>#N/A</c:v>
                </c:pt>
                <c:pt idx="9">
                  <c:v>0.04</c:v>
                </c:pt>
              </c:numCache>
            </c:numRef>
          </c:val>
          <c:extLst>
            <c:ext xmlns:c16="http://schemas.microsoft.com/office/drawing/2014/chart" uri="{C3380CC4-5D6E-409C-BE32-E72D297353CC}">
              <c16:uniqueId val="{00000004-A66A-4F6C-ADF1-F780E2501AD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1.18</c:v>
                </c:pt>
                <c:pt idx="2">
                  <c:v>#N/A</c:v>
                </c:pt>
                <c:pt idx="3">
                  <c:v>0.09</c:v>
                </c:pt>
                <c:pt idx="4">
                  <c:v>#N/A</c:v>
                </c:pt>
                <c:pt idx="5">
                  <c:v>0.05</c:v>
                </c:pt>
                <c:pt idx="6">
                  <c:v>#N/A</c:v>
                </c:pt>
                <c:pt idx="7">
                  <c:v>0.32</c:v>
                </c:pt>
                <c:pt idx="8">
                  <c:v>#N/A</c:v>
                </c:pt>
                <c:pt idx="9">
                  <c:v>0.27</c:v>
                </c:pt>
              </c:numCache>
            </c:numRef>
          </c:val>
          <c:extLst>
            <c:ext xmlns:c16="http://schemas.microsoft.com/office/drawing/2014/chart" uri="{C3380CC4-5D6E-409C-BE32-E72D297353CC}">
              <c16:uniqueId val="{00000005-A66A-4F6C-ADF1-F780E2501AD8}"/>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0.22</c:v>
                </c:pt>
                <c:pt idx="2">
                  <c:v>#N/A</c:v>
                </c:pt>
                <c:pt idx="3">
                  <c:v>0.25</c:v>
                </c:pt>
                <c:pt idx="4">
                  <c:v>#N/A</c:v>
                </c:pt>
                <c:pt idx="5">
                  <c:v>0.06</c:v>
                </c:pt>
                <c:pt idx="6">
                  <c:v>#N/A</c:v>
                </c:pt>
                <c:pt idx="7">
                  <c:v>0.62</c:v>
                </c:pt>
                <c:pt idx="8">
                  <c:v>#N/A</c:v>
                </c:pt>
                <c:pt idx="9">
                  <c:v>0.39</c:v>
                </c:pt>
              </c:numCache>
            </c:numRef>
          </c:val>
          <c:extLst>
            <c:ext xmlns:c16="http://schemas.microsoft.com/office/drawing/2014/chart" uri="{C3380CC4-5D6E-409C-BE32-E72D297353CC}">
              <c16:uniqueId val="{00000006-A66A-4F6C-ADF1-F780E2501AD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1.49</c:v>
                </c:pt>
                <c:pt idx="2">
                  <c:v>#N/A</c:v>
                </c:pt>
                <c:pt idx="3">
                  <c:v>1.51</c:v>
                </c:pt>
                <c:pt idx="4">
                  <c:v>#N/A</c:v>
                </c:pt>
                <c:pt idx="5">
                  <c:v>1.46</c:v>
                </c:pt>
                <c:pt idx="6">
                  <c:v>#N/A</c:v>
                </c:pt>
                <c:pt idx="7">
                  <c:v>1.99</c:v>
                </c:pt>
                <c:pt idx="8">
                  <c:v>#N/A</c:v>
                </c:pt>
                <c:pt idx="9">
                  <c:v>3.07</c:v>
                </c:pt>
              </c:numCache>
            </c:numRef>
          </c:val>
          <c:extLst>
            <c:ext xmlns:c16="http://schemas.microsoft.com/office/drawing/2014/chart" uri="{C3380CC4-5D6E-409C-BE32-E72D297353CC}">
              <c16:uniqueId val="{00000007-A66A-4F6C-ADF1-F780E2501AD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2.76</c:v>
                </c:pt>
                <c:pt idx="2">
                  <c:v>#N/A</c:v>
                </c:pt>
                <c:pt idx="3">
                  <c:v>1.84</c:v>
                </c:pt>
                <c:pt idx="4">
                  <c:v>#N/A</c:v>
                </c:pt>
                <c:pt idx="5">
                  <c:v>7.86</c:v>
                </c:pt>
                <c:pt idx="6">
                  <c:v>#N/A</c:v>
                </c:pt>
                <c:pt idx="7">
                  <c:v>5.23</c:v>
                </c:pt>
                <c:pt idx="8">
                  <c:v>#N/A</c:v>
                </c:pt>
                <c:pt idx="9">
                  <c:v>4.99</c:v>
                </c:pt>
              </c:numCache>
            </c:numRef>
          </c:val>
          <c:extLst>
            <c:ext xmlns:c16="http://schemas.microsoft.com/office/drawing/2014/chart" uri="{C3380CC4-5D6E-409C-BE32-E72D297353CC}">
              <c16:uniqueId val="{00000008-A66A-4F6C-ADF1-F780E2501AD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11.26</c:v>
                </c:pt>
                <c:pt idx="2">
                  <c:v>#N/A</c:v>
                </c:pt>
                <c:pt idx="3">
                  <c:v>14.14</c:v>
                </c:pt>
                <c:pt idx="4">
                  <c:v>#N/A</c:v>
                </c:pt>
                <c:pt idx="5">
                  <c:v>14.62</c:v>
                </c:pt>
                <c:pt idx="6">
                  <c:v>#N/A</c:v>
                </c:pt>
                <c:pt idx="7">
                  <c:v>14.86</c:v>
                </c:pt>
                <c:pt idx="8">
                  <c:v>#N/A</c:v>
                </c:pt>
                <c:pt idx="9">
                  <c:v>14.78</c:v>
                </c:pt>
              </c:numCache>
            </c:numRef>
          </c:val>
          <c:extLst>
            <c:ext xmlns:c16="http://schemas.microsoft.com/office/drawing/2014/chart" uri="{C3380CC4-5D6E-409C-BE32-E72D297353CC}">
              <c16:uniqueId val="{00000009-A66A-4F6C-ADF1-F780E2501A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9205</c:v>
                </c:pt>
                <c:pt idx="5">
                  <c:v>9198</c:v>
                </c:pt>
                <c:pt idx="8">
                  <c:v>9346</c:v>
                </c:pt>
                <c:pt idx="11">
                  <c:v>9089</c:v>
                </c:pt>
                <c:pt idx="14">
                  <c:v>8857</c:v>
                </c:pt>
              </c:numCache>
            </c:numRef>
          </c:val>
          <c:extLst>
            <c:ext xmlns:c16="http://schemas.microsoft.com/office/drawing/2014/chart" uri="{C3380CC4-5D6E-409C-BE32-E72D297353CC}">
              <c16:uniqueId val="{00000000-3A1F-46E7-8AE5-C4FFED0FFC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1F-46E7-8AE5-C4FFED0FFC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5</c:v>
                </c:pt>
                <c:pt idx="6">
                  <c:v>4</c:v>
                </c:pt>
                <c:pt idx="9">
                  <c:v>110</c:v>
                </c:pt>
                <c:pt idx="12">
                  <c:v>73</c:v>
                </c:pt>
              </c:numCache>
            </c:numRef>
          </c:val>
          <c:extLst>
            <c:ext xmlns:c16="http://schemas.microsoft.com/office/drawing/2014/chart" uri="{C3380CC4-5D6E-409C-BE32-E72D297353CC}">
              <c16:uniqueId val="{00000002-3A1F-46E7-8AE5-C4FFED0FFC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281</c:v>
                </c:pt>
                <c:pt idx="3">
                  <c:v>282</c:v>
                </c:pt>
                <c:pt idx="6">
                  <c:v>268</c:v>
                </c:pt>
                <c:pt idx="9">
                  <c:v>206</c:v>
                </c:pt>
                <c:pt idx="12">
                  <c:v>146</c:v>
                </c:pt>
              </c:numCache>
            </c:numRef>
          </c:val>
          <c:extLst>
            <c:ext xmlns:c16="http://schemas.microsoft.com/office/drawing/2014/chart" uri="{C3380CC4-5D6E-409C-BE32-E72D297353CC}">
              <c16:uniqueId val="{00000003-3A1F-46E7-8AE5-C4FFED0FFC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878</c:v>
                </c:pt>
                <c:pt idx="3">
                  <c:v>676</c:v>
                </c:pt>
                <c:pt idx="6">
                  <c:v>585</c:v>
                </c:pt>
                <c:pt idx="9">
                  <c:v>481</c:v>
                </c:pt>
                <c:pt idx="12">
                  <c:v>466</c:v>
                </c:pt>
              </c:numCache>
            </c:numRef>
          </c:val>
          <c:extLst>
            <c:ext xmlns:c16="http://schemas.microsoft.com/office/drawing/2014/chart" uri="{C3380CC4-5D6E-409C-BE32-E72D297353CC}">
              <c16:uniqueId val="{00000004-3A1F-46E7-8AE5-C4FFED0FFC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1F-46E7-8AE5-C4FFED0FFC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1F-46E7-8AE5-C4FFED0FFC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8099</c:v>
                </c:pt>
                <c:pt idx="3">
                  <c:v>8427</c:v>
                </c:pt>
                <c:pt idx="6">
                  <c:v>8861</c:v>
                </c:pt>
                <c:pt idx="9">
                  <c:v>8895</c:v>
                </c:pt>
                <c:pt idx="12">
                  <c:v>9125</c:v>
                </c:pt>
              </c:numCache>
            </c:numRef>
          </c:val>
          <c:extLst>
            <c:ext xmlns:c16="http://schemas.microsoft.com/office/drawing/2014/chart" uri="{C3380CC4-5D6E-409C-BE32-E72D297353CC}">
              <c16:uniqueId val="{00000007-3A1F-46E7-8AE5-C4FFED0FFC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63</c:v>
                </c:pt>
                <c:pt idx="2">
                  <c:v>#N/A</c:v>
                </c:pt>
                <c:pt idx="3">
                  <c:v>#N/A</c:v>
                </c:pt>
                <c:pt idx="4">
                  <c:v>192</c:v>
                </c:pt>
                <c:pt idx="5">
                  <c:v>#N/A</c:v>
                </c:pt>
                <c:pt idx="6">
                  <c:v>#N/A</c:v>
                </c:pt>
                <c:pt idx="7">
                  <c:v>372</c:v>
                </c:pt>
                <c:pt idx="8">
                  <c:v>#N/A</c:v>
                </c:pt>
                <c:pt idx="9">
                  <c:v>#N/A</c:v>
                </c:pt>
                <c:pt idx="10">
                  <c:v>603</c:v>
                </c:pt>
                <c:pt idx="11">
                  <c:v>#N/A</c:v>
                </c:pt>
                <c:pt idx="12">
                  <c:v>#N/A</c:v>
                </c:pt>
                <c:pt idx="13">
                  <c:v>953</c:v>
                </c:pt>
                <c:pt idx="14">
                  <c:v>#N/A</c:v>
                </c:pt>
              </c:numCache>
            </c:numRef>
          </c:val>
          <c:smooth val="0"/>
          <c:extLst>
            <c:ext xmlns:c16="http://schemas.microsoft.com/office/drawing/2014/chart" uri="{C3380CC4-5D6E-409C-BE32-E72D297353CC}">
              <c16:uniqueId val="{00000008-3A1F-46E7-8AE5-C4FFED0FFC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79274</c:v>
                </c:pt>
                <c:pt idx="5">
                  <c:v>76483</c:v>
                </c:pt>
                <c:pt idx="8">
                  <c:v>73558</c:v>
                </c:pt>
                <c:pt idx="11">
                  <c:v>73390</c:v>
                </c:pt>
                <c:pt idx="14">
                  <c:v>77874</c:v>
                </c:pt>
              </c:numCache>
            </c:numRef>
          </c:val>
          <c:extLst>
            <c:ext xmlns:c16="http://schemas.microsoft.com/office/drawing/2014/chart" uri="{C3380CC4-5D6E-409C-BE32-E72D297353CC}">
              <c16:uniqueId val="{00000000-F968-4C6E-A3CB-2BBEB9D97B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11982</c:v>
                </c:pt>
                <c:pt idx="5">
                  <c:v>10773</c:v>
                </c:pt>
                <c:pt idx="8">
                  <c:v>10010</c:v>
                </c:pt>
                <c:pt idx="11">
                  <c:v>8646</c:v>
                </c:pt>
                <c:pt idx="14">
                  <c:v>8006</c:v>
                </c:pt>
              </c:numCache>
            </c:numRef>
          </c:val>
          <c:extLst>
            <c:ext xmlns:c16="http://schemas.microsoft.com/office/drawing/2014/chart" uri="{C3380CC4-5D6E-409C-BE32-E72D297353CC}">
              <c16:uniqueId val="{00000001-F968-4C6E-A3CB-2BBEB9D97B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27892</c:v>
                </c:pt>
                <c:pt idx="5">
                  <c:v>27884</c:v>
                </c:pt>
                <c:pt idx="8">
                  <c:v>28189</c:v>
                </c:pt>
                <c:pt idx="11">
                  <c:v>29608</c:v>
                </c:pt>
                <c:pt idx="14">
                  <c:v>32118</c:v>
                </c:pt>
              </c:numCache>
            </c:numRef>
          </c:val>
          <c:extLst>
            <c:ext xmlns:c16="http://schemas.microsoft.com/office/drawing/2014/chart" uri="{C3380CC4-5D6E-409C-BE32-E72D297353CC}">
              <c16:uniqueId val="{00000002-F968-4C6E-A3CB-2BBEB9D97B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68-4C6E-A3CB-2BBEB9D97B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68-4C6E-A3CB-2BBEB9D97B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1</c:v>
                </c:pt>
                <c:pt idx="12">
                  <c:v>137</c:v>
                </c:pt>
              </c:numCache>
            </c:numRef>
          </c:val>
          <c:extLst>
            <c:ext xmlns:c16="http://schemas.microsoft.com/office/drawing/2014/chart" uri="{C3380CC4-5D6E-409C-BE32-E72D297353CC}">
              <c16:uniqueId val="{00000005-F968-4C6E-A3CB-2BBEB9D97B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9716</c:v>
                </c:pt>
                <c:pt idx="3">
                  <c:v>9102</c:v>
                </c:pt>
                <c:pt idx="6">
                  <c:v>8922</c:v>
                </c:pt>
                <c:pt idx="9">
                  <c:v>9001</c:v>
                </c:pt>
                <c:pt idx="12">
                  <c:v>9013</c:v>
                </c:pt>
              </c:numCache>
            </c:numRef>
          </c:val>
          <c:extLst>
            <c:ext xmlns:c16="http://schemas.microsoft.com/office/drawing/2014/chart" uri="{C3380CC4-5D6E-409C-BE32-E72D297353CC}">
              <c16:uniqueId val="{00000006-F968-4C6E-A3CB-2BBEB9D97B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1007</c:v>
                </c:pt>
                <c:pt idx="3">
                  <c:v>1136</c:v>
                </c:pt>
                <c:pt idx="6">
                  <c:v>2559</c:v>
                </c:pt>
                <c:pt idx="9">
                  <c:v>10995</c:v>
                </c:pt>
                <c:pt idx="12">
                  <c:v>14220</c:v>
                </c:pt>
              </c:numCache>
            </c:numRef>
          </c:val>
          <c:extLst>
            <c:ext xmlns:c16="http://schemas.microsoft.com/office/drawing/2014/chart" uri="{C3380CC4-5D6E-409C-BE32-E72D297353CC}">
              <c16:uniqueId val="{00000007-F968-4C6E-A3CB-2BBEB9D97B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11297</c:v>
                </c:pt>
                <c:pt idx="3">
                  <c:v>10066</c:v>
                </c:pt>
                <c:pt idx="6">
                  <c:v>8578</c:v>
                </c:pt>
                <c:pt idx="9">
                  <c:v>6853</c:v>
                </c:pt>
                <c:pt idx="12">
                  <c:v>6161</c:v>
                </c:pt>
              </c:numCache>
            </c:numRef>
          </c:val>
          <c:extLst>
            <c:ext xmlns:c16="http://schemas.microsoft.com/office/drawing/2014/chart" uri="{C3380CC4-5D6E-409C-BE32-E72D297353CC}">
              <c16:uniqueId val="{00000008-F968-4C6E-A3CB-2BBEB9D97B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1314</c:v>
                </c:pt>
                <c:pt idx="3">
                  <c:v>559</c:v>
                </c:pt>
                <c:pt idx="6">
                  <c:v>4080</c:v>
                </c:pt>
                <c:pt idx="9">
                  <c:v>1768</c:v>
                </c:pt>
                <c:pt idx="12">
                  <c:v>1453</c:v>
                </c:pt>
              </c:numCache>
            </c:numRef>
          </c:val>
          <c:extLst>
            <c:ext xmlns:c16="http://schemas.microsoft.com/office/drawing/2014/chart" uri="{C3380CC4-5D6E-409C-BE32-E72D297353CC}">
              <c16:uniqueId val="{00000009-F968-4C6E-A3CB-2BBEB9D97B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78562</c:v>
                </c:pt>
                <c:pt idx="3">
                  <c:v>77132</c:v>
                </c:pt>
                <c:pt idx="6">
                  <c:v>74519</c:v>
                </c:pt>
                <c:pt idx="9">
                  <c:v>74894</c:v>
                </c:pt>
                <c:pt idx="12">
                  <c:v>75832</c:v>
                </c:pt>
              </c:numCache>
            </c:numRef>
          </c:val>
          <c:extLst>
            <c:ext xmlns:c16="http://schemas.microsoft.com/office/drawing/2014/chart" uri="{C3380CC4-5D6E-409C-BE32-E72D297353CC}">
              <c16:uniqueId val="{0000000A-F968-4C6E-A3CB-2BBEB9D97B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68-4C6E-A3CB-2BBEB9D97B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13249</c:v>
                </c:pt>
                <c:pt idx="1">
                  <c:v>15266</c:v>
                </c:pt>
                <c:pt idx="2">
                  <c:v>15274</c:v>
                </c:pt>
              </c:numCache>
            </c:numRef>
          </c:val>
          <c:extLst>
            <c:ext xmlns:c16="http://schemas.microsoft.com/office/drawing/2014/chart" uri="{C3380CC4-5D6E-409C-BE32-E72D297353CC}">
              <c16:uniqueId val="{00000000-D21B-4654-BCFA-31231FDB4D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2163</c:v>
                </c:pt>
                <c:pt idx="1">
                  <c:v>2165</c:v>
                </c:pt>
                <c:pt idx="2">
                  <c:v>3080</c:v>
                </c:pt>
              </c:numCache>
            </c:numRef>
          </c:val>
          <c:extLst>
            <c:ext xmlns:c16="http://schemas.microsoft.com/office/drawing/2014/chart" uri="{C3380CC4-5D6E-409C-BE32-E72D297353CC}">
              <c16:uniqueId val="{00000001-D21B-4654-BCFA-31231FDB4D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11692</c:v>
                </c:pt>
                <c:pt idx="1">
                  <c:v>10943</c:v>
                </c:pt>
                <c:pt idx="2">
                  <c:v>11973</c:v>
                </c:pt>
              </c:numCache>
            </c:numRef>
          </c:val>
          <c:extLst>
            <c:ext xmlns:c16="http://schemas.microsoft.com/office/drawing/2014/chart" uri="{C3380CC4-5D6E-409C-BE32-E72D297353CC}">
              <c16:uniqueId val="{00000002-D21B-4654-BCFA-31231FDB4D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{820E966C-2142-448D-9B03-ACFB19BEDE58}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3AF-4FCA-B5AA-5D96A296F5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{4E579340-9FFD-4D00-B8D6-906F5219B6A8}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AF-4FCA-B5AA-5D96A296F5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{6721DC99-B8BC-4B0D-A12F-97DC65072B29}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AF-4FCA-B5AA-5D96A296F5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{20A762EF-9CFD-4576-8CB7-A57FCDE6921E}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AF-4FCA-B5AA-5D96A296F5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{9B32F985-4AC7-473A-90E5-C4D42953CE1C}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AF-4FCA-B5AA-5D96A296F59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{1CA24C6F-4DA2-4EA3-92EF-71DAC828FCA0}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3AF-4FCA-B5AA-5D96A296F59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{E60C35AF-962D-4B19-9B8C-0D8F2D5CFFF0}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3AF-4FCA-B5AA-5D96A296F59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{46B276E6-612F-47EA-AC94-46D1CE5C3768}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3AF-4FCA-B5AA-5D96A296F59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{7CEA2431-C158-4AFA-BD79-56D212DDBD69}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3AF-4FCA-B5AA-5D96A296F5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41.5</c:v>
                </c:pt>
                <c:pt idx="8">
                  <c:v>43.5</c:v>
                </c:pt>
                <c:pt idx="16">
                  <c:v>45.2</c:v>
                </c:pt>
                <c:pt idx="24">
                  <c:v>46.1</c:v>
                </c:pt>
                <c:pt idx="32">
                  <c:v>48.6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AF-4FCA-B5AA-5D96A296F5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{1CDB41A1-75A0-42C2-A451-A2EF367FD0F0}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3AF-4FCA-B5AA-5D96A296F5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{9A6C3E25-D830-47B7-B7E7-CA3F437CD9F0}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AF-4FCA-B5AA-5D96A296F5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{FF779B65-5C76-4B85-962C-7A1B0ABA3E94}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AF-4FCA-B5AA-5D96A296F5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{FD744E76-FF3E-46CE-8389-62F9A5C9DA0F}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AF-4FCA-B5AA-5D96A296F5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{CA4959E2-16C6-4E4F-83A7-6409FEEBB622}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AF-4FCA-B5AA-5D96A296F59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{FE62B880-FF66-47CE-9996-CE11251F0EA3}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3AF-4FCA-B5AA-5D96A296F59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{5718ADD8-7B89-4C42-B18C-CAD4544477A9}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3AF-4FCA-B5AA-5D96A296F59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{6F06BB03-1374-42D2-BE97-EC3557A7254D}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3AF-4FCA-B5AA-5D96A296F59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{6385FB2F-297C-42C9-A241-8030C59167B4}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3AF-4FCA-B5AA-5D96A296F5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pt idx="32">
                  <c:v>58.6</c:v>
                </c:pt>
              </c:numCache>
            </c:numRef>
          </c:xVal>
          <c:yVal>
            <c:numRef>
              <c:f>公会計指標分析・財政指標組合せ分析表!$BP$55:$DC$55</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53AF-4FCA-B5AA-5D96A296F59E}"/>
            </c:ext>
          </c:extLst>
        </c:ser>
        <c:dLbls>
          <c:showLegendKey val="0"/>
          <c:showVal val="1"/>
          <c:showCatName val="0"/>
          <c:showSerName val="0"/>
          <c:showPercent val="0"/>
          <c:showBubbleSize val="0"/>
        </c:dLbls>
        <c:axId val="46179840"/>
        <c:axId val="46181760"/>
      </c:scatterChart>
      <c:valAx>
        <c:axId val="46179840"/>
        <c:scaling>
          <c:orientation val="maxMin"/>
          <c:max val="61"/>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{BA6D8B2B-CBC8-467A-BE53-9D09623DD7A3}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F85-4965-8D41-3431837E1D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{1F052081-87A2-4210-A7D8-DDB12798A6FD}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85-4965-8D41-3431837E1D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{37972D6A-0C8F-47FF-BAA5-4D3789B8A7F5}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85-4965-8D41-3431837E1D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{4105F2AB-A03C-413A-B9EB-7821221E2BA7}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85-4965-8D41-3431837E1D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{95CC110E-EBA2-4C7B-A2C9-58078B053875}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85-4965-8D41-3431837E1D4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{CE8D755C-0E35-436B-BE3D-CA014DC2898A}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F85-4965-8D41-3431837E1D4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{CAFCA2CC-ACF1-42EA-BBF5-A7AA210BA31E}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F85-4965-8D41-3431837E1D4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{B6BBE51B-9098-4D9C-B97D-CAEE935AF2B5}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F85-4965-8D41-3431837E1D4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{56241E17-8A73-46F2-978F-0FD2C16FC741}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F85-4965-8D41-3431837E1D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0.3</c:v>
                </c:pt>
                <c:pt idx="16">
                  <c:v>0.5</c:v>
                </c:pt>
                <c:pt idx="24">
                  <c:v>1</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F85-4965-8D41-3431837E1D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{9B563BC4-7745-432E-BA3B-2BCC97003DDD}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F85-4965-8D41-3431837E1D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{05B8A806-FB18-4E7B-BC93-459F32EB9772}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85-4965-8D41-3431837E1D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{8A55F528-A191-4051-83EA-E6A5CFD183CA}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85-4965-8D41-3431837E1D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{E6AD3494-F3B6-42CE-B67F-3912952D03A0}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85-4965-8D41-3431837E1D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{4004968C-A99D-45FE-B656-FD47F5EDB2F7}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85-4965-8D41-3431837E1D44}"/>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{97B85AB7-1BAF-4156-87FE-FD397F24B96B}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F85-4965-8D41-3431837E1D44}"/>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{A2627130-E1D2-49D8-A0C6-06C5F187CF88}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F85-4965-8D41-3431837E1D44}"/>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{0717D069-CE3F-4CFB-8729-50EEC357576A}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F85-4965-8D41-3431837E1D44}"/>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{A0C29C9E-9568-47A3-BFD6-C054516ED7E6}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F85-4965-8D41-3431837E1D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3.9</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1F85-4965-8D41-3431837E1D44}"/>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実質公債費比率の分子が増加した主な要因は、臨時財政対策債の公債費元利償還金が増加したこと、算入公債費等において事業費補正により基準財政需要額に算入された公債費及び災害復旧費等に係る基準財政需要額が減少したた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利子負担が大きくなるため、満期一括償還地方債を発行していない。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年度から継続して実施してきた繰上償還による地方債現在高の減少により、引き続き充当可能財源等が将来負担額を上回っていることから、比率は算出されていない。</a:t>
          </a:r>
          <a:endParaRPr kumimoji="1" lang="en-US" altLang="ja-JP" sz="1400">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年度は、災害復旧事業債や臨時財政対策債の発行額の増により地方債現在高が増加したほか、廃棄物処理施設の建設に係る地方債の発行により、組合等負担等見込額が増加した。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今後も、将来世代に大きな負担を残さないよう、地方債の発行を適切に抑制するとともに、交付税算入措置のある地方債の発行を優先するなど、財政の健全化に努める。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広島県東広島市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中山間地域等対策、小学校通学支援等に充てるために、地域振興基金を約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億円、庁舎管理や豊栄支所改修等の資産管理等に充てるために、公共施設総合管理基金を約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年度決算剰余金の確定に伴い公共施設総合管理基金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億円を減債基金に積み立てたこと等により、全体として約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財政調整基金を一定程度確保しながら、その他特定目的基金については、積極的に活用していく。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・地域振興基金：過疎地域自立促進特別事業として発行した過疎対策事業債やふるさと寄附金等を積み立て、地域振興に要する資金に充てるもの。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・公共施設総合管理基金：建築物である公共施設の整備、建替え及び修繕に要する経費の財源に充てるもの。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・都市基盤整備基金：公共交通網、区画整理、環境施設等の都市基盤の整備に要する資金に充てるもの。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・文化体育施設建設基金：文化体育施設の建設に要する資金に充てるもの。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・芸術文化振興基金：芸術及び文化の振興に要する経費の財源に充てるもの。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・地域振興基金：過疎対策事業債及び寄附金等を積み立てたものの、中山間地域等対策、小学校通学支援等に充てるために約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・公共施設総合管理基金：庁舎管理や豊栄支所改修等の資産管理等に充てるため約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過疎対策事業債により積み立てた部分については、過疎計画に基づき取り崩し、事業費に充てることとしているほか、ふるさと寄附金により積み立てたものについては、積み立てた翌年度に寄附の趣旨に応じて取り崩し、事業費に充てることとしている。また、合併特例事業債により積み立てたものについては、利子相当額を取り崩し、事業費に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・公共施設総合管理基金：増大している公共施設の整備、建替え及び修繕に要する経費に充てることとしている。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財政調整基金を一定程度確保するため、財政状況や執行状況を勘案しながら、決算剰余金の積立等を判断する。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緊急防災・減災事業債や災害復旧事業債の償還等により公債費負担が増加していくことによる財源不足を補うため、財政調整基金の残高を考慮しながら取り崩していく。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189,039
182,100
635.16
101,442,260
95,727,832
2,442,253
48,475,703
75,620,778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令和３年度の有形固定資産減価償却率は４８</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６％で、前年度と比べて２</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５ポイント増加しており、施設の老朽化が進んでいると考えられるが、類似団体の平均は下回っている。</a:t>
          </a:r>
        </a:p>
        <a:p>
          <a:r>
            <a:rPr kumimoji="1" lang="ja-JP" altLang="en-US" sz="1100">
              <a:latin typeface="ＭＳ Ｐゴシック" panose="020B0600070205080204" pitchFamily="50" charset="-128"/>
              <a:ea typeface="ＭＳ Ｐゴシック" panose="020B0600070205080204" pitchFamily="50" charset="-128"/>
            </a:rPr>
            <a:t>今後は、第２次東広島市公共施設等総合管理計画に基づき、施設の予防保全や長寿命化対策を実施していく。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46567</xdr:rowOff>
    </xdr:from>
    <xdr:to>
      <xdr:col>23</xdr:col>
      <xdr:colOff>85090</xdr:colOff>
      <xdr:row>33</xdr:row>
      <xdr:rowOff>146473</xdr:rowOff>
    </xdr:to>
    <xdr:cxnSp macro="">
      <xdr:nvCxnSpPr>
        <xdr:cNvPr id="75" name="直線コネクタ 74"/>
        <xdr:cNvCxnSpPr/>
      </xdr:nvCxnSpPr>
      <xdr:spPr>
        <a:xfrm flipV="1">
          <a:off x="4760595" y="5618692"/>
          <a:ext cx="1270" cy="95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150300</xdr:rowOff>
    </xdr:from>
    <xdr:ext cx="405111" cy="259045"/>
    <xdr:sp macro="" textlink="">
      <xdr:nvSpPr>
        <xdr:cNvPr id="76" name="有形固定資産減価償却率最小値テキスト"/>
        <xdr:cNvSpPr txBox="1"/>
      </xdr:nvSpPr>
      <xdr:spPr>
        <a:xfrm>
          <a:off x="4813300" y="657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146473</xdr:rowOff>
    </xdr:from>
    <xdr:to>
      <xdr:col>23</xdr:col>
      <xdr:colOff>174625</xdr:colOff>
      <xdr:row>33</xdr:row>
      <xdr:rowOff>146473</xdr:rowOff>
    </xdr:to>
    <xdr:cxnSp macro="">
      <xdr:nvCxnSpPr>
        <xdr:cNvPr id="77" name="直線コネクタ 76"/>
        <xdr:cNvCxnSpPr/>
      </xdr:nvCxnSpPr>
      <xdr:spPr>
        <a:xfrm>
          <a:off x="4673600" y="657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164694</xdr:rowOff>
    </xdr:from>
    <xdr:ext cx="405111" cy="259045"/>
    <xdr:sp macro="" textlink="">
      <xdr:nvSpPr>
        <xdr:cNvPr id="78" name="有形固定資産減価償却率最大値テキスト"/>
        <xdr:cNvSpPr txBox="1"/>
      </xdr:nvSpPr>
      <xdr:spPr>
        <a:xfrm>
          <a:off x="4813300" y="539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46567</xdr:rowOff>
    </xdr:from>
    <xdr:to>
      <xdr:col>23</xdr:col>
      <xdr:colOff>174625</xdr:colOff>
      <xdr:row>28</xdr:row>
      <xdr:rowOff>46567</xdr:rowOff>
    </xdr:to>
    <xdr:cxnSp macro="">
      <xdr:nvCxnSpPr>
        <xdr:cNvPr id="79" name="直線コネクタ 78"/>
        <xdr:cNvCxnSpPr/>
      </xdr:nvCxnSpPr>
      <xdr:spPr>
        <a:xfrm>
          <a:off x="4673600" y="561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166175</xdr:rowOff>
    </xdr:from>
    <xdr:ext cx="405111" cy="259045"/>
    <xdr:sp macro="" textlink="">
      <xdr:nvSpPr>
        <xdr:cNvPr id="80" name="有形固定資産減価償却率平均値テキスト"/>
        <xdr:cNvSpPr txBox="1"/>
      </xdr:nvSpPr>
      <xdr:spPr>
        <a:xfrm>
          <a:off x="4813300" y="59097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16298</xdr:rowOff>
    </xdr:from>
    <xdr:to>
      <xdr:col>23</xdr:col>
      <xdr:colOff>136525</xdr:colOff>
      <xdr:row>30</xdr:row>
      <xdr:rowOff>117898</xdr:rowOff>
    </xdr:to>
    <xdr:sp macro="" textlink="">
      <xdr:nvSpPr>
        <xdr:cNvPr id="81" name="フローチャート: 判断 80"/>
        <xdr:cNvSpPr/>
      </xdr:nvSpPr>
      <xdr:spPr>
        <a:xfrm>
          <a:off x="4711700" y="593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82" name="フローチャート: 判断 81"/>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4" name="フローチャート: 判断 8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155363</xdr:rowOff>
    </xdr:from>
    <xdr:to>
      <xdr:col>7</xdr:col>
      <xdr:colOff>187325</xdr:colOff>
      <xdr:row>30</xdr:row>
      <xdr:rowOff>85513</xdr:rowOff>
    </xdr:to>
    <xdr:sp macro="" textlink="">
      <xdr:nvSpPr>
        <xdr:cNvPr id="85" name="フローチャート: 判断 84"/>
        <xdr:cNvSpPr/>
      </xdr:nvSpPr>
      <xdr:spPr>
        <a:xfrm>
          <a:off x="1714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91" name="楕円 90"/>
        <xdr:cNvSpPr/>
      </xdr:nvSpPr>
      <xdr:spPr>
        <a:xfrm>
          <a:off x="47117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120244</xdr:rowOff>
    </xdr:from>
    <xdr:ext cx="405111" cy="259045"/>
    <xdr:sp macro="" textlink="">
      <xdr:nvSpPr>
        <xdr:cNvPr id="92" name="有形固定資産減価償却率該当値テキスト"/>
        <xdr:cNvSpPr txBox="1"/>
      </xdr:nvSpPr>
      <xdr:spPr>
        <a:xfrm>
          <a:off x="4813300" y="552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80857</xdr:rowOff>
    </xdr:from>
    <xdr:to>
      <xdr:col>19</xdr:col>
      <xdr:colOff>187325</xdr:colOff>
      <xdr:row>28</xdr:row>
      <xdr:rowOff>11007</xdr:rowOff>
    </xdr:to>
    <xdr:sp macro="" textlink="">
      <xdr:nvSpPr>
        <xdr:cNvPr id="93" name="楕円 92"/>
        <xdr:cNvSpPr/>
      </xdr:nvSpPr>
      <xdr:spPr>
        <a:xfrm>
          <a:off x="4000500" y="54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131657</xdr:rowOff>
    </xdr:from>
    <xdr:to>
      <xdr:col>23</xdr:col>
      <xdr:colOff>85725</xdr:colOff>
      <xdr:row>28</xdr:row>
      <xdr:rowOff>50165</xdr:rowOff>
    </xdr:to>
    <xdr:cxnSp macro="">
      <xdr:nvCxnSpPr>
        <xdr:cNvPr id="94" name="直線コネクタ 93"/>
        <xdr:cNvCxnSpPr/>
      </xdr:nvCxnSpPr>
      <xdr:spPr>
        <a:xfrm>
          <a:off x="4051300" y="5532332"/>
          <a:ext cx="7112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48472</xdr:rowOff>
    </xdr:from>
    <xdr:to>
      <xdr:col>15</xdr:col>
      <xdr:colOff>187325</xdr:colOff>
      <xdr:row>27</xdr:row>
      <xdr:rowOff>150072</xdr:rowOff>
    </xdr:to>
    <xdr:sp macro="" textlink="">
      <xdr:nvSpPr>
        <xdr:cNvPr id="95" name="楕円 94"/>
        <xdr:cNvSpPr/>
      </xdr:nvSpPr>
      <xdr:spPr>
        <a:xfrm>
          <a:off x="3238500" y="544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99272</xdr:rowOff>
    </xdr:from>
    <xdr:to>
      <xdr:col>19</xdr:col>
      <xdr:colOff>136525</xdr:colOff>
      <xdr:row>27</xdr:row>
      <xdr:rowOff>131657</xdr:rowOff>
    </xdr:to>
    <xdr:cxnSp macro="">
      <xdr:nvCxnSpPr>
        <xdr:cNvPr id="96" name="直線コネクタ 95"/>
        <xdr:cNvCxnSpPr/>
      </xdr:nvCxnSpPr>
      <xdr:spPr>
        <a:xfrm>
          <a:off x="3289300" y="549994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158750</xdr:rowOff>
    </xdr:from>
    <xdr:to>
      <xdr:col>11</xdr:col>
      <xdr:colOff>187325</xdr:colOff>
      <xdr:row>27</xdr:row>
      <xdr:rowOff>88900</xdr:rowOff>
    </xdr:to>
    <xdr:sp macro="" textlink="">
      <xdr:nvSpPr>
        <xdr:cNvPr id="97" name="楕円 96"/>
        <xdr:cNvSpPr/>
      </xdr:nvSpPr>
      <xdr:spPr>
        <a:xfrm>
          <a:off x="2476500" y="5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38100</xdr:rowOff>
    </xdr:from>
    <xdr:to>
      <xdr:col>15</xdr:col>
      <xdr:colOff>136525</xdr:colOff>
      <xdr:row>27</xdr:row>
      <xdr:rowOff>99272</xdr:rowOff>
    </xdr:to>
    <xdr:cxnSp macro="">
      <xdr:nvCxnSpPr>
        <xdr:cNvPr id="98" name="直線コネクタ 97"/>
        <xdr:cNvCxnSpPr/>
      </xdr:nvCxnSpPr>
      <xdr:spPr>
        <a:xfrm>
          <a:off x="2527300" y="543877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86783</xdr:rowOff>
    </xdr:from>
    <xdr:to>
      <xdr:col>7</xdr:col>
      <xdr:colOff>187325</xdr:colOff>
      <xdr:row>27</xdr:row>
      <xdr:rowOff>16933</xdr:rowOff>
    </xdr:to>
    <xdr:sp macro="" textlink="">
      <xdr:nvSpPr>
        <xdr:cNvPr id="99" name="楕円 98"/>
        <xdr:cNvSpPr/>
      </xdr:nvSpPr>
      <xdr:spPr>
        <a:xfrm>
          <a:off x="1714500" y="531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137583</xdr:rowOff>
    </xdr:from>
    <xdr:to>
      <xdr:col>11</xdr:col>
      <xdr:colOff>136525</xdr:colOff>
      <xdr:row>27</xdr:row>
      <xdr:rowOff>38100</xdr:rowOff>
    </xdr:to>
    <xdr:cxnSp macro="">
      <xdr:nvCxnSpPr>
        <xdr:cNvPr id="100" name="直線コネクタ 99"/>
        <xdr:cNvCxnSpPr/>
      </xdr:nvCxnSpPr>
      <xdr:spPr>
        <a:xfrm>
          <a:off x="1765300" y="5366808"/>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101"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102"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103" name="n_3aveValue有形固定資産減価償却率"/>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76640</xdr:rowOff>
    </xdr:from>
    <xdr:ext cx="405111" cy="259045"/>
    <xdr:sp macro="" textlink="">
      <xdr:nvSpPr>
        <xdr:cNvPr id="104" name="n_4aveValue有形固定資産減価償却率"/>
        <xdr:cNvSpPr txBox="1"/>
      </xdr:nvSpPr>
      <xdr:spPr>
        <a:xfrm>
          <a:off x="1562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27534</xdr:rowOff>
    </xdr:from>
    <xdr:ext cx="405111" cy="259045"/>
    <xdr:sp macro="" textlink="">
      <xdr:nvSpPr>
        <xdr:cNvPr id="105" name="n_1mainValue有形固定資産減価償却率"/>
        <xdr:cNvSpPr txBox="1"/>
      </xdr:nvSpPr>
      <xdr:spPr>
        <a:xfrm>
          <a:off x="3836044" y="52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166599</xdr:rowOff>
    </xdr:from>
    <xdr:ext cx="405111" cy="259045"/>
    <xdr:sp macro="" textlink="">
      <xdr:nvSpPr>
        <xdr:cNvPr id="106" name="n_2mainValue有形固定資産減価償却率"/>
        <xdr:cNvSpPr txBox="1"/>
      </xdr:nvSpPr>
      <xdr:spPr>
        <a:xfrm>
          <a:off x="3086744" y="522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105427</xdr:rowOff>
    </xdr:from>
    <xdr:ext cx="405111" cy="259045"/>
    <xdr:sp macro="" textlink="">
      <xdr:nvSpPr>
        <xdr:cNvPr id="107" name="n_3mainValue有形固定資産減価償却率"/>
        <xdr:cNvSpPr txBox="1"/>
      </xdr:nvSpPr>
      <xdr:spPr>
        <a:xfrm>
          <a:off x="2324744" y="51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33460</xdr:rowOff>
    </xdr:from>
    <xdr:ext cx="405111" cy="259045"/>
    <xdr:sp macro="" textlink="">
      <xdr:nvSpPr>
        <xdr:cNvPr id="108" name="n_4mainValue有形固定資産減価償却率"/>
        <xdr:cNvSpPr txBox="1"/>
      </xdr:nvSpPr>
      <xdr:spPr>
        <a:xfrm>
          <a:off x="1562744" y="5091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類似団体平均を下回っている。主な要因として、分子について、令和３年度は一部事務組合の施設整備により、組合負担等見込額が増加したものの、前年度決算剰余等の基金積立により充当可能基金が増加したこと、分母については、地方交付税の追加交付等により経常一般財源が増となったことが考えられる。 </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117147</xdr:rowOff>
    </xdr:to>
    <xdr:cxnSp macro="">
      <xdr:nvCxnSpPr>
        <xdr:cNvPr id="137" name="直線コネクタ 136"/>
        <xdr:cNvCxnSpPr/>
      </xdr:nvCxnSpPr>
      <xdr:spPr>
        <a:xfrm flipV="1">
          <a:off x="14793595" y="5312833"/>
          <a:ext cx="1269" cy="123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120974</xdr:rowOff>
    </xdr:from>
    <xdr:ext cx="469744" cy="259045"/>
    <xdr:sp macro="" textlink="">
      <xdr:nvSpPr>
        <xdr:cNvPr id="138" name="債務償還比率最小値テキスト"/>
        <xdr:cNvSpPr txBox="1"/>
      </xdr:nvSpPr>
      <xdr:spPr>
        <a:xfrm>
          <a:off x="14846300" y="65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117147</xdr:rowOff>
    </xdr:from>
    <xdr:to>
      <xdr:col>76</xdr:col>
      <xdr:colOff>111125</xdr:colOff>
      <xdr:row>33</xdr:row>
      <xdr:rowOff>117147</xdr:rowOff>
    </xdr:to>
    <xdr:cxnSp macro="">
      <xdr:nvCxnSpPr>
        <xdr:cNvPr id="139" name="直線コネクタ 138"/>
        <xdr:cNvCxnSpPr/>
      </xdr:nvCxnSpPr>
      <xdr:spPr>
        <a:xfrm>
          <a:off x="14706600" y="65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72269</xdr:rowOff>
    </xdr:from>
    <xdr:ext cx="469744" cy="259045"/>
    <xdr:sp macro="" textlink="">
      <xdr:nvSpPr>
        <xdr:cNvPr id="142" name="債務償還比率平均値テキスト"/>
        <xdr:cNvSpPr txBox="1"/>
      </xdr:nvSpPr>
      <xdr:spPr>
        <a:xfrm>
          <a:off x="14846300" y="5987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93842</xdr:rowOff>
    </xdr:from>
    <xdr:to>
      <xdr:col>76</xdr:col>
      <xdr:colOff>73025</xdr:colOff>
      <xdr:row>31</xdr:row>
      <xdr:rowOff>23992</xdr:rowOff>
    </xdr:to>
    <xdr:sp macro="" textlink="">
      <xdr:nvSpPr>
        <xdr:cNvPr id="143" name="フローチャート: 判断 142"/>
        <xdr:cNvSpPr/>
      </xdr:nvSpPr>
      <xdr:spPr>
        <a:xfrm>
          <a:off x="14744700" y="600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106627</xdr:rowOff>
    </xdr:from>
    <xdr:to>
      <xdr:col>72</xdr:col>
      <xdr:colOff>123825</xdr:colOff>
      <xdr:row>32</xdr:row>
      <xdr:rowOff>36777</xdr:rowOff>
    </xdr:to>
    <xdr:sp macro="" textlink="">
      <xdr:nvSpPr>
        <xdr:cNvPr id="144" name="フローチャート: 判断 143"/>
        <xdr:cNvSpPr/>
      </xdr:nvSpPr>
      <xdr:spPr>
        <a:xfrm>
          <a:off x="14033500" y="619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144409</xdr:rowOff>
    </xdr:from>
    <xdr:to>
      <xdr:col>68</xdr:col>
      <xdr:colOff>123825</xdr:colOff>
      <xdr:row>32</xdr:row>
      <xdr:rowOff>74559</xdr:rowOff>
    </xdr:to>
    <xdr:sp macro="" textlink="">
      <xdr:nvSpPr>
        <xdr:cNvPr id="145" name="フローチャート: 判断 144"/>
        <xdr:cNvSpPr/>
      </xdr:nvSpPr>
      <xdr:spPr>
        <a:xfrm>
          <a:off x="13271500" y="62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124799</xdr:rowOff>
    </xdr:from>
    <xdr:to>
      <xdr:col>64</xdr:col>
      <xdr:colOff>123825</xdr:colOff>
      <xdr:row>32</xdr:row>
      <xdr:rowOff>54949</xdr:rowOff>
    </xdr:to>
    <xdr:sp macro="" textlink="">
      <xdr:nvSpPr>
        <xdr:cNvPr id="146" name="フローチャート: 判断 145"/>
        <xdr:cNvSpPr/>
      </xdr:nvSpPr>
      <xdr:spPr>
        <a:xfrm>
          <a:off x="12509500" y="621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166899</xdr:rowOff>
    </xdr:from>
    <xdr:to>
      <xdr:col>60</xdr:col>
      <xdr:colOff>123825</xdr:colOff>
      <xdr:row>32</xdr:row>
      <xdr:rowOff>97049</xdr:rowOff>
    </xdr:to>
    <xdr:sp macro="" textlink="">
      <xdr:nvSpPr>
        <xdr:cNvPr id="147" name="フローチャート: 判断 146"/>
        <xdr:cNvSpPr/>
      </xdr:nvSpPr>
      <xdr:spPr>
        <a:xfrm>
          <a:off x="11747500" y="625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49403</xdr:rowOff>
    </xdr:from>
    <xdr:to>
      <xdr:col>76</xdr:col>
      <xdr:colOff>73025</xdr:colOff>
      <xdr:row>30</xdr:row>
      <xdr:rowOff>151003</xdr:rowOff>
    </xdr:to>
    <xdr:sp macro="" textlink="">
      <xdr:nvSpPr>
        <xdr:cNvPr id="153" name="楕円 152"/>
        <xdr:cNvSpPr/>
      </xdr:nvSpPr>
      <xdr:spPr>
        <a:xfrm>
          <a:off x="147447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72280</xdr:rowOff>
    </xdr:from>
    <xdr:ext cx="469744" cy="259045"/>
    <xdr:sp macro="" textlink="">
      <xdr:nvSpPr>
        <xdr:cNvPr id="154" name="債務償還比率該当値テキスト"/>
        <xdr:cNvSpPr txBox="1"/>
      </xdr:nvSpPr>
      <xdr:spPr>
        <a:xfrm>
          <a:off x="14846300" y="58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140081</xdr:rowOff>
    </xdr:from>
    <xdr:to>
      <xdr:col>72</xdr:col>
      <xdr:colOff>123825</xdr:colOff>
      <xdr:row>31</xdr:row>
      <xdr:rowOff>70231</xdr:rowOff>
    </xdr:to>
    <xdr:sp macro="" textlink="">
      <xdr:nvSpPr>
        <xdr:cNvPr id="155" name="楕円 154"/>
        <xdr:cNvSpPr/>
      </xdr:nvSpPr>
      <xdr:spPr>
        <a:xfrm>
          <a:off x="14033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100203</xdr:rowOff>
    </xdr:from>
    <xdr:to>
      <xdr:col>76</xdr:col>
      <xdr:colOff>22225</xdr:colOff>
      <xdr:row>31</xdr:row>
      <xdr:rowOff>19431</xdr:rowOff>
    </xdr:to>
    <xdr:cxnSp macro="">
      <xdr:nvCxnSpPr>
        <xdr:cNvPr id="156" name="直線コネクタ 155"/>
        <xdr:cNvCxnSpPr/>
      </xdr:nvCxnSpPr>
      <xdr:spPr>
        <a:xfrm flipV="1">
          <a:off x="14084300" y="6015228"/>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656</xdr:rowOff>
    </xdr:from>
    <xdr:to>
      <xdr:col>68</xdr:col>
      <xdr:colOff>123825</xdr:colOff>
      <xdr:row>31</xdr:row>
      <xdr:rowOff>102256</xdr:rowOff>
    </xdr:to>
    <xdr:sp macro="" textlink="">
      <xdr:nvSpPr>
        <xdr:cNvPr id="157" name="楕円 156"/>
        <xdr:cNvSpPr/>
      </xdr:nvSpPr>
      <xdr:spPr>
        <a:xfrm>
          <a:off x="13271500" y="608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19431</xdr:rowOff>
    </xdr:from>
    <xdr:to>
      <xdr:col>72</xdr:col>
      <xdr:colOff>73025</xdr:colOff>
      <xdr:row>31</xdr:row>
      <xdr:rowOff>51456</xdr:rowOff>
    </xdr:to>
    <xdr:cxnSp macro="">
      <xdr:nvCxnSpPr>
        <xdr:cNvPr id="158" name="直線コネクタ 157"/>
        <xdr:cNvCxnSpPr/>
      </xdr:nvCxnSpPr>
      <xdr:spPr>
        <a:xfrm flipV="1">
          <a:off x="13322300" y="6105906"/>
          <a:ext cx="762000" cy="3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82867</xdr:rowOff>
    </xdr:from>
    <xdr:to>
      <xdr:col>64</xdr:col>
      <xdr:colOff>123825</xdr:colOff>
      <xdr:row>31</xdr:row>
      <xdr:rowOff>13017</xdr:rowOff>
    </xdr:to>
    <xdr:sp macro="" textlink="">
      <xdr:nvSpPr>
        <xdr:cNvPr id="159" name="楕円 158"/>
        <xdr:cNvSpPr/>
      </xdr:nvSpPr>
      <xdr:spPr>
        <a:xfrm>
          <a:off x="12509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133667</xdr:rowOff>
    </xdr:from>
    <xdr:to>
      <xdr:col>68</xdr:col>
      <xdr:colOff>73025</xdr:colOff>
      <xdr:row>31</xdr:row>
      <xdr:rowOff>51456</xdr:rowOff>
    </xdr:to>
    <xdr:cxnSp macro="">
      <xdr:nvCxnSpPr>
        <xdr:cNvPr id="160" name="直線コネクタ 159"/>
        <xdr:cNvCxnSpPr/>
      </xdr:nvCxnSpPr>
      <xdr:spPr>
        <a:xfrm>
          <a:off x="12560300" y="6048692"/>
          <a:ext cx="762000" cy="8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30163</xdr:rowOff>
    </xdr:from>
    <xdr:to>
      <xdr:col>60</xdr:col>
      <xdr:colOff>123825</xdr:colOff>
      <xdr:row>31</xdr:row>
      <xdr:rowOff>131763</xdr:rowOff>
    </xdr:to>
    <xdr:sp macro="" textlink="">
      <xdr:nvSpPr>
        <xdr:cNvPr id="161" name="楕円 160"/>
        <xdr:cNvSpPr/>
      </xdr:nvSpPr>
      <xdr:spPr>
        <a:xfrm>
          <a:off x="11747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133667</xdr:rowOff>
    </xdr:from>
    <xdr:to>
      <xdr:col>64</xdr:col>
      <xdr:colOff>73025</xdr:colOff>
      <xdr:row>31</xdr:row>
      <xdr:rowOff>80963</xdr:rowOff>
    </xdr:to>
    <xdr:cxnSp macro="">
      <xdr:nvCxnSpPr>
        <xdr:cNvPr id="162" name="直線コネクタ 161"/>
        <xdr:cNvCxnSpPr/>
      </xdr:nvCxnSpPr>
      <xdr:spPr>
        <a:xfrm flipV="1">
          <a:off x="11798300" y="6048692"/>
          <a:ext cx="762000" cy="1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27904</xdr:rowOff>
    </xdr:from>
    <xdr:ext cx="469744" cy="259045"/>
    <xdr:sp macro="" textlink="">
      <xdr:nvSpPr>
        <xdr:cNvPr id="163" name="n_1aveValue債務償還比率"/>
        <xdr:cNvSpPr txBox="1"/>
      </xdr:nvSpPr>
      <xdr:spPr>
        <a:xfrm>
          <a:off x="13836727" y="628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65686</xdr:rowOff>
    </xdr:from>
    <xdr:ext cx="469744" cy="259045"/>
    <xdr:sp macro="" textlink="">
      <xdr:nvSpPr>
        <xdr:cNvPr id="164" name="n_2aveValue債務償還比率"/>
        <xdr:cNvSpPr txBox="1"/>
      </xdr:nvSpPr>
      <xdr:spPr>
        <a:xfrm>
          <a:off x="13087427" y="63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46076</xdr:rowOff>
    </xdr:from>
    <xdr:ext cx="469744" cy="259045"/>
    <xdr:sp macro="" textlink="">
      <xdr:nvSpPr>
        <xdr:cNvPr id="165" name="n_3aveValue債務償還比率"/>
        <xdr:cNvSpPr txBox="1"/>
      </xdr:nvSpPr>
      <xdr:spPr>
        <a:xfrm>
          <a:off x="12325427" y="630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88176</xdr:rowOff>
    </xdr:from>
    <xdr:ext cx="469744" cy="259045"/>
    <xdr:sp macro="" textlink="">
      <xdr:nvSpPr>
        <xdr:cNvPr id="166" name="n_4aveValue債務償還比率"/>
        <xdr:cNvSpPr txBox="1"/>
      </xdr:nvSpPr>
      <xdr:spPr>
        <a:xfrm>
          <a:off x="11563427" y="634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86758</xdr:rowOff>
    </xdr:from>
    <xdr:ext cx="469744" cy="259045"/>
    <xdr:sp macro="" textlink="">
      <xdr:nvSpPr>
        <xdr:cNvPr id="167" name="n_1mainValue債務償還比率"/>
        <xdr:cNvSpPr txBox="1"/>
      </xdr:nvSpPr>
      <xdr:spPr>
        <a:xfrm>
          <a:off x="13836727" y="583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118783</xdr:rowOff>
    </xdr:from>
    <xdr:ext cx="469744" cy="259045"/>
    <xdr:sp macro="" textlink="">
      <xdr:nvSpPr>
        <xdr:cNvPr id="168" name="n_2mainValue債務償還比率"/>
        <xdr:cNvSpPr txBox="1"/>
      </xdr:nvSpPr>
      <xdr:spPr>
        <a:xfrm>
          <a:off x="13087427" y="586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29544</xdr:rowOff>
    </xdr:from>
    <xdr:ext cx="469744" cy="259045"/>
    <xdr:sp macro="" textlink="">
      <xdr:nvSpPr>
        <xdr:cNvPr id="169" name="n_3mainValue債務償還比率"/>
        <xdr:cNvSpPr txBox="1"/>
      </xdr:nvSpPr>
      <xdr:spPr>
        <a:xfrm>
          <a:off x="12325427" y="577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148290</xdr:rowOff>
    </xdr:from>
    <xdr:ext cx="469744" cy="259045"/>
    <xdr:sp macro="" textlink="">
      <xdr:nvSpPr>
        <xdr:cNvPr id="170" name="n_4mainValue債務償還比率"/>
        <xdr:cNvSpPr txBox="1"/>
      </xdr:nvSpPr>
      <xdr:spPr>
        <a:xfrm>
          <a:off x="11563427" y="589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189,039
182,100
635.16
101,442,260
95,727,832
2,442,253
48,475,703
75,620,778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xdr:rowOff>
    </xdr:from>
    <xdr:to>
      <xdr:col>24</xdr:col>
      <xdr:colOff>62865</xdr:colOff>
      <xdr:row>41</xdr:row>
      <xdr:rowOff>53340</xdr:rowOff>
    </xdr:to>
    <xdr:cxnSp macro="">
      <xdr:nvCxnSpPr>
        <xdr:cNvPr id="55" name="直線コネクタ 54"/>
        <xdr:cNvCxnSpPr/>
      </xdr:nvCxnSpPr>
      <xdr:spPr>
        <a:xfrm flipV="1">
          <a:off x="4634865" y="566089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6"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7" name="直線コネクタ 56"/>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121175</xdr:rowOff>
    </xdr:from>
    <xdr:ext cx="405111" cy="259045"/>
    <xdr:sp macro="" textlink="">
      <xdr:nvSpPr>
        <xdr:cNvPr id="58" name="【道路】&#10;有形固定資産減価償却率最大値テキスト"/>
        <xdr:cNvSpPr txBox="1"/>
      </xdr:nvSpPr>
      <xdr:spPr>
        <a:xfrm>
          <a:off x="4673600" y="5436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xdr:rowOff>
    </xdr:from>
    <xdr:to>
      <xdr:col>24</xdr:col>
      <xdr:colOff>152400</xdr:colOff>
      <xdr:row>33</xdr:row>
      <xdr:rowOff>3048</xdr:rowOff>
    </xdr:to>
    <xdr:cxnSp macro="">
      <xdr:nvCxnSpPr>
        <xdr:cNvPr id="59" name="直線コネクタ 58"/>
        <xdr:cNvCxnSpPr/>
      </xdr:nvCxnSpPr>
      <xdr:spPr>
        <a:xfrm>
          <a:off x="4546600" y="566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131843</xdr:rowOff>
    </xdr:from>
    <xdr:ext cx="405111" cy="259045"/>
    <xdr:sp macro="" textlink="">
      <xdr:nvSpPr>
        <xdr:cNvPr id="60" name="【道路】&#10;有形固定資産減価償却率平均値テキスト"/>
        <xdr:cNvSpPr txBox="1"/>
      </xdr:nvSpPr>
      <xdr:spPr>
        <a:xfrm>
          <a:off x="4673600" y="613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153416</xdr:rowOff>
    </xdr:from>
    <xdr:to>
      <xdr:col>24</xdr:col>
      <xdr:colOff>114300</xdr:colOff>
      <xdr:row>36</xdr:row>
      <xdr:rowOff>83566</xdr:rowOff>
    </xdr:to>
    <xdr:sp macro="" textlink="">
      <xdr:nvSpPr>
        <xdr:cNvPr id="61" name="フローチャート: 判断 60"/>
        <xdr:cNvSpPr/>
      </xdr:nvSpPr>
      <xdr:spPr>
        <a:xfrm>
          <a:off x="45847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57404</xdr:rowOff>
    </xdr:from>
    <xdr:to>
      <xdr:col>20</xdr:col>
      <xdr:colOff>38100</xdr:colOff>
      <xdr:row>36</xdr:row>
      <xdr:rowOff>159004</xdr:rowOff>
    </xdr:to>
    <xdr:sp macro="" textlink="">
      <xdr:nvSpPr>
        <xdr:cNvPr id="62" name="フローチャート: 判断 61"/>
        <xdr:cNvSpPr/>
      </xdr:nvSpPr>
      <xdr:spPr>
        <a:xfrm>
          <a:off x="37465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xdr:rowOff>
    </xdr:from>
    <xdr:to>
      <xdr:col>15</xdr:col>
      <xdr:colOff>101600</xdr:colOff>
      <xdr:row>36</xdr:row>
      <xdr:rowOff>117856</xdr:rowOff>
    </xdr:to>
    <xdr:sp macro="" textlink="">
      <xdr:nvSpPr>
        <xdr:cNvPr id="63" name="フローチャート: 判断 62"/>
        <xdr:cNvSpPr/>
      </xdr:nvSpPr>
      <xdr:spPr>
        <a:xfrm>
          <a:off x="2857500" y="618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157988</xdr:rowOff>
    </xdr:from>
    <xdr:to>
      <xdr:col>10</xdr:col>
      <xdr:colOff>165100</xdr:colOff>
      <xdr:row>36</xdr:row>
      <xdr:rowOff>88138</xdr:rowOff>
    </xdr:to>
    <xdr:sp macro="" textlink="">
      <xdr:nvSpPr>
        <xdr:cNvPr id="64" name="フローチャート: 判断 63"/>
        <xdr:cNvSpPr/>
      </xdr:nvSpPr>
      <xdr:spPr>
        <a:xfrm>
          <a:off x="1968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121412</xdr:rowOff>
    </xdr:from>
    <xdr:to>
      <xdr:col>6</xdr:col>
      <xdr:colOff>38100</xdr:colOff>
      <xdr:row>36</xdr:row>
      <xdr:rowOff>51562</xdr:rowOff>
    </xdr:to>
    <xdr:sp macro="" textlink="">
      <xdr:nvSpPr>
        <xdr:cNvPr id="65" name="フローチャート: 判断 64"/>
        <xdr:cNvSpPr/>
      </xdr:nvSpPr>
      <xdr:spPr>
        <a:xfrm>
          <a:off x="1079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9398</xdr:rowOff>
    </xdr:from>
    <xdr:to>
      <xdr:col>24</xdr:col>
      <xdr:colOff>114300</xdr:colOff>
      <xdr:row>34</xdr:row>
      <xdr:rowOff>110998</xdr:rowOff>
    </xdr:to>
    <xdr:sp macro="" textlink="">
      <xdr:nvSpPr>
        <xdr:cNvPr id="71" name="楕円 70"/>
        <xdr:cNvSpPr/>
      </xdr:nvSpPr>
      <xdr:spPr>
        <a:xfrm>
          <a:off x="45847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32275</xdr:rowOff>
    </xdr:from>
    <xdr:ext cx="405111" cy="259045"/>
    <xdr:sp macro="" textlink="">
      <xdr:nvSpPr>
        <xdr:cNvPr id="72" name="【道路】&#10;有形固定資産減価償却率該当値テキスト"/>
        <xdr:cNvSpPr txBox="1"/>
      </xdr:nvSpPr>
      <xdr:spPr>
        <a:xfrm>
          <a:off x="4673600" y="569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103124</xdr:rowOff>
    </xdr:from>
    <xdr:to>
      <xdr:col>20</xdr:col>
      <xdr:colOff>38100</xdr:colOff>
      <xdr:row>34</xdr:row>
      <xdr:rowOff>33274</xdr:rowOff>
    </xdr:to>
    <xdr:sp macro="" textlink="">
      <xdr:nvSpPr>
        <xdr:cNvPr id="73" name="楕円 72"/>
        <xdr:cNvSpPr/>
      </xdr:nvSpPr>
      <xdr:spPr>
        <a:xfrm>
          <a:off x="3746500" y="57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153924</xdr:rowOff>
    </xdr:from>
    <xdr:to>
      <xdr:col>24</xdr:col>
      <xdr:colOff>63500</xdr:colOff>
      <xdr:row>34</xdr:row>
      <xdr:rowOff>60198</xdr:rowOff>
    </xdr:to>
    <xdr:cxnSp macro="">
      <xdr:nvCxnSpPr>
        <xdr:cNvPr id="74" name="直線コネクタ 73"/>
        <xdr:cNvCxnSpPr/>
      </xdr:nvCxnSpPr>
      <xdr:spPr>
        <a:xfrm>
          <a:off x="3797300" y="581177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96266</xdr:rowOff>
    </xdr:from>
    <xdr:to>
      <xdr:col>15</xdr:col>
      <xdr:colOff>101600</xdr:colOff>
      <xdr:row>34</xdr:row>
      <xdr:rowOff>26416</xdr:rowOff>
    </xdr:to>
    <xdr:sp macro="" textlink="">
      <xdr:nvSpPr>
        <xdr:cNvPr id="75" name="楕円 74"/>
        <xdr:cNvSpPr/>
      </xdr:nvSpPr>
      <xdr:spPr>
        <a:xfrm>
          <a:off x="2857500" y="575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147066</xdr:rowOff>
    </xdr:from>
    <xdr:to>
      <xdr:col>19</xdr:col>
      <xdr:colOff>177800</xdr:colOff>
      <xdr:row>33</xdr:row>
      <xdr:rowOff>153924</xdr:rowOff>
    </xdr:to>
    <xdr:cxnSp macro="">
      <xdr:nvCxnSpPr>
        <xdr:cNvPr id="76" name="直線コネクタ 75"/>
        <xdr:cNvCxnSpPr/>
      </xdr:nvCxnSpPr>
      <xdr:spPr>
        <a:xfrm>
          <a:off x="2908300" y="58049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55118</xdr:rowOff>
    </xdr:from>
    <xdr:to>
      <xdr:col>10</xdr:col>
      <xdr:colOff>165100</xdr:colOff>
      <xdr:row>33</xdr:row>
      <xdr:rowOff>156718</xdr:rowOff>
    </xdr:to>
    <xdr:sp macro="" textlink="">
      <xdr:nvSpPr>
        <xdr:cNvPr id="77" name="楕円 76"/>
        <xdr:cNvSpPr/>
      </xdr:nvSpPr>
      <xdr:spPr>
        <a:xfrm>
          <a:off x="1968500" y="57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105918</xdr:rowOff>
    </xdr:from>
    <xdr:to>
      <xdr:col>15</xdr:col>
      <xdr:colOff>50800</xdr:colOff>
      <xdr:row>33</xdr:row>
      <xdr:rowOff>147066</xdr:rowOff>
    </xdr:to>
    <xdr:cxnSp macro="">
      <xdr:nvCxnSpPr>
        <xdr:cNvPr id="78" name="直線コネクタ 77"/>
        <xdr:cNvCxnSpPr/>
      </xdr:nvCxnSpPr>
      <xdr:spPr>
        <a:xfrm>
          <a:off x="2019300" y="57637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9398</xdr:rowOff>
    </xdr:from>
    <xdr:to>
      <xdr:col>6</xdr:col>
      <xdr:colOff>38100</xdr:colOff>
      <xdr:row>33</xdr:row>
      <xdr:rowOff>110998</xdr:rowOff>
    </xdr:to>
    <xdr:sp macro="" textlink="">
      <xdr:nvSpPr>
        <xdr:cNvPr id="79" name="楕円 78"/>
        <xdr:cNvSpPr/>
      </xdr:nvSpPr>
      <xdr:spPr>
        <a:xfrm>
          <a:off x="1079500" y="566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60198</xdr:rowOff>
    </xdr:from>
    <xdr:to>
      <xdr:col>10</xdr:col>
      <xdr:colOff>114300</xdr:colOff>
      <xdr:row>33</xdr:row>
      <xdr:rowOff>105918</xdr:rowOff>
    </xdr:to>
    <xdr:cxnSp macro="">
      <xdr:nvCxnSpPr>
        <xdr:cNvPr id="80" name="直線コネクタ 79"/>
        <xdr:cNvCxnSpPr/>
      </xdr:nvCxnSpPr>
      <xdr:spPr>
        <a:xfrm>
          <a:off x="1130300" y="5718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150131</xdr:rowOff>
    </xdr:from>
    <xdr:ext cx="405111" cy="259045"/>
    <xdr:sp macro="" textlink="">
      <xdr:nvSpPr>
        <xdr:cNvPr id="81" name="n_1aveValue【道路】&#10;有形固定資産減価償却率"/>
        <xdr:cNvSpPr txBox="1"/>
      </xdr:nvSpPr>
      <xdr:spPr>
        <a:xfrm>
          <a:off x="3582044" y="632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108983</xdr:rowOff>
    </xdr:from>
    <xdr:ext cx="405111" cy="259045"/>
    <xdr:sp macro="" textlink="">
      <xdr:nvSpPr>
        <xdr:cNvPr id="82" name="n_2aveValue【道路】&#10;有形固定資産減価償却率"/>
        <xdr:cNvSpPr txBox="1"/>
      </xdr:nvSpPr>
      <xdr:spPr>
        <a:xfrm>
          <a:off x="2705744" y="628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79265</xdr:rowOff>
    </xdr:from>
    <xdr:ext cx="405111" cy="259045"/>
    <xdr:sp macro="" textlink="">
      <xdr:nvSpPr>
        <xdr:cNvPr id="83" name="n_3aveValue【道路】&#10;有形固定資産減価償却率"/>
        <xdr:cNvSpPr txBox="1"/>
      </xdr:nvSpPr>
      <xdr:spPr>
        <a:xfrm>
          <a:off x="1816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42689</xdr:rowOff>
    </xdr:from>
    <xdr:ext cx="405111" cy="259045"/>
    <xdr:sp macro="" textlink="">
      <xdr:nvSpPr>
        <xdr:cNvPr id="84" name="n_4aveValue【道路】&#10;有形固定資産減価償却率"/>
        <xdr:cNvSpPr txBox="1"/>
      </xdr:nvSpPr>
      <xdr:spPr>
        <a:xfrm>
          <a:off x="927744" y="621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49801</xdr:rowOff>
    </xdr:from>
    <xdr:ext cx="405111" cy="259045"/>
    <xdr:sp macro="" textlink="">
      <xdr:nvSpPr>
        <xdr:cNvPr id="85" name="n_1mainValue【道路】&#10;有形固定資産減価償却率"/>
        <xdr:cNvSpPr txBox="1"/>
      </xdr:nvSpPr>
      <xdr:spPr>
        <a:xfrm>
          <a:off x="3582044" y="553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42943</xdr:rowOff>
    </xdr:from>
    <xdr:ext cx="405111" cy="259045"/>
    <xdr:sp macro="" textlink="">
      <xdr:nvSpPr>
        <xdr:cNvPr id="86" name="n_2mainValue【道路】&#10;有形固定資産減価償却率"/>
        <xdr:cNvSpPr txBox="1"/>
      </xdr:nvSpPr>
      <xdr:spPr>
        <a:xfrm>
          <a:off x="2705744" y="552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1795</xdr:rowOff>
    </xdr:from>
    <xdr:ext cx="405111" cy="259045"/>
    <xdr:sp macro="" textlink="">
      <xdr:nvSpPr>
        <xdr:cNvPr id="87" name="n_3mainValue【道路】&#10;有形固定資産減価償却率"/>
        <xdr:cNvSpPr txBox="1"/>
      </xdr:nvSpPr>
      <xdr:spPr>
        <a:xfrm>
          <a:off x="1816744" y="548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127525</xdr:rowOff>
    </xdr:from>
    <xdr:ext cx="405111" cy="259045"/>
    <xdr:sp macro="" textlink="">
      <xdr:nvSpPr>
        <xdr:cNvPr id="88" name="n_4mainValue【道路】&#10;有形固定資産減価償却率"/>
        <xdr:cNvSpPr txBox="1"/>
      </xdr:nvSpPr>
      <xdr:spPr>
        <a:xfrm>
          <a:off x="927744" y="544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17744</xdr:rowOff>
    </xdr:from>
    <xdr:to>
      <xdr:col>54</xdr:col>
      <xdr:colOff>189865</xdr:colOff>
      <xdr:row>41</xdr:row>
      <xdr:rowOff>95304</xdr:rowOff>
    </xdr:to>
    <xdr:cxnSp macro="">
      <xdr:nvCxnSpPr>
        <xdr:cNvPr id="115" name="直線コネクタ 114"/>
        <xdr:cNvCxnSpPr/>
      </xdr:nvCxnSpPr>
      <xdr:spPr>
        <a:xfrm flipV="1">
          <a:off x="10476865" y="5675594"/>
          <a:ext cx="0" cy="144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99131</xdr:rowOff>
    </xdr:from>
    <xdr:ext cx="469744" cy="259045"/>
    <xdr:sp macro="" textlink="">
      <xdr:nvSpPr>
        <xdr:cNvPr id="116" name="【道路】&#10;一人当たり延長最小値テキスト"/>
        <xdr:cNvSpPr txBox="1"/>
      </xdr:nvSpPr>
      <xdr:spPr>
        <a:xfrm>
          <a:off x="10515600" y="71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95304</xdr:rowOff>
    </xdr:from>
    <xdr:to>
      <xdr:col>55</xdr:col>
      <xdr:colOff>88900</xdr:colOff>
      <xdr:row>41</xdr:row>
      <xdr:rowOff>95304</xdr:rowOff>
    </xdr:to>
    <xdr:cxnSp macro="">
      <xdr:nvCxnSpPr>
        <xdr:cNvPr id="117" name="直線コネクタ 116"/>
        <xdr:cNvCxnSpPr/>
      </xdr:nvCxnSpPr>
      <xdr:spPr>
        <a:xfrm>
          <a:off x="10388600" y="7124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135871</xdr:rowOff>
    </xdr:from>
    <xdr:ext cx="534377" cy="259045"/>
    <xdr:sp macro="" textlink="">
      <xdr:nvSpPr>
        <xdr:cNvPr id="118" name="【道路】&#10;一人当たり延長最大値テキスト"/>
        <xdr:cNvSpPr txBox="1"/>
      </xdr:nvSpPr>
      <xdr:spPr>
        <a:xfrm>
          <a:off x="10515600" y="54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17744</xdr:rowOff>
    </xdr:from>
    <xdr:to>
      <xdr:col>55</xdr:col>
      <xdr:colOff>88900</xdr:colOff>
      <xdr:row>33</xdr:row>
      <xdr:rowOff>17744</xdr:rowOff>
    </xdr:to>
    <xdr:cxnSp macro="">
      <xdr:nvCxnSpPr>
        <xdr:cNvPr id="119" name="直線コネクタ 118"/>
        <xdr:cNvCxnSpPr/>
      </xdr:nvCxnSpPr>
      <xdr:spPr>
        <a:xfrm>
          <a:off x="10388600" y="567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90042</xdr:rowOff>
    </xdr:from>
    <xdr:ext cx="469744" cy="259045"/>
    <xdr:sp macro="" textlink="">
      <xdr:nvSpPr>
        <xdr:cNvPr id="120" name="【道路】&#10;一人当たり延長平均値テキスト"/>
        <xdr:cNvSpPr txBox="1"/>
      </xdr:nvSpPr>
      <xdr:spPr>
        <a:xfrm>
          <a:off x="10515600" y="626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111615</xdr:rowOff>
    </xdr:from>
    <xdr:to>
      <xdr:col>55</xdr:col>
      <xdr:colOff>50800</xdr:colOff>
      <xdr:row>37</xdr:row>
      <xdr:rowOff>41765</xdr:rowOff>
    </xdr:to>
    <xdr:sp macro="" textlink="">
      <xdr:nvSpPr>
        <xdr:cNvPr id="121" name="フローチャート: 判断 120"/>
        <xdr:cNvSpPr/>
      </xdr:nvSpPr>
      <xdr:spPr>
        <a:xfrm>
          <a:off x="10426700" y="62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49076</xdr:rowOff>
    </xdr:from>
    <xdr:to>
      <xdr:col>50</xdr:col>
      <xdr:colOff>165100</xdr:colOff>
      <xdr:row>36</xdr:row>
      <xdr:rowOff>150676</xdr:rowOff>
    </xdr:to>
    <xdr:sp macro="" textlink="">
      <xdr:nvSpPr>
        <xdr:cNvPr id="122" name="フローチャート: 判断 121"/>
        <xdr:cNvSpPr/>
      </xdr:nvSpPr>
      <xdr:spPr>
        <a:xfrm>
          <a:off x="9588500" y="622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17073</xdr:rowOff>
    </xdr:from>
    <xdr:to>
      <xdr:col>46</xdr:col>
      <xdr:colOff>38100</xdr:colOff>
      <xdr:row>36</xdr:row>
      <xdr:rowOff>118673</xdr:rowOff>
    </xdr:to>
    <xdr:sp macro="" textlink="">
      <xdr:nvSpPr>
        <xdr:cNvPr id="123" name="フローチャート: 判断 122"/>
        <xdr:cNvSpPr/>
      </xdr:nvSpPr>
      <xdr:spPr>
        <a:xfrm>
          <a:off x="8699500" y="618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25237</xdr:rowOff>
    </xdr:from>
    <xdr:to>
      <xdr:col>41</xdr:col>
      <xdr:colOff>101600</xdr:colOff>
      <xdr:row>36</xdr:row>
      <xdr:rowOff>126837</xdr:rowOff>
    </xdr:to>
    <xdr:sp macro="" textlink="">
      <xdr:nvSpPr>
        <xdr:cNvPr id="124" name="フローチャート: 判断 123"/>
        <xdr:cNvSpPr/>
      </xdr:nvSpPr>
      <xdr:spPr>
        <a:xfrm>
          <a:off x="7810500" y="619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30625</xdr:rowOff>
    </xdr:from>
    <xdr:to>
      <xdr:col>36</xdr:col>
      <xdr:colOff>165100</xdr:colOff>
      <xdr:row>36</xdr:row>
      <xdr:rowOff>132225</xdr:rowOff>
    </xdr:to>
    <xdr:sp macro="" textlink="">
      <xdr:nvSpPr>
        <xdr:cNvPr id="125" name="フローチャート: 判断 124"/>
        <xdr:cNvSpPr/>
      </xdr:nvSpPr>
      <xdr:spPr>
        <a:xfrm>
          <a:off x="6921500" y="62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126964</xdr:rowOff>
    </xdr:from>
    <xdr:to>
      <xdr:col>55</xdr:col>
      <xdr:colOff>50800</xdr:colOff>
      <xdr:row>35</xdr:row>
      <xdr:rowOff>57114</xdr:rowOff>
    </xdr:to>
    <xdr:sp macro="" textlink="">
      <xdr:nvSpPr>
        <xdr:cNvPr id="131" name="楕円 130"/>
        <xdr:cNvSpPr/>
      </xdr:nvSpPr>
      <xdr:spPr>
        <a:xfrm>
          <a:off x="10426700" y="595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149841</xdr:rowOff>
    </xdr:from>
    <xdr:ext cx="534377" cy="259045"/>
    <xdr:sp macro="" textlink="">
      <xdr:nvSpPr>
        <xdr:cNvPr id="132" name="【道路】&#10;一人当たり延長該当値テキスト"/>
        <xdr:cNvSpPr txBox="1"/>
      </xdr:nvSpPr>
      <xdr:spPr>
        <a:xfrm>
          <a:off x="10515600" y="58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137414</xdr:rowOff>
    </xdr:from>
    <xdr:to>
      <xdr:col>50</xdr:col>
      <xdr:colOff>165100</xdr:colOff>
      <xdr:row>35</xdr:row>
      <xdr:rowOff>67564</xdr:rowOff>
    </xdr:to>
    <xdr:sp macro="" textlink="">
      <xdr:nvSpPr>
        <xdr:cNvPr id="133" name="楕円 132"/>
        <xdr:cNvSpPr/>
      </xdr:nvSpPr>
      <xdr:spPr>
        <a:xfrm>
          <a:off x="95885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6314</xdr:rowOff>
    </xdr:from>
    <xdr:to>
      <xdr:col>55</xdr:col>
      <xdr:colOff>0</xdr:colOff>
      <xdr:row>35</xdr:row>
      <xdr:rowOff>16764</xdr:rowOff>
    </xdr:to>
    <xdr:cxnSp macro="">
      <xdr:nvCxnSpPr>
        <xdr:cNvPr id="134" name="直線コネクタ 133"/>
        <xdr:cNvCxnSpPr/>
      </xdr:nvCxnSpPr>
      <xdr:spPr>
        <a:xfrm flipV="1">
          <a:off x="9639300" y="6007064"/>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127617</xdr:rowOff>
    </xdr:from>
    <xdr:to>
      <xdr:col>46</xdr:col>
      <xdr:colOff>38100</xdr:colOff>
      <xdr:row>35</xdr:row>
      <xdr:rowOff>57767</xdr:rowOff>
    </xdr:to>
    <xdr:sp macro="" textlink="">
      <xdr:nvSpPr>
        <xdr:cNvPr id="135" name="楕円 134"/>
        <xdr:cNvSpPr/>
      </xdr:nvSpPr>
      <xdr:spPr>
        <a:xfrm>
          <a:off x="8699500" y="595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6967</xdr:rowOff>
    </xdr:from>
    <xdr:to>
      <xdr:col>50</xdr:col>
      <xdr:colOff>114300</xdr:colOff>
      <xdr:row>35</xdr:row>
      <xdr:rowOff>16764</xdr:rowOff>
    </xdr:to>
    <xdr:cxnSp macro="">
      <xdr:nvCxnSpPr>
        <xdr:cNvPr id="136" name="直線コネクタ 135"/>
        <xdr:cNvCxnSpPr/>
      </xdr:nvCxnSpPr>
      <xdr:spPr>
        <a:xfrm>
          <a:off x="8750300" y="600771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120759</xdr:rowOff>
    </xdr:from>
    <xdr:to>
      <xdr:col>41</xdr:col>
      <xdr:colOff>101600</xdr:colOff>
      <xdr:row>35</xdr:row>
      <xdr:rowOff>50909</xdr:rowOff>
    </xdr:to>
    <xdr:sp macro="" textlink="">
      <xdr:nvSpPr>
        <xdr:cNvPr id="137" name="楕円 136"/>
        <xdr:cNvSpPr/>
      </xdr:nvSpPr>
      <xdr:spPr>
        <a:xfrm>
          <a:off x="7810500" y="595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109</xdr:rowOff>
    </xdr:from>
    <xdr:to>
      <xdr:col>45</xdr:col>
      <xdr:colOff>177800</xdr:colOff>
      <xdr:row>35</xdr:row>
      <xdr:rowOff>6967</xdr:rowOff>
    </xdr:to>
    <xdr:cxnSp macro="">
      <xdr:nvCxnSpPr>
        <xdr:cNvPr id="138" name="直線コネクタ 137"/>
        <xdr:cNvCxnSpPr/>
      </xdr:nvCxnSpPr>
      <xdr:spPr>
        <a:xfrm>
          <a:off x="7861300" y="600085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109819</xdr:rowOff>
    </xdr:from>
    <xdr:to>
      <xdr:col>36</xdr:col>
      <xdr:colOff>165100</xdr:colOff>
      <xdr:row>35</xdr:row>
      <xdr:rowOff>39969</xdr:rowOff>
    </xdr:to>
    <xdr:sp macro="" textlink="">
      <xdr:nvSpPr>
        <xdr:cNvPr id="139" name="楕円 138"/>
        <xdr:cNvSpPr/>
      </xdr:nvSpPr>
      <xdr:spPr>
        <a:xfrm>
          <a:off x="6921500" y="59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160619</xdr:rowOff>
    </xdr:from>
    <xdr:to>
      <xdr:col>41</xdr:col>
      <xdr:colOff>50800</xdr:colOff>
      <xdr:row>35</xdr:row>
      <xdr:rowOff>109</xdr:rowOff>
    </xdr:to>
    <xdr:cxnSp macro="">
      <xdr:nvCxnSpPr>
        <xdr:cNvPr id="140" name="直線コネクタ 139"/>
        <xdr:cNvCxnSpPr/>
      </xdr:nvCxnSpPr>
      <xdr:spPr>
        <a:xfrm>
          <a:off x="6972300" y="5989919"/>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141803</xdr:rowOff>
    </xdr:from>
    <xdr:ext cx="534377" cy="259045"/>
    <xdr:sp macro="" textlink="">
      <xdr:nvSpPr>
        <xdr:cNvPr id="141" name="n_1aveValue【道路】&#10;一人当たり延長"/>
        <xdr:cNvSpPr txBox="1"/>
      </xdr:nvSpPr>
      <xdr:spPr>
        <a:xfrm>
          <a:off x="9359411" y="63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109800</xdr:rowOff>
    </xdr:from>
    <xdr:ext cx="534377" cy="259045"/>
    <xdr:sp macro="" textlink="">
      <xdr:nvSpPr>
        <xdr:cNvPr id="142" name="n_2aveValue【道路】&#10;一人当たり延長"/>
        <xdr:cNvSpPr txBox="1"/>
      </xdr:nvSpPr>
      <xdr:spPr>
        <a:xfrm>
          <a:off x="8483111" y="628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117964</xdr:rowOff>
    </xdr:from>
    <xdr:ext cx="534377" cy="259045"/>
    <xdr:sp macro="" textlink="">
      <xdr:nvSpPr>
        <xdr:cNvPr id="143" name="n_3aveValue【道路】&#10;一人当たり延長"/>
        <xdr:cNvSpPr txBox="1"/>
      </xdr:nvSpPr>
      <xdr:spPr>
        <a:xfrm>
          <a:off x="7594111" y="629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123352</xdr:rowOff>
    </xdr:from>
    <xdr:ext cx="534377" cy="259045"/>
    <xdr:sp macro="" textlink="">
      <xdr:nvSpPr>
        <xdr:cNvPr id="144" name="n_4aveValue【道路】&#10;一人当たり延長"/>
        <xdr:cNvSpPr txBox="1"/>
      </xdr:nvSpPr>
      <xdr:spPr>
        <a:xfrm>
          <a:off x="6705111" y="62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84091</xdr:rowOff>
    </xdr:from>
    <xdr:ext cx="534377" cy="259045"/>
    <xdr:sp macro="" textlink="">
      <xdr:nvSpPr>
        <xdr:cNvPr id="145" name="n_1mainValue【道路】&#10;一人当たり延長"/>
        <xdr:cNvSpPr txBox="1"/>
      </xdr:nvSpPr>
      <xdr:spPr>
        <a:xfrm>
          <a:off x="9359411" y="574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74294</xdr:rowOff>
    </xdr:from>
    <xdr:ext cx="534377" cy="259045"/>
    <xdr:sp macro="" textlink="">
      <xdr:nvSpPr>
        <xdr:cNvPr id="146" name="n_2mainValue【道路】&#10;一人当たり延長"/>
        <xdr:cNvSpPr txBox="1"/>
      </xdr:nvSpPr>
      <xdr:spPr>
        <a:xfrm>
          <a:off x="8483111" y="57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67436</xdr:rowOff>
    </xdr:from>
    <xdr:ext cx="534377" cy="259045"/>
    <xdr:sp macro="" textlink="">
      <xdr:nvSpPr>
        <xdr:cNvPr id="147" name="n_3mainValue【道路】&#10;一人当たり延長"/>
        <xdr:cNvSpPr txBox="1"/>
      </xdr:nvSpPr>
      <xdr:spPr>
        <a:xfrm>
          <a:off x="7594111" y="572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56496</xdr:rowOff>
    </xdr:from>
    <xdr:ext cx="534377" cy="259045"/>
    <xdr:sp macro="" textlink="">
      <xdr:nvSpPr>
        <xdr:cNvPr id="148" name="n_4mainValue【道路】&#10;一人当たり延長"/>
        <xdr:cNvSpPr txBox="1"/>
      </xdr:nvSpPr>
      <xdr:spPr>
        <a:xfrm>
          <a:off x="6705111" y="571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93073</xdr:rowOff>
    </xdr:from>
    <xdr:to>
      <xdr:col>24</xdr:col>
      <xdr:colOff>62865</xdr:colOff>
      <xdr:row>63</xdr:row>
      <xdr:rowOff>60416</xdr:rowOff>
    </xdr:to>
    <xdr:cxnSp macro="">
      <xdr:nvCxnSpPr>
        <xdr:cNvPr id="175" name="直線コネクタ 174"/>
        <xdr:cNvCxnSpPr/>
      </xdr:nvCxnSpPr>
      <xdr:spPr>
        <a:xfrm flipV="1">
          <a:off x="4634865" y="9865723"/>
          <a:ext cx="0" cy="99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64243</xdr:rowOff>
    </xdr:from>
    <xdr:ext cx="405111" cy="259045"/>
    <xdr:sp macro="" textlink="">
      <xdr:nvSpPr>
        <xdr:cNvPr id="176" name="【橋りょう・トンネル】&#10;有形固定資産減価償却率最小値テキスト"/>
        <xdr:cNvSpPr txBox="1"/>
      </xdr:nvSpPr>
      <xdr:spPr>
        <a:xfrm>
          <a:off x="4673600" y="1086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60416</xdr:rowOff>
    </xdr:from>
    <xdr:to>
      <xdr:col>24</xdr:col>
      <xdr:colOff>152400</xdr:colOff>
      <xdr:row>63</xdr:row>
      <xdr:rowOff>60416</xdr:rowOff>
    </xdr:to>
    <xdr:cxnSp macro="">
      <xdr:nvCxnSpPr>
        <xdr:cNvPr id="177" name="直線コネクタ 176"/>
        <xdr:cNvCxnSpPr/>
      </xdr:nvCxnSpPr>
      <xdr:spPr>
        <a:xfrm>
          <a:off x="4546600" y="1086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39750</xdr:rowOff>
    </xdr:from>
    <xdr:ext cx="405111" cy="259045"/>
    <xdr:sp macro="" textlink="">
      <xdr:nvSpPr>
        <xdr:cNvPr id="178" name="【橋りょう・トンネル】&#10;有形固定資産減価償却率最大値テキスト"/>
        <xdr:cNvSpPr txBox="1"/>
      </xdr:nvSpPr>
      <xdr:spPr>
        <a:xfrm>
          <a:off x="4673600" y="964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93073</xdr:rowOff>
    </xdr:from>
    <xdr:to>
      <xdr:col>24</xdr:col>
      <xdr:colOff>152400</xdr:colOff>
      <xdr:row>57</xdr:row>
      <xdr:rowOff>93073</xdr:rowOff>
    </xdr:to>
    <xdr:cxnSp macro="">
      <xdr:nvCxnSpPr>
        <xdr:cNvPr id="179" name="直線コネクタ 178"/>
        <xdr:cNvCxnSpPr/>
      </xdr:nvCxnSpPr>
      <xdr:spPr>
        <a:xfrm>
          <a:off x="4546600" y="9865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6004</xdr:rowOff>
    </xdr:from>
    <xdr:ext cx="405111" cy="259045"/>
    <xdr:sp macro="" textlink="">
      <xdr:nvSpPr>
        <xdr:cNvPr id="180" name="【橋りょう・トンネル】&#10;有形固定資産減価償却率平均値テキスト"/>
        <xdr:cNvSpPr txBox="1"/>
      </xdr:nvSpPr>
      <xdr:spPr>
        <a:xfrm>
          <a:off x="4673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27577</xdr:rowOff>
    </xdr:from>
    <xdr:to>
      <xdr:col>24</xdr:col>
      <xdr:colOff>114300</xdr:colOff>
      <xdr:row>60</xdr:row>
      <xdr:rowOff>129177</xdr:rowOff>
    </xdr:to>
    <xdr:sp macro="" textlink="">
      <xdr:nvSpPr>
        <xdr:cNvPr id="181" name="フローチャート: 判断 180"/>
        <xdr:cNvSpPr/>
      </xdr:nvSpPr>
      <xdr:spPr>
        <a:xfrm>
          <a:off x="4584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2" name="フローチャート: 判断 181"/>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83" name="フローチャート: 判断 182"/>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27577</xdr:rowOff>
    </xdr:from>
    <xdr:to>
      <xdr:col>10</xdr:col>
      <xdr:colOff>165100</xdr:colOff>
      <xdr:row>60</xdr:row>
      <xdr:rowOff>129177</xdr:rowOff>
    </xdr:to>
    <xdr:sp macro="" textlink="">
      <xdr:nvSpPr>
        <xdr:cNvPr id="184" name="フローチャート: 判断 183"/>
        <xdr:cNvSpPr/>
      </xdr:nvSpPr>
      <xdr:spPr>
        <a:xfrm>
          <a:off x="1968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5" name="フローチャート: 判断 184"/>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42273</xdr:rowOff>
    </xdr:from>
    <xdr:to>
      <xdr:col>24</xdr:col>
      <xdr:colOff>114300</xdr:colOff>
      <xdr:row>57</xdr:row>
      <xdr:rowOff>143873</xdr:rowOff>
    </xdr:to>
    <xdr:sp macro="" textlink="">
      <xdr:nvSpPr>
        <xdr:cNvPr id="191" name="楕円 190"/>
        <xdr:cNvSpPr/>
      </xdr:nvSpPr>
      <xdr:spPr>
        <a:xfrm>
          <a:off x="45847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166750</xdr:rowOff>
    </xdr:from>
    <xdr:ext cx="405111" cy="259045"/>
    <xdr:sp macro="" textlink="">
      <xdr:nvSpPr>
        <xdr:cNvPr id="192" name="【橋りょう・トンネル】&#10;有形固定資産減価償却率該当値テキスト"/>
        <xdr:cNvSpPr txBox="1"/>
      </xdr:nvSpPr>
      <xdr:spPr>
        <a:xfrm>
          <a:off x="4673600" y="976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158206</xdr:rowOff>
    </xdr:from>
    <xdr:to>
      <xdr:col>20</xdr:col>
      <xdr:colOff>38100</xdr:colOff>
      <xdr:row>57</xdr:row>
      <xdr:rowOff>88356</xdr:rowOff>
    </xdr:to>
    <xdr:sp macro="" textlink="">
      <xdr:nvSpPr>
        <xdr:cNvPr id="193" name="楕円 192"/>
        <xdr:cNvSpPr/>
      </xdr:nvSpPr>
      <xdr:spPr>
        <a:xfrm>
          <a:off x="3746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37556</xdr:rowOff>
    </xdr:from>
    <xdr:to>
      <xdr:col>24</xdr:col>
      <xdr:colOff>63500</xdr:colOff>
      <xdr:row>57</xdr:row>
      <xdr:rowOff>93073</xdr:rowOff>
    </xdr:to>
    <xdr:cxnSp macro="">
      <xdr:nvCxnSpPr>
        <xdr:cNvPr id="194" name="直線コネクタ 193"/>
        <xdr:cNvCxnSpPr/>
      </xdr:nvCxnSpPr>
      <xdr:spPr>
        <a:xfrm>
          <a:off x="3797300" y="981020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128815</xdr:rowOff>
    </xdr:from>
    <xdr:to>
      <xdr:col>15</xdr:col>
      <xdr:colOff>101600</xdr:colOff>
      <xdr:row>57</xdr:row>
      <xdr:rowOff>58965</xdr:rowOff>
    </xdr:to>
    <xdr:sp macro="" textlink="">
      <xdr:nvSpPr>
        <xdr:cNvPr id="195" name="楕円 194"/>
        <xdr:cNvSpPr/>
      </xdr:nvSpPr>
      <xdr:spPr>
        <a:xfrm>
          <a:off x="28575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8165</xdr:rowOff>
    </xdr:from>
    <xdr:to>
      <xdr:col>19</xdr:col>
      <xdr:colOff>177800</xdr:colOff>
      <xdr:row>57</xdr:row>
      <xdr:rowOff>37556</xdr:rowOff>
    </xdr:to>
    <xdr:cxnSp macro="">
      <xdr:nvCxnSpPr>
        <xdr:cNvPr id="196" name="直線コネクタ 195"/>
        <xdr:cNvCxnSpPr/>
      </xdr:nvCxnSpPr>
      <xdr:spPr>
        <a:xfrm>
          <a:off x="2908300" y="97808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73297</xdr:rowOff>
    </xdr:from>
    <xdr:to>
      <xdr:col>10</xdr:col>
      <xdr:colOff>165100</xdr:colOff>
      <xdr:row>57</xdr:row>
      <xdr:rowOff>3447</xdr:rowOff>
    </xdr:to>
    <xdr:sp macro="" textlink="">
      <xdr:nvSpPr>
        <xdr:cNvPr id="197" name="楕円 196"/>
        <xdr:cNvSpPr/>
      </xdr:nvSpPr>
      <xdr:spPr>
        <a:xfrm>
          <a:off x="1968500" y="96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124097</xdr:rowOff>
    </xdr:from>
    <xdr:to>
      <xdr:col>15</xdr:col>
      <xdr:colOff>50800</xdr:colOff>
      <xdr:row>57</xdr:row>
      <xdr:rowOff>8165</xdr:rowOff>
    </xdr:to>
    <xdr:cxnSp macro="">
      <xdr:nvCxnSpPr>
        <xdr:cNvPr id="198" name="直線コネクタ 197"/>
        <xdr:cNvCxnSpPr/>
      </xdr:nvCxnSpPr>
      <xdr:spPr>
        <a:xfrm>
          <a:off x="2019300" y="972529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21046</xdr:rowOff>
    </xdr:from>
    <xdr:to>
      <xdr:col>6</xdr:col>
      <xdr:colOff>38100</xdr:colOff>
      <xdr:row>56</xdr:row>
      <xdr:rowOff>122646</xdr:rowOff>
    </xdr:to>
    <xdr:sp macro="" textlink="">
      <xdr:nvSpPr>
        <xdr:cNvPr id="199" name="楕円 198"/>
        <xdr:cNvSpPr/>
      </xdr:nvSpPr>
      <xdr:spPr>
        <a:xfrm>
          <a:off x="10795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71846</xdr:rowOff>
    </xdr:from>
    <xdr:to>
      <xdr:col>10</xdr:col>
      <xdr:colOff>114300</xdr:colOff>
      <xdr:row>56</xdr:row>
      <xdr:rowOff>124097</xdr:rowOff>
    </xdr:to>
    <xdr:cxnSp macro="">
      <xdr:nvCxnSpPr>
        <xdr:cNvPr id="200" name="直線コネクタ 199"/>
        <xdr:cNvCxnSpPr/>
      </xdr:nvCxnSpPr>
      <xdr:spPr>
        <a:xfrm>
          <a:off x="1130300" y="96730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1"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166024</xdr:rowOff>
    </xdr:from>
    <xdr:ext cx="405111" cy="259045"/>
    <xdr:sp macro="" textlink="">
      <xdr:nvSpPr>
        <xdr:cNvPr id="202" name="n_2aveValue【橋りょう・トンネル】&#10;有形固定資産減価償却率"/>
        <xdr:cNvSpPr txBox="1"/>
      </xdr:nvSpPr>
      <xdr:spPr>
        <a:xfrm>
          <a:off x="2705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120304</xdr:rowOff>
    </xdr:from>
    <xdr:ext cx="405111" cy="259045"/>
    <xdr:sp macro="" textlink="">
      <xdr:nvSpPr>
        <xdr:cNvPr id="203" name="n_3aveValue【橋りょう・トンネル】&#10;有形固定資産減価償却率"/>
        <xdr:cNvSpPr txBox="1"/>
      </xdr:nvSpPr>
      <xdr:spPr>
        <a:xfrm>
          <a:off x="1816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4" name="n_4aveValue【橋りょう・トンネル】&#10;有形固定資産減価償却率"/>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104883</xdr:rowOff>
    </xdr:from>
    <xdr:ext cx="405111" cy="259045"/>
    <xdr:sp macro="" textlink="">
      <xdr:nvSpPr>
        <xdr:cNvPr id="205" name="n_1mainValue【橋りょう・トンネル】&#10;有形固定資産減価償却率"/>
        <xdr:cNvSpPr txBox="1"/>
      </xdr:nvSpPr>
      <xdr:spPr>
        <a:xfrm>
          <a:off x="35820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75492</xdr:rowOff>
    </xdr:from>
    <xdr:ext cx="405111" cy="259045"/>
    <xdr:sp macro="" textlink="">
      <xdr:nvSpPr>
        <xdr:cNvPr id="206" name="n_2mainValue【橋りょう・トンネル】&#10;有形固定資産減価償却率"/>
        <xdr:cNvSpPr txBox="1"/>
      </xdr:nvSpPr>
      <xdr:spPr>
        <a:xfrm>
          <a:off x="2705744" y="950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19974</xdr:rowOff>
    </xdr:from>
    <xdr:ext cx="405111" cy="259045"/>
    <xdr:sp macro="" textlink="">
      <xdr:nvSpPr>
        <xdr:cNvPr id="207" name="n_3mainValue【橋りょう・トンネル】&#10;有形固定資産減価償却率"/>
        <xdr:cNvSpPr txBox="1"/>
      </xdr:nvSpPr>
      <xdr:spPr>
        <a:xfrm>
          <a:off x="1816744" y="944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139173</xdr:rowOff>
    </xdr:from>
    <xdr:ext cx="405111" cy="259045"/>
    <xdr:sp macro="" textlink="">
      <xdr:nvSpPr>
        <xdr:cNvPr id="208" name="n_4mainValue【橋りょう・トンネル】&#10;有形固定資産減価償却率"/>
        <xdr:cNvSpPr txBox="1"/>
      </xdr:nvSpPr>
      <xdr:spPr>
        <a:xfrm>
          <a:off x="927744" y="939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0" name="テキスト ボックス 22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2" name="テキスト ボックス 23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27622</xdr:rowOff>
    </xdr:from>
    <xdr:to>
      <xdr:col>54</xdr:col>
      <xdr:colOff>189865</xdr:colOff>
      <xdr:row>64</xdr:row>
      <xdr:rowOff>8295</xdr:rowOff>
    </xdr:to>
    <xdr:cxnSp macro="">
      <xdr:nvCxnSpPr>
        <xdr:cNvPr id="234" name="直線コネクタ 233"/>
        <xdr:cNvCxnSpPr/>
      </xdr:nvCxnSpPr>
      <xdr:spPr>
        <a:xfrm flipV="1">
          <a:off x="10476865" y="9628822"/>
          <a:ext cx="0" cy="135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12122</xdr:rowOff>
    </xdr:from>
    <xdr:ext cx="534377" cy="259045"/>
    <xdr:sp macro="" textlink="">
      <xdr:nvSpPr>
        <xdr:cNvPr id="235" name="【橋りょう・トンネル】&#10;一人当たり有形固定資産（償却資産）額最小値テキスト"/>
        <xdr:cNvSpPr txBox="1"/>
      </xdr:nvSpPr>
      <xdr:spPr>
        <a:xfrm>
          <a:off x="10515600" y="109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8295</xdr:rowOff>
    </xdr:from>
    <xdr:to>
      <xdr:col>55</xdr:col>
      <xdr:colOff>88900</xdr:colOff>
      <xdr:row>64</xdr:row>
      <xdr:rowOff>8295</xdr:rowOff>
    </xdr:to>
    <xdr:cxnSp macro="">
      <xdr:nvCxnSpPr>
        <xdr:cNvPr id="236" name="直線コネクタ 235"/>
        <xdr:cNvCxnSpPr/>
      </xdr:nvCxnSpPr>
      <xdr:spPr>
        <a:xfrm>
          <a:off x="10388600" y="1098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145749</xdr:rowOff>
    </xdr:from>
    <xdr:ext cx="599010" cy="259045"/>
    <xdr:sp macro="" textlink="">
      <xdr:nvSpPr>
        <xdr:cNvPr id="237" name="【橋りょう・トンネル】&#10;一人当たり有形固定資産（償却資産）額最大値テキスト"/>
        <xdr:cNvSpPr txBox="1"/>
      </xdr:nvSpPr>
      <xdr:spPr>
        <a:xfrm>
          <a:off x="10515600" y="94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27622</xdr:rowOff>
    </xdr:from>
    <xdr:to>
      <xdr:col>55</xdr:col>
      <xdr:colOff>88900</xdr:colOff>
      <xdr:row>56</xdr:row>
      <xdr:rowOff>27622</xdr:rowOff>
    </xdr:to>
    <xdr:cxnSp macro="">
      <xdr:nvCxnSpPr>
        <xdr:cNvPr id="238" name="直線コネクタ 237"/>
        <xdr:cNvCxnSpPr/>
      </xdr:nvCxnSpPr>
      <xdr:spPr>
        <a:xfrm>
          <a:off x="10388600" y="96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1276</xdr:rowOff>
    </xdr:from>
    <xdr:ext cx="599010" cy="259045"/>
    <xdr:sp macro="" textlink="">
      <xdr:nvSpPr>
        <xdr:cNvPr id="239" name="【橋りょう・トンネル】&#10;一人当たり有形固定資産（償却資産）額平均値テキスト"/>
        <xdr:cNvSpPr txBox="1"/>
      </xdr:nvSpPr>
      <xdr:spPr>
        <a:xfrm>
          <a:off x="10515600" y="1028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149849</xdr:rowOff>
    </xdr:from>
    <xdr:to>
      <xdr:col>55</xdr:col>
      <xdr:colOff>50800</xdr:colOff>
      <xdr:row>61</xdr:row>
      <xdr:rowOff>79999</xdr:rowOff>
    </xdr:to>
    <xdr:sp macro="" textlink="">
      <xdr:nvSpPr>
        <xdr:cNvPr id="240" name="フローチャート: 判断 239"/>
        <xdr:cNvSpPr/>
      </xdr:nvSpPr>
      <xdr:spPr>
        <a:xfrm>
          <a:off x="10426700" y="104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5795</xdr:rowOff>
    </xdr:from>
    <xdr:to>
      <xdr:col>50</xdr:col>
      <xdr:colOff>165100</xdr:colOff>
      <xdr:row>60</xdr:row>
      <xdr:rowOff>107395</xdr:rowOff>
    </xdr:to>
    <xdr:sp macro="" textlink="">
      <xdr:nvSpPr>
        <xdr:cNvPr id="241" name="フローチャート: 判断 240"/>
        <xdr:cNvSpPr/>
      </xdr:nvSpPr>
      <xdr:spPr>
        <a:xfrm>
          <a:off x="9588500" y="1029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170769</xdr:rowOff>
    </xdr:from>
    <xdr:to>
      <xdr:col>46</xdr:col>
      <xdr:colOff>38100</xdr:colOff>
      <xdr:row>60</xdr:row>
      <xdr:rowOff>100919</xdr:rowOff>
    </xdr:to>
    <xdr:sp macro="" textlink="">
      <xdr:nvSpPr>
        <xdr:cNvPr id="242" name="フローチャート: 判断 241"/>
        <xdr:cNvSpPr/>
      </xdr:nvSpPr>
      <xdr:spPr>
        <a:xfrm>
          <a:off x="8699500" y="1028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3173</xdr:rowOff>
    </xdr:from>
    <xdr:to>
      <xdr:col>41</xdr:col>
      <xdr:colOff>101600</xdr:colOff>
      <xdr:row>60</xdr:row>
      <xdr:rowOff>104773</xdr:rowOff>
    </xdr:to>
    <xdr:sp macro="" textlink="">
      <xdr:nvSpPr>
        <xdr:cNvPr id="243" name="フローチャート: 判断 242"/>
        <xdr:cNvSpPr/>
      </xdr:nvSpPr>
      <xdr:spPr>
        <a:xfrm>
          <a:off x="7810500" y="1029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5073</xdr:rowOff>
    </xdr:from>
    <xdr:to>
      <xdr:col>36</xdr:col>
      <xdr:colOff>165100</xdr:colOff>
      <xdr:row>60</xdr:row>
      <xdr:rowOff>106673</xdr:rowOff>
    </xdr:to>
    <xdr:sp macro="" textlink="">
      <xdr:nvSpPr>
        <xdr:cNvPr id="244" name="フローチャート: 判断 243"/>
        <xdr:cNvSpPr/>
      </xdr:nvSpPr>
      <xdr:spPr>
        <a:xfrm>
          <a:off x="6921500" y="1029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66949</xdr:rowOff>
    </xdr:from>
    <xdr:to>
      <xdr:col>55</xdr:col>
      <xdr:colOff>50800</xdr:colOff>
      <xdr:row>61</xdr:row>
      <xdr:rowOff>168549</xdr:rowOff>
    </xdr:to>
    <xdr:sp macro="" textlink="">
      <xdr:nvSpPr>
        <xdr:cNvPr id="250" name="楕円 249"/>
        <xdr:cNvSpPr/>
      </xdr:nvSpPr>
      <xdr:spPr>
        <a:xfrm>
          <a:off x="10426700" y="105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45376</xdr:rowOff>
    </xdr:from>
    <xdr:ext cx="599010" cy="259045"/>
    <xdr:sp macro="" textlink="">
      <xdr:nvSpPr>
        <xdr:cNvPr id="251" name="【橋りょう・トンネル】&#10;一人当たり有形固定資産（償却資産）額該当値テキスト"/>
        <xdr:cNvSpPr txBox="1"/>
      </xdr:nvSpPr>
      <xdr:spPr>
        <a:xfrm>
          <a:off x="10515600" y="1050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67866</xdr:rowOff>
    </xdr:from>
    <xdr:to>
      <xdr:col>50</xdr:col>
      <xdr:colOff>165100</xdr:colOff>
      <xdr:row>61</xdr:row>
      <xdr:rowOff>169466</xdr:rowOff>
    </xdr:to>
    <xdr:sp macro="" textlink="">
      <xdr:nvSpPr>
        <xdr:cNvPr id="252" name="楕円 251"/>
        <xdr:cNvSpPr/>
      </xdr:nvSpPr>
      <xdr:spPr>
        <a:xfrm>
          <a:off x="9588500" y="1052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117749</xdr:rowOff>
    </xdr:from>
    <xdr:to>
      <xdr:col>55</xdr:col>
      <xdr:colOff>0</xdr:colOff>
      <xdr:row>61</xdr:row>
      <xdr:rowOff>118666</xdr:rowOff>
    </xdr:to>
    <xdr:cxnSp macro="">
      <xdr:nvCxnSpPr>
        <xdr:cNvPr id="253" name="直線コネクタ 252"/>
        <xdr:cNvCxnSpPr/>
      </xdr:nvCxnSpPr>
      <xdr:spPr>
        <a:xfrm flipV="1">
          <a:off x="9639300" y="10576199"/>
          <a:ext cx="8382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76429</xdr:rowOff>
    </xdr:from>
    <xdr:to>
      <xdr:col>46</xdr:col>
      <xdr:colOff>38100</xdr:colOff>
      <xdr:row>62</xdr:row>
      <xdr:rowOff>6579</xdr:rowOff>
    </xdr:to>
    <xdr:sp macro="" textlink="">
      <xdr:nvSpPr>
        <xdr:cNvPr id="254" name="楕円 253"/>
        <xdr:cNvSpPr/>
      </xdr:nvSpPr>
      <xdr:spPr>
        <a:xfrm>
          <a:off x="8699500" y="105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118666</xdr:rowOff>
    </xdr:from>
    <xdr:to>
      <xdr:col>50</xdr:col>
      <xdr:colOff>114300</xdr:colOff>
      <xdr:row>61</xdr:row>
      <xdr:rowOff>127229</xdr:rowOff>
    </xdr:to>
    <xdr:cxnSp macro="">
      <xdr:nvCxnSpPr>
        <xdr:cNvPr id="255" name="直線コネクタ 254"/>
        <xdr:cNvCxnSpPr/>
      </xdr:nvCxnSpPr>
      <xdr:spPr>
        <a:xfrm flipV="1">
          <a:off x="8750300" y="10577116"/>
          <a:ext cx="889000" cy="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73499</xdr:rowOff>
    </xdr:from>
    <xdr:to>
      <xdr:col>41</xdr:col>
      <xdr:colOff>101600</xdr:colOff>
      <xdr:row>62</xdr:row>
      <xdr:rowOff>3649</xdr:rowOff>
    </xdr:to>
    <xdr:sp macro="" textlink="">
      <xdr:nvSpPr>
        <xdr:cNvPr id="256" name="楕円 255"/>
        <xdr:cNvSpPr/>
      </xdr:nvSpPr>
      <xdr:spPr>
        <a:xfrm>
          <a:off x="7810500" y="1053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124299</xdr:rowOff>
    </xdr:from>
    <xdr:to>
      <xdr:col>45</xdr:col>
      <xdr:colOff>177800</xdr:colOff>
      <xdr:row>61</xdr:row>
      <xdr:rowOff>127229</xdr:rowOff>
    </xdr:to>
    <xdr:cxnSp macro="">
      <xdr:nvCxnSpPr>
        <xdr:cNvPr id="257" name="直線コネクタ 256"/>
        <xdr:cNvCxnSpPr/>
      </xdr:nvCxnSpPr>
      <xdr:spPr>
        <a:xfrm>
          <a:off x="7861300" y="10582749"/>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72513</xdr:rowOff>
    </xdr:from>
    <xdr:to>
      <xdr:col>36</xdr:col>
      <xdr:colOff>165100</xdr:colOff>
      <xdr:row>62</xdr:row>
      <xdr:rowOff>2663</xdr:rowOff>
    </xdr:to>
    <xdr:sp macro="" textlink="">
      <xdr:nvSpPr>
        <xdr:cNvPr id="258" name="楕円 257"/>
        <xdr:cNvSpPr/>
      </xdr:nvSpPr>
      <xdr:spPr>
        <a:xfrm>
          <a:off x="6921500" y="10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123313</xdr:rowOff>
    </xdr:from>
    <xdr:to>
      <xdr:col>41</xdr:col>
      <xdr:colOff>50800</xdr:colOff>
      <xdr:row>61</xdr:row>
      <xdr:rowOff>124299</xdr:rowOff>
    </xdr:to>
    <xdr:cxnSp macro="">
      <xdr:nvCxnSpPr>
        <xdr:cNvPr id="259" name="直線コネクタ 258"/>
        <xdr:cNvCxnSpPr/>
      </xdr:nvCxnSpPr>
      <xdr:spPr>
        <a:xfrm>
          <a:off x="6972300" y="10581763"/>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123922</xdr:rowOff>
    </xdr:from>
    <xdr:ext cx="599010" cy="259045"/>
    <xdr:sp macro="" textlink="">
      <xdr:nvSpPr>
        <xdr:cNvPr id="260" name="n_1aveValue【橋りょう・トンネル】&#10;一人当たり有形固定資産（償却資産）額"/>
        <xdr:cNvSpPr txBox="1"/>
      </xdr:nvSpPr>
      <xdr:spPr>
        <a:xfrm>
          <a:off x="9327095" y="1006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117446</xdr:rowOff>
    </xdr:from>
    <xdr:ext cx="599010" cy="259045"/>
    <xdr:sp macro="" textlink="">
      <xdr:nvSpPr>
        <xdr:cNvPr id="261" name="n_2aveValue【橋りょう・トンネル】&#10;一人当たり有形固定資産（償却資産）額"/>
        <xdr:cNvSpPr txBox="1"/>
      </xdr:nvSpPr>
      <xdr:spPr>
        <a:xfrm>
          <a:off x="8450795" y="1006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121300</xdr:rowOff>
    </xdr:from>
    <xdr:ext cx="599010" cy="259045"/>
    <xdr:sp macro="" textlink="">
      <xdr:nvSpPr>
        <xdr:cNvPr id="262" name="n_3aveValue【橋りょう・トンネル】&#10;一人当たり有形固定資産（償却資産）額"/>
        <xdr:cNvSpPr txBox="1"/>
      </xdr:nvSpPr>
      <xdr:spPr>
        <a:xfrm>
          <a:off x="7561795" y="1006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123200</xdr:rowOff>
    </xdr:from>
    <xdr:ext cx="599010" cy="259045"/>
    <xdr:sp macro="" textlink="">
      <xdr:nvSpPr>
        <xdr:cNvPr id="263" name="n_4aveValue【橋りょう・トンネル】&#10;一人当たり有形固定資産（償却資産）額"/>
        <xdr:cNvSpPr txBox="1"/>
      </xdr:nvSpPr>
      <xdr:spPr>
        <a:xfrm>
          <a:off x="6672795" y="1006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160593</xdr:rowOff>
    </xdr:from>
    <xdr:ext cx="599010" cy="259045"/>
    <xdr:sp macro="" textlink="">
      <xdr:nvSpPr>
        <xdr:cNvPr id="264" name="n_1mainValue【橋りょう・トンネル】&#10;一人当たり有形固定資産（償却資産）額"/>
        <xdr:cNvSpPr txBox="1"/>
      </xdr:nvSpPr>
      <xdr:spPr>
        <a:xfrm>
          <a:off x="9327095" y="1061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169156</xdr:rowOff>
    </xdr:from>
    <xdr:ext cx="599010" cy="259045"/>
    <xdr:sp macro="" textlink="">
      <xdr:nvSpPr>
        <xdr:cNvPr id="265" name="n_2mainValue【橋りょう・トンネル】&#10;一人当たり有形固定資産（償却資産）額"/>
        <xdr:cNvSpPr txBox="1"/>
      </xdr:nvSpPr>
      <xdr:spPr>
        <a:xfrm>
          <a:off x="8450795" y="1062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166226</xdr:rowOff>
    </xdr:from>
    <xdr:ext cx="599010" cy="259045"/>
    <xdr:sp macro="" textlink="">
      <xdr:nvSpPr>
        <xdr:cNvPr id="266" name="n_3mainValue【橋りょう・トンネル】&#10;一人当たり有形固定資産（償却資産）額"/>
        <xdr:cNvSpPr txBox="1"/>
      </xdr:nvSpPr>
      <xdr:spPr>
        <a:xfrm>
          <a:off x="7561795" y="1062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165240</xdr:rowOff>
    </xdr:from>
    <xdr:ext cx="599010" cy="259045"/>
    <xdr:sp macro="" textlink="">
      <xdr:nvSpPr>
        <xdr:cNvPr id="267" name="n_4mainValue【橋りょう・トンネル】&#10;一人当たり有形固定資産（償却資産）額"/>
        <xdr:cNvSpPr txBox="1"/>
      </xdr:nvSpPr>
      <xdr:spPr>
        <a:xfrm>
          <a:off x="6672795" y="1062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0" name="テキスト ボックス 27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104394</xdr:rowOff>
    </xdr:to>
    <xdr:cxnSp macro="">
      <xdr:nvCxnSpPr>
        <xdr:cNvPr id="290" name="直線コネクタ 289"/>
        <xdr:cNvCxnSpPr/>
      </xdr:nvCxnSpPr>
      <xdr:spPr>
        <a:xfrm flipV="1">
          <a:off x="4634865" y="13310615"/>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108221</xdr:rowOff>
    </xdr:from>
    <xdr:ext cx="405111" cy="259045"/>
    <xdr:sp macro="" textlink="">
      <xdr:nvSpPr>
        <xdr:cNvPr id="291" name="【公営住宅】&#10;有形固定資産減価償却率最小値テキスト"/>
        <xdr:cNvSpPr txBox="1"/>
      </xdr:nvSpPr>
      <xdr:spPr>
        <a:xfrm>
          <a:off x="4673600" y="1468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104394</xdr:rowOff>
    </xdr:from>
    <xdr:to>
      <xdr:col>24</xdr:col>
      <xdr:colOff>152400</xdr:colOff>
      <xdr:row>85</xdr:row>
      <xdr:rowOff>104394</xdr:rowOff>
    </xdr:to>
    <xdr:cxnSp macro="">
      <xdr:nvCxnSpPr>
        <xdr:cNvPr id="292" name="直線コネクタ 291"/>
        <xdr:cNvCxnSpPr/>
      </xdr:nvCxnSpPr>
      <xdr:spPr>
        <a:xfrm>
          <a:off x="4546600" y="1467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3"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4" name="直線コネクタ 293"/>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59453</xdr:rowOff>
    </xdr:from>
    <xdr:ext cx="405111" cy="259045"/>
    <xdr:sp macro="" textlink="">
      <xdr:nvSpPr>
        <xdr:cNvPr id="295" name="【公営住宅】&#10;有形固定資産減価償却率平均値テキスト"/>
        <xdr:cNvSpPr txBox="1"/>
      </xdr:nvSpPr>
      <xdr:spPr>
        <a:xfrm>
          <a:off x="4673600" y="1394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96" name="フローチャート: 判断 295"/>
        <xdr:cNvSpPr/>
      </xdr:nvSpPr>
      <xdr:spPr>
        <a:xfrm>
          <a:off x="4584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97" name="フローチャート: 判断 296"/>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8" name="フローチャート: 判断 297"/>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9" name="フローチャート: 判断 298"/>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92456</xdr:rowOff>
    </xdr:from>
    <xdr:to>
      <xdr:col>6</xdr:col>
      <xdr:colOff>38100</xdr:colOff>
      <xdr:row>81</xdr:row>
      <xdr:rowOff>22606</xdr:rowOff>
    </xdr:to>
    <xdr:sp macro="" textlink="">
      <xdr:nvSpPr>
        <xdr:cNvPr id="300" name="フローチャート: 判断 299"/>
        <xdr:cNvSpPr/>
      </xdr:nvSpPr>
      <xdr:spPr>
        <a:xfrm>
          <a:off x="1079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94742</xdr:rowOff>
    </xdr:from>
    <xdr:to>
      <xdr:col>24</xdr:col>
      <xdr:colOff>114300</xdr:colOff>
      <xdr:row>80</xdr:row>
      <xdr:rowOff>24892</xdr:rowOff>
    </xdr:to>
    <xdr:sp macro="" textlink="">
      <xdr:nvSpPr>
        <xdr:cNvPr id="306" name="楕円 305"/>
        <xdr:cNvSpPr/>
      </xdr:nvSpPr>
      <xdr:spPr>
        <a:xfrm>
          <a:off x="45847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117619</xdr:rowOff>
    </xdr:from>
    <xdr:ext cx="405111" cy="259045"/>
    <xdr:sp macro="" textlink="">
      <xdr:nvSpPr>
        <xdr:cNvPr id="307" name="【公営住宅】&#10;有形固定資産減価償却率該当値テキスト"/>
        <xdr:cNvSpPr txBox="1"/>
      </xdr:nvSpPr>
      <xdr:spPr>
        <a:xfrm>
          <a:off x="4673600" y="1349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115315</xdr:rowOff>
    </xdr:from>
    <xdr:to>
      <xdr:col>20</xdr:col>
      <xdr:colOff>38100</xdr:colOff>
      <xdr:row>81</xdr:row>
      <xdr:rowOff>45465</xdr:rowOff>
    </xdr:to>
    <xdr:sp macro="" textlink="">
      <xdr:nvSpPr>
        <xdr:cNvPr id="308" name="楕円 307"/>
        <xdr:cNvSpPr/>
      </xdr:nvSpPr>
      <xdr:spPr>
        <a:xfrm>
          <a:off x="3746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145542</xdr:rowOff>
    </xdr:from>
    <xdr:to>
      <xdr:col>24</xdr:col>
      <xdr:colOff>63500</xdr:colOff>
      <xdr:row>80</xdr:row>
      <xdr:rowOff>166115</xdr:rowOff>
    </xdr:to>
    <xdr:cxnSp macro="">
      <xdr:nvCxnSpPr>
        <xdr:cNvPr id="309" name="直線コネクタ 308"/>
        <xdr:cNvCxnSpPr/>
      </xdr:nvCxnSpPr>
      <xdr:spPr>
        <a:xfrm flipV="1">
          <a:off x="3797300" y="13690092"/>
          <a:ext cx="8382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115315</xdr:rowOff>
    </xdr:from>
    <xdr:to>
      <xdr:col>15</xdr:col>
      <xdr:colOff>101600</xdr:colOff>
      <xdr:row>79</xdr:row>
      <xdr:rowOff>45465</xdr:rowOff>
    </xdr:to>
    <xdr:sp macro="" textlink="">
      <xdr:nvSpPr>
        <xdr:cNvPr id="310" name="楕円 309"/>
        <xdr:cNvSpPr/>
      </xdr:nvSpPr>
      <xdr:spPr>
        <a:xfrm>
          <a:off x="2857500" y="13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166115</xdr:rowOff>
    </xdr:from>
    <xdr:to>
      <xdr:col>19</xdr:col>
      <xdr:colOff>177800</xdr:colOff>
      <xdr:row>80</xdr:row>
      <xdr:rowOff>166115</xdr:rowOff>
    </xdr:to>
    <xdr:cxnSp macro="">
      <xdr:nvCxnSpPr>
        <xdr:cNvPr id="311" name="直線コネクタ 310"/>
        <xdr:cNvCxnSpPr/>
      </xdr:nvCxnSpPr>
      <xdr:spPr>
        <a:xfrm>
          <a:off x="2908300" y="1353921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28448</xdr:rowOff>
    </xdr:from>
    <xdr:to>
      <xdr:col>10</xdr:col>
      <xdr:colOff>165100</xdr:colOff>
      <xdr:row>78</xdr:row>
      <xdr:rowOff>130048</xdr:rowOff>
    </xdr:to>
    <xdr:sp macro="" textlink="">
      <xdr:nvSpPr>
        <xdr:cNvPr id="312" name="楕円 311"/>
        <xdr:cNvSpPr/>
      </xdr:nvSpPr>
      <xdr:spPr>
        <a:xfrm>
          <a:off x="1968500" y="134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79248</xdr:rowOff>
    </xdr:from>
    <xdr:to>
      <xdr:col>15</xdr:col>
      <xdr:colOff>50800</xdr:colOff>
      <xdr:row>78</xdr:row>
      <xdr:rowOff>166115</xdr:rowOff>
    </xdr:to>
    <xdr:cxnSp macro="">
      <xdr:nvCxnSpPr>
        <xdr:cNvPr id="313" name="直線コネクタ 312"/>
        <xdr:cNvCxnSpPr/>
      </xdr:nvCxnSpPr>
      <xdr:spPr>
        <a:xfrm>
          <a:off x="2019300" y="134523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108458</xdr:rowOff>
    </xdr:from>
    <xdr:to>
      <xdr:col>6</xdr:col>
      <xdr:colOff>38100</xdr:colOff>
      <xdr:row>78</xdr:row>
      <xdr:rowOff>38608</xdr:rowOff>
    </xdr:to>
    <xdr:sp macro="" textlink="">
      <xdr:nvSpPr>
        <xdr:cNvPr id="314" name="楕円 313"/>
        <xdr:cNvSpPr/>
      </xdr:nvSpPr>
      <xdr:spPr>
        <a:xfrm>
          <a:off x="1079500" y="1331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159258</xdr:rowOff>
    </xdr:from>
    <xdr:to>
      <xdr:col>10</xdr:col>
      <xdr:colOff>114300</xdr:colOff>
      <xdr:row>78</xdr:row>
      <xdr:rowOff>79248</xdr:rowOff>
    </xdr:to>
    <xdr:cxnSp macro="">
      <xdr:nvCxnSpPr>
        <xdr:cNvPr id="315" name="直線コネクタ 314"/>
        <xdr:cNvCxnSpPr/>
      </xdr:nvCxnSpPr>
      <xdr:spPr>
        <a:xfrm>
          <a:off x="1130300" y="133609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316"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7" name="n_2aveValue【公営住宅】&#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18" name="n_3aveValue【公営住宅】&#10;有形固定資産減価償却率"/>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13733</xdr:rowOff>
    </xdr:from>
    <xdr:ext cx="405111" cy="259045"/>
    <xdr:sp macro="" textlink="">
      <xdr:nvSpPr>
        <xdr:cNvPr id="319" name="n_4aveValue【公営住宅】&#10;有形固定資産減価償却率"/>
        <xdr:cNvSpPr txBox="1"/>
      </xdr:nvSpPr>
      <xdr:spPr>
        <a:xfrm>
          <a:off x="927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61992</xdr:rowOff>
    </xdr:from>
    <xdr:ext cx="405111" cy="259045"/>
    <xdr:sp macro="" textlink="">
      <xdr:nvSpPr>
        <xdr:cNvPr id="320" name="n_1mainValue【公営住宅】&#10;有形固定資産減価償却率"/>
        <xdr:cNvSpPr txBox="1"/>
      </xdr:nvSpPr>
      <xdr:spPr>
        <a:xfrm>
          <a:off x="35820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61992</xdr:rowOff>
    </xdr:from>
    <xdr:ext cx="405111" cy="259045"/>
    <xdr:sp macro="" textlink="">
      <xdr:nvSpPr>
        <xdr:cNvPr id="321" name="n_2mainValue【公営住宅】&#10;有形固定資産減価償却率"/>
        <xdr:cNvSpPr txBox="1"/>
      </xdr:nvSpPr>
      <xdr:spPr>
        <a:xfrm>
          <a:off x="2705744" y="1326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146575</xdr:rowOff>
    </xdr:from>
    <xdr:ext cx="405111" cy="259045"/>
    <xdr:sp macro="" textlink="">
      <xdr:nvSpPr>
        <xdr:cNvPr id="322" name="n_3mainValue【公営住宅】&#10;有形固定資産減価償却率"/>
        <xdr:cNvSpPr txBox="1"/>
      </xdr:nvSpPr>
      <xdr:spPr>
        <a:xfrm>
          <a:off x="1816744" y="1317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55135</xdr:rowOff>
    </xdr:from>
    <xdr:ext cx="405111" cy="259045"/>
    <xdr:sp macro="" textlink="">
      <xdr:nvSpPr>
        <xdr:cNvPr id="323" name="n_4mainValue【公営住宅】&#10;有形固定資産減価償却率"/>
        <xdr:cNvSpPr txBox="1"/>
      </xdr:nvSpPr>
      <xdr:spPr>
        <a:xfrm>
          <a:off x="927744" y="1308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43543</xdr:rowOff>
    </xdr:from>
    <xdr:to>
      <xdr:col>54</xdr:col>
      <xdr:colOff>189865</xdr:colOff>
      <xdr:row>85</xdr:row>
      <xdr:rowOff>148589</xdr:rowOff>
    </xdr:to>
    <xdr:cxnSp macro="">
      <xdr:nvCxnSpPr>
        <xdr:cNvPr id="349" name="直線コネクタ 348"/>
        <xdr:cNvCxnSpPr/>
      </xdr:nvCxnSpPr>
      <xdr:spPr>
        <a:xfrm flipV="1">
          <a:off x="10476865" y="13416643"/>
          <a:ext cx="0" cy="1305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50" name="【公営住宅】&#10;一人当たり面積最小値テキスト"/>
        <xdr:cNvSpPr txBox="1"/>
      </xdr:nvSpPr>
      <xdr:spPr>
        <a:xfrm>
          <a:off x="10515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51" name="直線コネクタ 350"/>
        <xdr:cNvCxnSpPr/>
      </xdr:nvCxnSpPr>
      <xdr:spPr>
        <a:xfrm>
          <a:off x="10388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161670</xdr:rowOff>
    </xdr:from>
    <xdr:ext cx="469744" cy="259045"/>
    <xdr:sp macro="" textlink="">
      <xdr:nvSpPr>
        <xdr:cNvPr id="352" name="【公営住宅】&#10;一人当たり面積最大値テキスト"/>
        <xdr:cNvSpPr txBox="1"/>
      </xdr:nvSpPr>
      <xdr:spPr>
        <a:xfrm>
          <a:off x="10515600" y="131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43543</xdr:rowOff>
    </xdr:from>
    <xdr:to>
      <xdr:col>55</xdr:col>
      <xdr:colOff>88900</xdr:colOff>
      <xdr:row>78</xdr:row>
      <xdr:rowOff>43543</xdr:rowOff>
    </xdr:to>
    <xdr:cxnSp macro="">
      <xdr:nvCxnSpPr>
        <xdr:cNvPr id="353" name="直線コネクタ 352"/>
        <xdr:cNvCxnSpPr/>
      </xdr:nvCxnSpPr>
      <xdr:spPr>
        <a:xfrm>
          <a:off x="10388600" y="1341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108693</xdr:rowOff>
    </xdr:from>
    <xdr:ext cx="469744" cy="259045"/>
    <xdr:sp macro="" textlink="">
      <xdr:nvSpPr>
        <xdr:cNvPr id="354" name="【公営住宅】&#10;一人当たり面積平均値テキスト"/>
        <xdr:cNvSpPr txBox="1"/>
      </xdr:nvSpPr>
      <xdr:spPr>
        <a:xfrm>
          <a:off x="10515600" y="1416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85816</xdr:rowOff>
    </xdr:from>
    <xdr:to>
      <xdr:col>55</xdr:col>
      <xdr:colOff>50800</xdr:colOff>
      <xdr:row>84</xdr:row>
      <xdr:rowOff>15966</xdr:rowOff>
    </xdr:to>
    <xdr:sp macro="" textlink="">
      <xdr:nvSpPr>
        <xdr:cNvPr id="355" name="フローチャート: 判断 354"/>
        <xdr:cNvSpPr/>
      </xdr:nvSpPr>
      <xdr:spPr>
        <a:xfrm>
          <a:off x="10426700" y="1431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71664</xdr:rowOff>
    </xdr:from>
    <xdr:to>
      <xdr:col>50</xdr:col>
      <xdr:colOff>165100</xdr:colOff>
      <xdr:row>84</xdr:row>
      <xdr:rowOff>1814</xdr:rowOff>
    </xdr:to>
    <xdr:sp macro="" textlink="">
      <xdr:nvSpPr>
        <xdr:cNvPr id="356" name="フローチャート: 判断 355"/>
        <xdr:cNvSpPr/>
      </xdr:nvSpPr>
      <xdr:spPr>
        <a:xfrm>
          <a:off x="9588500" y="1430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357" name="フローチャート: 判断 356"/>
        <xdr:cNvSpPr/>
      </xdr:nvSpPr>
      <xdr:spPr>
        <a:xfrm>
          <a:off x="8699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8" name="フローチャート: 判断 357"/>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76019</xdr:rowOff>
    </xdr:from>
    <xdr:to>
      <xdr:col>36</xdr:col>
      <xdr:colOff>165100</xdr:colOff>
      <xdr:row>84</xdr:row>
      <xdr:rowOff>6169</xdr:rowOff>
    </xdr:to>
    <xdr:sp macro="" textlink="">
      <xdr:nvSpPr>
        <xdr:cNvPr id="359" name="フローチャート: 判断 358"/>
        <xdr:cNvSpPr/>
      </xdr:nvSpPr>
      <xdr:spPr>
        <a:xfrm>
          <a:off x="6921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130992</xdr:rowOff>
    </xdr:from>
    <xdr:to>
      <xdr:col>55</xdr:col>
      <xdr:colOff>50800</xdr:colOff>
      <xdr:row>85</xdr:row>
      <xdr:rowOff>61142</xdr:rowOff>
    </xdr:to>
    <xdr:sp macro="" textlink="">
      <xdr:nvSpPr>
        <xdr:cNvPr id="365" name="楕円 364"/>
        <xdr:cNvSpPr/>
      </xdr:nvSpPr>
      <xdr:spPr>
        <a:xfrm>
          <a:off x="104267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109419</xdr:rowOff>
    </xdr:from>
    <xdr:ext cx="469744" cy="259045"/>
    <xdr:sp macro="" textlink="">
      <xdr:nvSpPr>
        <xdr:cNvPr id="366" name="【公営住宅】&#10;一人当たり面積該当値テキスト"/>
        <xdr:cNvSpPr txBox="1"/>
      </xdr:nvSpPr>
      <xdr:spPr>
        <a:xfrm>
          <a:off x="10515600"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116839</xdr:rowOff>
    </xdr:from>
    <xdr:to>
      <xdr:col>50</xdr:col>
      <xdr:colOff>165100</xdr:colOff>
      <xdr:row>85</xdr:row>
      <xdr:rowOff>46989</xdr:rowOff>
    </xdr:to>
    <xdr:sp macro="" textlink="">
      <xdr:nvSpPr>
        <xdr:cNvPr id="367" name="楕円 366"/>
        <xdr:cNvSpPr/>
      </xdr:nvSpPr>
      <xdr:spPr>
        <a:xfrm>
          <a:off x="9588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167639</xdr:rowOff>
    </xdr:from>
    <xdr:to>
      <xdr:col>55</xdr:col>
      <xdr:colOff>0</xdr:colOff>
      <xdr:row>85</xdr:row>
      <xdr:rowOff>10342</xdr:rowOff>
    </xdr:to>
    <xdr:cxnSp macro="">
      <xdr:nvCxnSpPr>
        <xdr:cNvPr id="368" name="直線コネクタ 367"/>
        <xdr:cNvCxnSpPr/>
      </xdr:nvCxnSpPr>
      <xdr:spPr>
        <a:xfrm>
          <a:off x="9639300" y="14569439"/>
          <a:ext cx="83820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108131</xdr:rowOff>
    </xdr:from>
    <xdr:to>
      <xdr:col>46</xdr:col>
      <xdr:colOff>38100</xdr:colOff>
      <xdr:row>85</xdr:row>
      <xdr:rowOff>38281</xdr:rowOff>
    </xdr:to>
    <xdr:sp macro="" textlink="">
      <xdr:nvSpPr>
        <xdr:cNvPr id="369" name="楕円 368"/>
        <xdr:cNvSpPr/>
      </xdr:nvSpPr>
      <xdr:spPr>
        <a:xfrm>
          <a:off x="8699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158931</xdr:rowOff>
    </xdr:from>
    <xdr:to>
      <xdr:col>50</xdr:col>
      <xdr:colOff>114300</xdr:colOff>
      <xdr:row>84</xdr:row>
      <xdr:rowOff>167639</xdr:rowOff>
    </xdr:to>
    <xdr:cxnSp macro="">
      <xdr:nvCxnSpPr>
        <xdr:cNvPr id="370" name="直線コネクタ 369"/>
        <xdr:cNvCxnSpPr/>
      </xdr:nvCxnSpPr>
      <xdr:spPr>
        <a:xfrm>
          <a:off x="8750300" y="14560731"/>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105955</xdr:rowOff>
    </xdr:from>
    <xdr:to>
      <xdr:col>41</xdr:col>
      <xdr:colOff>101600</xdr:colOff>
      <xdr:row>85</xdr:row>
      <xdr:rowOff>36105</xdr:rowOff>
    </xdr:to>
    <xdr:sp macro="" textlink="">
      <xdr:nvSpPr>
        <xdr:cNvPr id="371" name="楕円 370"/>
        <xdr:cNvSpPr/>
      </xdr:nvSpPr>
      <xdr:spPr>
        <a:xfrm>
          <a:off x="7810500" y="1450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156755</xdr:rowOff>
    </xdr:from>
    <xdr:to>
      <xdr:col>45</xdr:col>
      <xdr:colOff>177800</xdr:colOff>
      <xdr:row>84</xdr:row>
      <xdr:rowOff>158931</xdr:rowOff>
    </xdr:to>
    <xdr:cxnSp macro="">
      <xdr:nvCxnSpPr>
        <xdr:cNvPr id="372" name="直線コネクタ 371"/>
        <xdr:cNvCxnSpPr/>
      </xdr:nvCxnSpPr>
      <xdr:spPr>
        <a:xfrm>
          <a:off x="7861300" y="145585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104866</xdr:rowOff>
    </xdr:from>
    <xdr:to>
      <xdr:col>36</xdr:col>
      <xdr:colOff>165100</xdr:colOff>
      <xdr:row>85</xdr:row>
      <xdr:rowOff>35016</xdr:rowOff>
    </xdr:to>
    <xdr:sp macro="" textlink="">
      <xdr:nvSpPr>
        <xdr:cNvPr id="373" name="楕円 372"/>
        <xdr:cNvSpPr/>
      </xdr:nvSpPr>
      <xdr:spPr>
        <a:xfrm>
          <a:off x="6921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155666</xdr:rowOff>
    </xdr:from>
    <xdr:to>
      <xdr:col>41</xdr:col>
      <xdr:colOff>50800</xdr:colOff>
      <xdr:row>84</xdr:row>
      <xdr:rowOff>156755</xdr:rowOff>
    </xdr:to>
    <xdr:cxnSp macro="">
      <xdr:nvCxnSpPr>
        <xdr:cNvPr id="374" name="直線コネクタ 373"/>
        <xdr:cNvCxnSpPr/>
      </xdr:nvCxnSpPr>
      <xdr:spPr>
        <a:xfrm>
          <a:off x="6972300" y="1455746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18341</xdr:rowOff>
    </xdr:from>
    <xdr:ext cx="469744" cy="259045"/>
    <xdr:sp macro="" textlink="">
      <xdr:nvSpPr>
        <xdr:cNvPr id="375" name="n_1aveValue【公営住宅】&#10;一人当たり面積"/>
        <xdr:cNvSpPr txBox="1"/>
      </xdr:nvSpPr>
      <xdr:spPr>
        <a:xfrm>
          <a:off x="9391727" y="140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21607</xdr:rowOff>
    </xdr:from>
    <xdr:ext cx="469744" cy="259045"/>
    <xdr:sp macro="" textlink="">
      <xdr:nvSpPr>
        <xdr:cNvPr id="376" name="n_2aveValue【公営住宅】&#10;一人当たり面積"/>
        <xdr:cNvSpPr txBox="1"/>
      </xdr:nvSpPr>
      <xdr:spPr>
        <a:xfrm>
          <a:off x="8515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77" name="n_3aveValue【公営住宅】&#10;一人当たり面積"/>
        <xdr:cNvSpPr txBox="1"/>
      </xdr:nvSpPr>
      <xdr:spPr>
        <a:xfrm>
          <a:off x="7626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22696</xdr:rowOff>
    </xdr:from>
    <xdr:ext cx="469744" cy="259045"/>
    <xdr:sp macro="" textlink="">
      <xdr:nvSpPr>
        <xdr:cNvPr id="378" name="n_4aveValue【公営住宅】&#10;一人当たり面積"/>
        <xdr:cNvSpPr txBox="1"/>
      </xdr:nvSpPr>
      <xdr:spPr>
        <a:xfrm>
          <a:off x="6737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38116</xdr:rowOff>
    </xdr:from>
    <xdr:ext cx="469744" cy="259045"/>
    <xdr:sp macro="" textlink="">
      <xdr:nvSpPr>
        <xdr:cNvPr id="379" name="n_1mainValue【公営住宅】&#10;一人当たり面積"/>
        <xdr:cNvSpPr txBox="1"/>
      </xdr:nvSpPr>
      <xdr:spPr>
        <a:xfrm>
          <a:off x="9391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29408</xdr:rowOff>
    </xdr:from>
    <xdr:ext cx="469744" cy="259045"/>
    <xdr:sp macro="" textlink="">
      <xdr:nvSpPr>
        <xdr:cNvPr id="380" name="n_2mainValue【公営住宅】&#10;一人当たり面積"/>
        <xdr:cNvSpPr txBox="1"/>
      </xdr:nvSpPr>
      <xdr:spPr>
        <a:xfrm>
          <a:off x="8515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27232</xdr:rowOff>
    </xdr:from>
    <xdr:ext cx="469744" cy="259045"/>
    <xdr:sp macro="" textlink="">
      <xdr:nvSpPr>
        <xdr:cNvPr id="381" name="n_3mainValue【公営住宅】&#10;一人当たり面積"/>
        <xdr:cNvSpPr txBox="1"/>
      </xdr:nvSpPr>
      <xdr:spPr>
        <a:xfrm>
          <a:off x="7626427" y="1460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26143</xdr:rowOff>
    </xdr:from>
    <xdr:ext cx="469744" cy="259045"/>
    <xdr:sp macro="" textlink="">
      <xdr:nvSpPr>
        <xdr:cNvPr id="382" name="n_4mainValue【公営住宅】&#10;一人当たり面積"/>
        <xdr:cNvSpPr txBox="1"/>
      </xdr:nvSpPr>
      <xdr:spPr>
        <a:xfrm>
          <a:off x="6737427"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141514</xdr:rowOff>
    </xdr:to>
    <xdr:cxnSp macro="">
      <xdr:nvCxnSpPr>
        <xdr:cNvPr id="408" name="直線コネクタ 407"/>
        <xdr:cNvCxnSpPr/>
      </xdr:nvCxnSpPr>
      <xdr:spPr>
        <a:xfrm flipV="1">
          <a:off x="4634865" y="17221200"/>
          <a:ext cx="0" cy="1265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145341</xdr:rowOff>
    </xdr:from>
    <xdr:ext cx="405111" cy="259045"/>
    <xdr:sp macro="" textlink="">
      <xdr:nvSpPr>
        <xdr:cNvPr id="409" name="【港湾・漁港】&#10;有形固定資産減価償却率最小値テキスト"/>
        <xdr:cNvSpPr txBox="1"/>
      </xdr:nvSpPr>
      <xdr:spPr>
        <a:xfrm>
          <a:off x="4673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141514</xdr:rowOff>
    </xdr:from>
    <xdr:to>
      <xdr:col>24</xdr:col>
      <xdr:colOff>152400</xdr:colOff>
      <xdr:row>107</xdr:row>
      <xdr:rowOff>141514</xdr:rowOff>
    </xdr:to>
    <xdr:cxnSp macro="">
      <xdr:nvCxnSpPr>
        <xdr:cNvPr id="410" name="直線コネクタ 409"/>
        <xdr:cNvCxnSpPr/>
      </xdr:nvCxnSpPr>
      <xdr:spPr>
        <a:xfrm>
          <a:off x="4546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11" name="【港湾・漁港】&#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12" name="直線コネクタ 411"/>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5459</xdr:rowOff>
    </xdr:from>
    <xdr:ext cx="405111" cy="259045"/>
    <xdr:sp macro="" textlink="">
      <xdr:nvSpPr>
        <xdr:cNvPr id="413" name="【港湾・漁港】&#10;有形固定資産減価償却率平均値テキスト"/>
        <xdr:cNvSpPr txBox="1"/>
      </xdr:nvSpPr>
      <xdr:spPr>
        <a:xfrm>
          <a:off x="4673600" y="18350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27032</xdr:rowOff>
    </xdr:from>
    <xdr:to>
      <xdr:col>24</xdr:col>
      <xdr:colOff>114300</xdr:colOff>
      <xdr:row>107</xdr:row>
      <xdr:rowOff>128632</xdr:rowOff>
    </xdr:to>
    <xdr:sp macro="" textlink="">
      <xdr:nvSpPr>
        <xdr:cNvPr id="414" name="フローチャート: 判断 413"/>
        <xdr:cNvSpPr/>
      </xdr:nvSpPr>
      <xdr:spPr>
        <a:xfrm>
          <a:off x="4584700" y="1837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160927</xdr:rowOff>
    </xdr:from>
    <xdr:to>
      <xdr:col>20</xdr:col>
      <xdr:colOff>38100</xdr:colOff>
      <xdr:row>106</xdr:row>
      <xdr:rowOff>91077</xdr:rowOff>
    </xdr:to>
    <xdr:sp macro="" textlink="">
      <xdr:nvSpPr>
        <xdr:cNvPr id="415" name="フローチャート: 判断 414"/>
        <xdr:cNvSpPr/>
      </xdr:nvSpPr>
      <xdr:spPr>
        <a:xfrm>
          <a:off x="3746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146231</xdr:rowOff>
    </xdr:from>
    <xdr:to>
      <xdr:col>15</xdr:col>
      <xdr:colOff>101600</xdr:colOff>
      <xdr:row>106</xdr:row>
      <xdr:rowOff>76381</xdr:rowOff>
    </xdr:to>
    <xdr:sp macro="" textlink="">
      <xdr:nvSpPr>
        <xdr:cNvPr id="416" name="フローチャート: 判断 415"/>
        <xdr:cNvSpPr/>
      </xdr:nvSpPr>
      <xdr:spPr>
        <a:xfrm>
          <a:off x="2857500" y="1814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129902</xdr:rowOff>
    </xdr:from>
    <xdr:to>
      <xdr:col>10</xdr:col>
      <xdr:colOff>165100</xdr:colOff>
      <xdr:row>106</xdr:row>
      <xdr:rowOff>60052</xdr:rowOff>
    </xdr:to>
    <xdr:sp macro="" textlink="">
      <xdr:nvSpPr>
        <xdr:cNvPr id="417" name="フローチャート: 判断 416"/>
        <xdr:cNvSpPr/>
      </xdr:nvSpPr>
      <xdr:spPr>
        <a:xfrm>
          <a:off x="1968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118473</xdr:rowOff>
    </xdr:from>
    <xdr:to>
      <xdr:col>6</xdr:col>
      <xdr:colOff>38100</xdr:colOff>
      <xdr:row>106</xdr:row>
      <xdr:rowOff>48623</xdr:rowOff>
    </xdr:to>
    <xdr:sp macro="" textlink="">
      <xdr:nvSpPr>
        <xdr:cNvPr id="418" name="フローチャート: 判断 417"/>
        <xdr:cNvSpPr/>
      </xdr:nvSpPr>
      <xdr:spPr>
        <a:xfrm>
          <a:off x="1079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25400</xdr:rowOff>
    </xdr:from>
    <xdr:to>
      <xdr:col>24</xdr:col>
      <xdr:colOff>114300</xdr:colOff>
      <xdr:row>100</xdr:row>
      <xdr:rowOff>127000</xdr:rowOff>
    </xdr:to>
    <xdr:sp macro="" textlink="">
      <xdr:nvSpPr>
        <xdr:cNvPr id="424" name="楕円 423"/>
        <xdr:cNvSpPr/>
      </xdr:nvSpPr>
      <xdr:spPr>
        <a:xfrm>
          <a:off x="4584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149877</xdr:rowOff>
    </xdr:from>
    <xdr:ext cx="340478" cy="259045"/>
    <xdr:sp macro="" textlink="">
      <xdr:nvSpPr>
        <xdr:cNvPr id="425" name="【港湾・漁港】&#10;有形固定資産減価償却率該当値テキスト"/>
        <xdr:cNvSpPr txBox="1"/>
      </xdr:nvSpPr>
      <xdr:spPr>
        <a:xfrm>
          <a:off x="4673600" y="17123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164193</xdr:rowOff>
    </xdr:from>
    <xdr:to>
      <xdr:col>20</xdr:col>
      <xdr:colOff>38100</xdr:colOff>
      <xdr:row>100</xdr:row>
      <xdr:rowOff>94343</xdr:rowOff>
    </xdr:to>
    <xdr:sp macro="" textlink="">
      <xdr:nvSpPr>
        <xdr:cNvPr id="426" name="楕円 425"/>
        <xdr:cNvSpPr/>
      </xdr:nvSpPr>
      <xdr:spPr>
        <a:xfrm>
          <a:off x="3746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43543</xdr:rowOff>
    </xdr:from>
    <xdr:to>
      <xdr:col>24</xdr:col>
      <xdr:colOff>63500</xdr:colOff>
      <xdr:row>100</xdr:row>
      <xdr:rowOff>76200</xdr:rowOff>
    </xdr:to>
    <xdr:cxnSp macro="">
      <xdr:nvCxnSpPr>
        <xdr:cNvPr id="427" name="直線コネクタ 426"/>
        <xdr:cNvCxnSpPr/>
      </xdr:nvCxnSpPr>
      <xdr:spPr>
        <a:xfrm>
          <a:off x="3797300" y="1718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131536</xdr:rowOff>
    </xdr:from>
    <xdr:to>
      <xdr:col>15</xdr:col>
      <xdr:colOff>101600</xdr:colOff>
      <xdr:row>100</xdr:row>
      <xdr:rowOff>61686</xdr:rowOff>
    </xdr:to>
    <xdr:sp macro="" textlink="">
      <xdr:nvSpPr>
        <xdr:cNvPr id="428" name="楕円 427"/>
        <xdr:cNvSpPr/>
      </xdr:nvSpPr>
      <xdr:spPr>
        <a:xfrm>
          <a:off x="2857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10886</xdr:rowOff>
    </xdr:from>
    <xdr:to>
      <xdr:col>19</xdr:col>
      <xdr:colOff>177800</xdr:colOff>
      <xdr:row>100</xdr:row>
      <xdr:rowOff>43543</xdr:rowOff>
    </xdr:to>
    <xdr:cxnSp macro="">
      <xdr:nvCxnSpPr>
        <xdr:cNvPr id="429" name="直線コネクタ 428"/>
        <xdr:cNvCxnSpPr/>
      </xdr:nvCxnSpPr>
      <xdr:spPr>
        <a:xfrm>
          <a:off x="2908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98879</xdr:rowOff>
    </xdr:from>
    <xdr:to>
      <xdr:col>10</xdr:col>
      <xdr:colOff>165100</xdr:colOff>
      <xdr:row>100</xdr:row>
      <xdr:rowOff>29029</xdr:rowOff>
    </xdr:to>
    <xdr:sp macro="" textlink="">
      <xdr:nvSpPr>
        <xdr:cNvPr id="430" name="楕円 429"/>
        <xdr:cNvSpPr/>
      </xdr:nvSpPr>
      <xdr:spPr>
        <a:xfrm>
          <a:off x="1968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149679</xdr:rowOff>
    </xdr:from>
    <xdr:to>
      <xdr:col>15</xdr:col>
      <xdr:colOff>50800</xdr:colOff>
      <xdr:row>100</xdr:row>
      <xdr:rowOff>10886</xdr:rowOff>
    </xdr:to>
    <xdr:cxnSp macro="">
      <xdr:nvCxnSpPr>
        <xdr:cNvPr id="431" name="直線コネクタ 430"/>
        <xdr:cNvCxnSpPr/>
      </xdr:nvCxnSpPr>
      <xdr:spPr>
        <a:xfrm>
          <a:off x="2019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66221</xdr:rowOff>
    </xdr:from>
    <xdr:to>
      <xdr:col>6</xdr:col>
      <xdr:colOff>38100</xdr:colOff>
      <xdr:row>99</xdr:row>
      <xdr:rowOff>167821</xdr:rowOff>
    </xdr:to>
    <xdr:sp macro="" textlink="">
      <xdr:nvSpPr>
        <xdr:cNvPr id="432" name="楕円 431"/>
        <xdr:cNvSpPr/>
      </xdr:nvSpPr>
      <xdr:spPr>
        <a:xfrm>
          <a:off x="1079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117021</xdr:rowOff>
    </xdr:from>
    <xdr:to>
      <xdr:col>10</xdr:col>
      <xdr:colOff>114300</xdr:colOff>
      <xdr:row>99</xdr:row>
      <xdr:rowOff>149679</xdr:rowOff>
    </xdr:to>
    <xdr:cxnSp macro="">
      <xdr:nvCxnSpPr>
        <xdr:cNvPr id="433" name="直線コネクタ 432"/>
        <xdr:cNvCxnSpPr/>
      </xdr:nvCxnSpPr>
      <xdr:spPr>
        <a:xfrm>
          <a:off x="1130300" y="17090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82204</xdr:rowOff>
    </xdr:from>
    <xdr:ext cx="405111" cy="259045"/>
    <xdr:sp macro="" textlink="">
      <xdr:nvSpPr>
        <xdr:cNvPr id="434" name="n_1aveValue【港湾・漁港】&#10;有形固定資産減価償却率"/>
        <xdr:cNvSpPr txBox="1"/>
      </xdr:nvSpPr>
      <xdr:spPr>
        <a:xfrm>
          <a:off x="35820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67508</xdr:rowOff>
    </xdr:from>
    <xdr:ext cx="405111" cy="259045"/>
    <xdr:sp macro="" textlink="">
      <xdr:nvSpPr>
        <xdr:cNvPr id="435" name="n_2aveValue【港湾・漁港】&#10;有形固定資産減価償却率"/>
        <xdr:cNvSpPr txBox="1"/>
      </xdr:nvSpPr>
      <xdr:spPr>
        <a:xfrm>
          <a:off x="2705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51179</xdr:rowOff>
    </xdr:from>
    <xdr:ext cx="405111" cy="259045"/>
    <xdr:sp macro="" textlink="">
      <xdr:nvSpPr>
        <xdr:cNvPr id="436" name="n_3aveValue【港湾・漁港】&#10;有形固定資産減価償却率"/>
        <xdr:cNvSpPr txBox="1"/>
      </xdr:nvSpPr>
      <xdr:spPr>
        <a:xfrm>
          <a:off x="1816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39750</xdr:rowOff>
    </xdr:from>
    <xdr:ext cx="405111" cy="259045"/>
    <xdr:sp macro="" textlink="">
      <xdr:nvSpPr>
        <xdr:cNvPr id="437" name="n_4aveValue【港湾・漁港】&#10;有形固定資産減価償却率"/>
        <xdr:cNvSpPr txBox="1"/>
      </xdr:nvSpPr>
      <xdr:spPr>
        <a:xfrm>
          <a:off x="927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110870</xdr:rowOff>
    </xdr:from>
    <xdr:ext cx="340478" cy="259045"/>
    <xdr:sp macro="" textlink="">
      <xdr:nvSpPr>
        <xdr:cNvPr id="438" name="n_1mainValue【港湾・漁港】&#10;有形固定資産減価償却率"/>
        <xdr:cNvSpPr txBox="1"/>
      </xdr:nvSpPr>
      <xdr:spPr>
        <a:xfrm>
          <a:off x="36143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78213</xdr:rowOff>
    </xdr:from>
    <xdr:ext cx="340478" cy="259045"/>
    <xdr:sp macro="" textlink="">
      <xdr:nvSpPr>
        <xdr:cNvPr id="439" name="n_2mainValue【港湾・漁港】&#10;有形固定資産減価償却率"/>
        <xdr:cNvSpPr txBox="1"/>
      </xdr:nvSpPr>
      <xdr:spPr>
        <a:xfrm>
          <a:off x="2738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45556</xdr:rowOff>
    </xdr:from>
    <xdr:ext cx="340478" cy="259045"/>
    <xdr:sp macro="" textlink="">
      <xdr:nvSpPr>
        <xdr:cNvPr id="440" name="n_3mainValue【港湾・漁港】&#10;有形固定資産減価償却率"/>
        <xdr:cNvSpPr txBox="1"/>
      </xdr:nvSpPr>
      <xdr:spPr>
        <a:xfrm>
          <a:off x="1849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12898</xdr:rowOff>
    </xdr:from>
    <xdr:ext cx="340478" cy="259045"/>
    <xdr:sp macro="" textlink="">
      <xdr:nvSpPr>
        <xdr:cNvPr id="441" name="n_4mainValue【港湾・漁港】&#10;有形固定資産減価償却率"/>
        <xdr:cNvSpPr txBox="1"/>
      </xdr:nvSpPr>
      <xdr:spPr>
        <a:xfrm>
          <a:off x="960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2" name="直線コネクタ 45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3" name="テキスト ボックス 452"/>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5" name="テキスト ボックス 45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6" name="直線コネクタ 45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48277</xdr:rowOff>
    </xdr:from>
    <xdr:ext cx="595419" cy="259045"/>
    <xdr:sp macro="" textlink="">
      <xdr:nvSpPr>
        <xdr:cNvPr id="457" name="テキスト ボックス 456"/>
        <xdr:cNvSpPr txBox="1"/>
      </xdr:nvSpPr>
      <xdr:spPr>
        <a:xfrm>
          <a:off x="600858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170573</xdr:rowOff>
    </xdr:from>
    <xdr:to>
      <xdr:col>54</xdr:col>
      <xdr:colOff>189865</xdr:colOff>
      <xdr:row>107</xdr:row>
      <xdr:rowOff>130446</xdr:rowOff>
    </xdr:to>
    <xdr:cxnSp macro="">
      <xdr:nvCxnSpPr>
        <xdr:cNvPr id="461" name="直線コネクタ 460"/>
        <xdr:cNvCxnSpPr/>
      </xdr:nvCxnSpPr>
      <xdr:spPr>
        <a:xfrm flipV="1">
          <a:off x="10476865" y="17315573"/>
          <a:ext cx="0" cy="116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134273</xdr:rowOff>
    </xdr:from>
    <xdr:ext cx="378565" cy="259045"/>
    <xdr:sp macro="" textlink="">
      <xdr:nvSpPr>
        <xdr:cNvPr id="462" name="【港湾・漁港】&#10;一人当たり有形固定資産（償却資産）額最小値テキスト"/>
        <xdr:cNvSpPr txBox="1"/>
      </xdr:nvSpPr>
      <xdr:spPr>
        <a:xfrm>
          <a:off x="10515600" y="18479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130446</xdr:rowOff>
    </xdr:from>
    <xdr:to>
      <xdr:col>55</xdr:col>
      <xdr:colOff>88900</xdr:colOff>
      <xdr:row>107</xdr:row>
      <xdr:rowOff>130446</xdr:rowOff>
    </xdr:to>
    <xdr:cxnSp macro="">
      <xdr:nvCxnSpPr>
        <xdr:cNvPr id="463" name="直線コネクタ 462"/>
        <xdr:cNvCxnSpPr/>
      </xdr:nvCxnSpPr>
      <xdr:spPr>
        <a:xfrm>
          <a:off x="10388600" y="1847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117250</xdr:rowOff>
    </xdr:from>
    <xdr:ext cx="599010" cy="259045"/>
    <xdr:sp macro="" textlink="">
      <xdr:nvSpPr>
        <xdr:cNvPr id="464" name="【港湾・漁港】&#10;一人当たり有形固定資産（償却資産）額最大値テキスト"/>
        <xdr:cNvSpPr txBox="1"/>
      </xdr:nvSpPr>
      <xdr:spPr>
        <a:xfrm>
          <a:off x="10515600" y="1709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170573</xdr:rowOff>
    </xdr:from>
    <xdr:to>
      <xdr:col>55</xdr:col>
      <xdr:colOff>88900</xdr:colOff>
      <xdr:row>100</xdr:row>
      <xdr:rowOff>170573</xdr:rowOff>
    </xdr:to>
    <xdr:cxnSp macro="">
      <xdr:nvCxnSpPr>
        <xdr:cNvPr id="465" name="直線コネクタ 464"/>
        <xdr:cNvCxnSpPr/>
      </xdr:nvCxnSpPr>
      <xdr:spPr>
        <a:xfrm>
          <a:off x="10388600" y="17315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19834</xdr:rowOff>
    </xdr:from>
    <xdr:ext cx="534377" cy="259045"/>
    <xdr:sp macro="" textlink="">
      <xdr:nvSpPr>
        <xdr:cNvPr id="466" name="【港湾・漁港】&#10;一人当たり有形固定資産（償却資産）額平均値テキスト"/>
        <xdr:cNvSpPr txBox="1"/>
      </xdr:nvSpPr>
      <xdr:spPr>
        <a:xfrm>
          <a:off x="10515600" y="18022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168407</xdr:rowOff>
    </xdr:from>
    <xdr:to>
      <xdr:col>55</xdr:col>
      <xdr:colOff>50800</xdr:colOff>
      <xdr:row>106</xdr:row>
      <xdr:rowOff>98557</xdr:rowOff>
    </xdr:to>
    <xdr:sp macro="" textlink="">
      <xdr:nvSpPr>
        <xdr:cNvPr id="467" name="フローチャート: 判断 466"/>
        <xdr:cNvSpPr/>
      </xdr:nvSpPr>
      <xdr:spPr>
        <a:xfrm>
          <a:off x="10426700" y="1817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152719</xdr:rowOff>
    </xdr:from>
    <xdr:to>
      <xdr:col>50</xdr:col>
      <xdr:colOff>165100</xdr:colOff>
      <xdr:row>105</xdr:row>
      <xdr:rowOff>82869</xdr:rowOff>
    </xdr:to>
    <xdr:sp macro="" textlink="">
      <xdr:nvSpPr>
        <xdr:cNvPr id="468" name="フローチャート: 判断 467"/>
        <xdr:cNvSpPr/>
      </xdr:nvSpPr>
      <xdr:spPr>
        <a:xfrm>
          <a:off x="9588500" y="1798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159251</xdr:rowOff>
    </xdr:from>
    <xdr:to>
      <xdr:col>46</xdr:col>
      <xdr:colOff>38100</xdr:colOff>
      <xdr:row>105</xdr:row>
      <xdr:rowOff>89401</xdr:rowOff>
    </xdr:to>
    <xdr:sp macro="" textlink="">
      <xdr:nvSpPr>
        <xdr:cNvPr id="469" name="フローチャート: 判断 468"/>
        <xdr:cNvSpPr/>
      </xdr:nvSpPr>
      <xdr:spPr>
        <a:xfrm>
          <a:off x="8699500" y="1799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163801</xdr:rowOff>
    </xdr:from>
    <xdr:to>
      <xdr:col>41</xdr:col>
      <xdr:colOff>101600</xdr:colOff>
      <xdr:row>105</xdr:row>
      <xdr:rowOff>93951</xdr:rowOff>
    </xdr:to>
    <xdr:sp macro="" textlink="">
      <xdr:nvSpPr>
        <xdr:cNvPr id="470" name="フローチャート: 判断 469"/>
        <xdr:cNvSpPr/>
      </xdr:nvSpPr>
      <xdr:spPr>
        <a:xfrm>
          <a:off x="7810500" y="179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169583</xdr:rowOff>
    </xdr:from>
    <xdr:to>
      <xdr:col>36</xdr:col>
      <xdr:colOff>165100</xdr:colOff>
      <xdr:row>105</xdr:row>
      <xdr:rowOff>99733</xdr:rowOff>
    </xdr:to>
    <xdr:sp macro="" textlink="">
      <xdr:nvSpPr>
        <xdr:cNvPr id="471" name="フローチャート: 判断 470"/>
        <xdr:cNvSpPr/>
      </xdr:nvSpPr>
      <xdr:spPr>
        <a:xfrm>
          <a:off x="6921500" y="1800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79646</xdr:rowOff>
    </xdr:from>
    <xdr:to>
      <xdr:col>55</xdr:col>
      <xdr:colOff>50800</xdr:colOff>
      <xdr:row>108</xdr:row>
      <xdr:rowOff>9796</xdr:rowOff>
    </xdr:to>
    <xdr:sp macro="" textlink="">
      <xdr:nvSpPr>
        <xdr:cNvPr id="477" name="楕円 476"/>
        <xdr:cNvSpPr/>
      </xdr:nvSpPr>
      <xdr:spPr>
        <a:xfrm>
          <a:off x="10426700" y="184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166023</xdr:rowOff>
    </xdr:from>
    <xdr:ext cx="378565" cy="259045"/>
    <xdr:sp macro="" textlink="">
      <xdr:nvSpPr>
        <xdr:cNvPr id="478" name="【港湾・漁港】&#10;一人当たり有形固定資産（償却資産）額該当値テキスト"/>
        <xdr:cNvSpPr txBox="1"/>
      </xdr:nvSpPr>
      <xdr:spPr>
        <a:xfrm>
          <a:off x="10515600" y="18339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79653</xdr:rowOff>
    </xdr:from>
    <xdr:to>
      <xdr:col>50</xdr:col>
      <xdr:colOff>165100</xdr:colOff>
      <xdr:row>108</xdr:row>
      <xdr:rowOff>9803</xdr:rowOff>
    </xdr:to>
    <xdr:sp macro="" textlink="">
      <xdr:nvSpPr>
        <xdr:cNvPr id="479" name="楕円 478"/>
        <xdr:cNvSpPr/>
      </xdr:nvSpPr>
      <xdr:spPr>
        <a:xfrm>
          <a:off x="9588500" y="184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130446</xdr:rowOff>
    </xdr:from>
    <xdr:to>
      <xdr:col>55</xdr:col>
      <xdr:colOff>0</xdr:colOff>
      <xdr:row>107</xdr:row>
      <xdr:rowOff>130453</xdr:rowOff>
    </xdr:to>
    <xdr:cxnSp macro="">
      <xdr:nvCxnSpPr>
        <xdr:cNvPr id="480" name="直線コネクタ 479"/>
        <xdr:cNvCxnSpPr/>
      </xdr:nvCxnSpPr>
      <xdr:spPr>
        <a:xfrm flipV="1">
          <a:off x="9639300" y="18475596"/>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79646</xdr:rowOff>
    </xdr:from>
    <xdr:to>
      <xdr:col>46</xdr:col>
      <xdr:colOff>38100</xdr:colOff>
      <xdr:row>108</xdr:row>
      <xdr:rowOff>9796</xdr:rowOff>
    </xdr:to>
    <xdr:sp macro="" textlink="">
      <xdr:nvSpPr>
        <xdr:cNvPr id="481" name="楕円 480"/>
        <xdr:cNvSpPr/>
      </xdr:nvSpPr>
      <xdr:spPr>
        <a:xfrm>
          <a:off x="8699500" y="184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130446</xdr:rowOff>
    </xdr:from>
    <xdr:to>
      <xdr:col>50</xdr:col>
      <xdr:colOff>114300</xdr:colOff>
      <xdr:row>107</xdr:row>
      <xdr:rowOff>130453</xdr:rowOff>
    </xdr:to>
    <xdr:cxnSp macro="">
      <xdr:nvCxnSpPr>
        <xdr:cNvPr id="482" name="直線コネクタ 481"/>
        <xdr:cNvCxnSpPr/>
      </xdr:nvCxnSpPr>
      <xdr:spPr>
        <a:xfrm>
          <a:off x="8750300" y="18475596"/>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79629</xdr:rowOff>
    </xdr:from>
    <xdr:to>
      <xdr:col>41</xdr:col>
      <xdr:colOff>101600</xdr:colOff>
      <xdr:row>108</xdr:row>
      <xdr:rowOff>9779</xdr:rowOff>
    </xdr:to>
    <xdr:sp macro="" textlink="">
      <xdr:nvSpPr>
        <xdr:cNvPr id="483" name="楕円 482"/>
        <xdr:cNvSpPr/>
      </xdr:nvSpPr>
      <xdr:spPr>
        <a:xfrm>
          <a:off x="7810500" y="184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130429</xdr:rowOff>
    </xdr:from>
    <xdr:to>
      <xdr:col>45</xdr:col>
      <xdr:colOff>177800</xdr:colOff>
      <xdr:row>107</xdr:row>
      <xdr:rowOff>130446</xdr:rowOff>
    </xdr:to>
    <xdr:cxnSp macro="">
      <xdr:nvCxnSpPr>
        <xdr:cNvPr id="484" name="直線コネクタ 483"/>
        <xdr:cNvCxnSpPr/>
      </xdr:nvCxnSpPr>
      <xdr:spPr>
        <a:xfrm>
          <a:off x="7861300" y="1847557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79612</xdr:rowOff>
    </xdr:from>
    <xdr:to>
      <xdr:col>36</xdr:col>
      <xdr:colOff>165100</xdr:colOff>
      <xdr:row>108</xdr:row>
      <xdr:rowOff>9762</xdr:rowOff>
    </xdr:to>
    <xdr:sp macro="" textlink="">
      <xdr:nvSpPr>
        <xdr:cNvPr id="485" name="楕円 484"/>
        <xdr:cNvSpPr/>
      </xdr:nvSpPr>
      <xdr:spPr>
        <a:xfrm>
          <a:off x="6921500" y="184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130412</xdr:rowOff>
    </xdr:from>
    <xdr:to>
      <xdr:col>41</xdr:col>
      <xdr:colOff>50800</xdr:colOff>
      <xdr:row>107</xdr:row>
      <xdr:rowOff>130429</xdr:rowOff>
    </xdr:to>
    <xdr:cxnSp macro="">
      <xdr:nvCxnSpPr>
        <xdr:cNvPr id="486" name="直線コネクタ 485"/>
        <xdr:cNvCxnSpPr/>
      </xdr:nvCxnSpPr>
      <xdr:spPr>
        <a:xfrm>
          <a:off x="6972300" y="18475562"/>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99396</xdr:rowOff>
    </xdr:from>
    <xdr:ext cx="534377" cy="259045"/>
    <xdr:sp macro="" textlink="">
      <xdr:nvSpPr>
        <xdr:cNvPr id="487" name="n_1aveValue【港湾・漁港】&#10;一人当たり有形固定資産（償却資産）額"/>
        <xdr:cNvSpPr txBox="1"/>
      </xdr:nvSpPr>
      <xdr:spPr>
        <a:xfrm>
          <a:off x="9359411" y="1775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105928</xdr:rowOff>
    </xdr:from>
    <xdr:ext cx="534377" cy="259045"/>
    <xdr:sp macro="" textlink="">
      <xdr:nvSpPr>
        <xdr:cNvPr id="488" name="n_2aveValue【港湾・漁港】&#10;一人当たり有形固定資産（償却資産）額"/>
        <xdr:cNvSpPr txBox="1"/>
      </xdr:nvSpPr>
      <xdr:spPr>
        <a:xfrm>
          <a:off x="8483111" y="177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110478</xdr:rowOff>
    </xdr:from>
    <xdr:ext cx="534377" cy="259045"/>
    <xdr:sp macro="" textlink="">
      <xdr:nvSpPr>
        <xdr:cNvPr id="489" name="n_3aveValue【港湾・漁港】&#10;一人当たり有形固定資産（償却資産）額"/>
        <xdr:cNvSpPr txBox="1"/>
      </xdr:nvSpPr>
      <xdr:spPr>
        <a:xfrm>
          <a:off x="7594111" y="177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116260</xdr:rowOff>
    </xdr:from>
    <xdr:ext cx="534377" cy="259045"/>
    <xdr:sp macro="" textlink="">
      <xdr:nvSpPr>
        <xdr:cNvPr id="490" name="n_4aveValue【港湾・漁港】&#10;一人当たり有形固定資産（償却資産）額"/>
        <xdr:cNvSpPr txBox="1"/>
      </xdr:nvSpPr>
      <xdr:spPr>
        <a:xfrm>
          <a:off x="6705111" y="1777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930</xdr:rowOff>
    </xdr:from>
    <xdr:ext cx="378565" cy="259045"/>
    <xdr:sp macro="" textlink="">
      <xdr:nvSpPr>
        <xdr:cNvPr id="491" name="n_1mainValue【港湾・漁港】&#10;一人当たり有形固定資産（償却資産）額"/>
        <xdr:cNvSpPr txBox="1"/>
      </xdr:nvSpPr>
      <xdr:spPr>
        <a:xfrm>
          <a:off x="9437317" y="18517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923</xdr:rowOff>
    </xdr:from>
    <xdr:ext cx="378565" cy="259045"/>
    <xdr:sp macro="" textlink="">
      <xdr:nvSpPr>
        <xdr:cNvPr id="492" name="n_2mainValue【港湾・漁港】&#10;一人当たり有形固定資産（償却資産）額"/>
        <xdr:cNvSpPr txBox="1"/>
      </xdr:nvSpPr>
      <xdr:spPr>
        <a:xfrm>
          <a:off x="8561017" y="1851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906</xdr:rowOff>
    </xdr:from>
    <xdr:ext cx="378565" cy="259045"/>
    <xdr:sp macro="" textlink="">
      <xdr:nvSpPr>
        <xdr:cNvPr id="493" name="n_3mainValue【港湾・漁港】&#10;一人当たり有形固定資産（償却資産）額"/>
        <xdr:cNvSpPr txBox="1"/>
      </xdr:nvSpPr>
      <xdr:spPr>
        <a:xfrm>
          <a:off x="7672017" y="1851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889</xdr:rowOff>
    </xdr:from>
    <xdr:ext cx="378565" cy="259045"/>
    <xdr:sp macro="" textlink="">
      <xdr:nvSpPr>
        <xdr:cNvPr id="494" name="n_4mainValue【港湾・漁港】&#10;一人当たり有形固定資産（償却資産）額"/>
        <xdr:cNvSpPr txBox="1"/>
      </xdr:nvSpPr>
      <xdr:spPr>
        <a:xfrm>
          <a:off x="6783017" y="1851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506" name="直線コネクタ 50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507" name="テキスト ボックス 50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510" name="直線コネクタ 509"/>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511" name="テキスト ボックス 510"/>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84772</xdr:rowOff>
    </xdr:from>
    <xdr:to>
      <xdr:col>85</xdr:col>
      <xdr:colOff>126364</xdr:colOff>
      <xdr:row>41</xdr:row>
      <xdr:rowOff>159068</xdr:rowOff>
    </xdr:to>
    <xdr:cxnSp macro="">
      <xdr:nvCxnSpPr>
        <xdr:cNvPr id="515" name="直線コネクタ 514"/>
        <xdr:cNvCxnSpPr/>
      </xdr:nvCxnSpPr>
      <xdr:spPr>
        <a:xfrm flipV="1">
          <a:off x="16318864" y="5742622"/>
          <a:ext cx="0" cy="1445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162895</xdr:rowOff>
    </xdr:from>
    <xdr:ext cx="405111" cy="259045"/>
    <xdr:sp macro="" textlink="">
      <xdr:nvSpPr>
        <xdr:cNvPr id="516" name="【認定こども園・幼稚園・保育所】&#10;有形固定資産減価償却率最小値テキスト"/>
        <xdr:cNvSpPr txBox="1"/>
      </xdr:nvSpPr>
      <xdr:spPr>
        <a:xfrm>
          <a:off x="16357600" y="719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159068</xdr:rowOff>
    </xdr:from>
    <xdr:to>
      <xdr:col>86</xdr:col>
      <xdr:colOff>25400</xdr:colOff>
      <xdr:row>41</xdr:row>
      <xdr:rowOff>159068</xdr:rowOff>
    </xdr:to>
    <xdr:cxnSp macro="">
      <xdr:nvCxnSpPr>
        <xdr:cNvPr id="517" name="直線コネクタ 516"/>
        <xdr:cNvCxnSpPr/>
      </xdr:nvCxnSpPr>
      <xdr:spPr>
        <a:xfrm>
          <a:off x="16230600" y="718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31449</xdr:rowOff>
    </xdr:from>
    <xdr:ext cx="405111" cy="259045"/>
    <xdr:sp macro="" textlink="">
      <xdr:nvSpPr>
        <xdr:cNvPr id="518" name="【認定こども園・幼稚園・保育所】&#10;有形固定資産減価償却率最大値テキスト"/>
        <xdr:cNvSpPr txBox="1"/>
      </xdr:nvSpPr>
      <xdr:spPr>
        <a:xfrm>
          <a:off x="16357600" y="551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84772</xdr:rowOff>
    </xdr:from>
    <xdr:to>
      <xdr:col>86</xdr:col>
      <xdr:colOff>25400</xdr:colOff>
      <xdr:row>33</xdr:row>
      <xdr:rowOff>84772</xdr:rowOff>
    </xdr:to>
    <xdr:cxnSp macro="">
      <xdr:nvCxnSpPr>
        <xdr:cNvPr id="519" name="直線コネクタ 518"/>
        <xdr:cNvCxnSpPr/>
      </xdr:nvCxnSpPr>
      <xdr:spPr>
        <a:xfrm>
          <a:off x="16230600" y="5742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99712</xdr:rowOff>
    </xdr:from>
    <xdr:ext cx="405111" cy="259045"/>
    <xdr:sp macro="" textlink="">
      <xdr:nvSpPr>
        <xdr:cNvPr id="520" name="【認定こども園・幼稚園・保育所】&#10;有形固定資産減価償却率平均値テキスト"/>
        <xdr:cNvSpPr txBox="1"/>
      </xdr:nvSpPr>
      <xdr:spPr>
        <a:xfrm>
          <a:off x="163576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521" name="フローチャート: 判断 520"/>
        <xdr:cNvSpPr/>
      </xdr:nvSpPr>
      <xdr:spPr>
        <a:xfrm>
          <a:off x="162687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88265</xdr:rowOff>
    </xdr:from>
    <xdr:to>
      <xdr:col>81</xdr:col>
      <xdr:colOff>101600</xdr:colOff>
      <xdr:row>37</xdr:row>
      <xdr:rowOff>18415</xdr:rowOff>
    </xdr:to>
    <xdr:sp macro="" textlink="">
      <xdr:nvSpPr>
        <xdr:cNvPr id="522" name="フローチャート: 判断 521"/>
        <xdr:cNvSpPr/>
      </xdr:nvSpPr>
      <xdr:spPr>
        <a:xfrm>
          <a:off x="15430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523" name="フローチャート: 判断 522"/>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24" name="フローチャート: 判断 523"/>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28258</xdr:rowOff>
    </xdr:from>
    <xdr:to>
      <xdr:col>67</xdr:col>
      <xdr:colOff>101600</xdr:colOff>
      <xdr:row>37</xdr:row>
      <xdr:rowOff>129858</xdr:rowOff>
    </xdr:to>
    <xdr:sp macro="" textlink="">
      <xdr:nvSpPr>
        <xdr:cNvPr id="525" name="フローチャート: 判断 524"/>
        <xdr:cNvSpPr/>
      </xdr:nvSpPr>
      <xdr:spPr>
        <a:xfrm>
          <a:off x="12763500" y="637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108268</xdr:rowOff>
    </xdr:from>
    <xdr:to>
      <xdr:col>85</xdr:col>
      <xdr:colOff>177800</xdr:colOff>
      <xdr:row>42</xdr:row>
      <xdr:rowOff>38418</xdr:rowOff>
    </xdr:to>
    <xdr:sp macro="" textlink="">
      <xdr:nvSpPr>
        <xdr:cNvPr id="531" name="楕円 530"/>
        <xdr:cNvSpPr/>
      </xdr:nvSpPr>
      <xdr:spPr>
        <a:xfrm>
          <a:off x="16268700" y="71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23195</xdr:rowOff>
    </xdr:from>
    <xdr:ext cx="405111" cy="259045"/>
    <xdr:sp macro="" textlink="">
      <xdr:nvSpPr>
        <xdr:cNvPr id="532" name="【認定こども園・幼稚園・保育所】&#10;有形固定資産減価償却率該当値テキスト"/>
        <xdr:cNvSpPr txBox="1"/>
      </xdr:nvSpPr>
      <xdr:spPr>
        <a:xfrm>
          <a:off x="16357600" y="705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71120</xdr:rowOff>
    </xdr:from>
    <xdr:to>
      <xdr:col>81</xdr:col>
      <xdr:colOff>101600</xdr:colOff>
      <xdr:row>42</xdr:row>
      <xdr:rowOff>1270</xdr:rowOff>
    </xdr:to>
    <xdr:sp macro="" textlink="">
      <xdr:nvSpPr>
        <xdr:cNvPr id="533" name="楕円 532"/>
        <xdr:cNvSpPr/>
      </xdr:nvSpPr>
      <xdr:spPr>
        <a:xfrm>
          <a:off x="15430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121920</xdr:rowOff>
    </xdr:from>
    <xdr:to>
      <xdr:col>85</xdr:col>
      <xdr:colOff>127000</xdr:colOff>
      <xdr:row>41</xdr:row>
      <xdr:rowOff>159068</xdr:rowOff>
    </xdr:to>
    <xdr:cxnSp macro="">
      <xdr:nvCxnSpPr>
        <xdr:cNvPr id="534" name="直線コネクタ 533"/>
        <xdr:cNvCxnSpPr/>
      </xdr:nvCxnSpPr>
      <xdr:spPr>
        <a:xfrm>
          <a:off x="15481300" y="7151370"/>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5397</xdr:rowOff>
    </xdr:from>
    <xdr:to>
      <xdr:col>76</xdr:col>
      <xdr:colOff>165100</xdr:colOff>
      <xdr:row>41</xdr:row>
      <xdr:rowOff>106997</xdr:rowOff>
    </xdr:to>
    <xdr:sp macro="" textlink="">
      <xdr:nvSpPr>
        <xdr:cNvPr id="535" name="楕円 534"/>
        <xdr:cNvSpPr/>
      </xdr:nvSpPr>
      <xdr:spPr>
        <a:xfrm>
          <a:off x="14541500" y="70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56197</xdr:rowOff>
    </xdr:from>
    <xdr:to>
      <xdr:col>81</xdr:col>
      <xdr:colOff>50800</xdr:colOff>
      <xdr:row>41</xdr:row>
      <xdr:rowOff>121920</xdr:rowOff>
    </xdr:to>
    <xdr:cxnSp macro="">
      <xdr:nvCxnSpPr>
        <xdr:cNvPr id="536" name="直線コネクタ 535"/>
        <xdr:cNvCxnSpPr/>
      </xdr:nvCxnSpPr>
      <xdr:spPr>
        <a:xfrm>
          <a:off x="14592300" y="7085647"/>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139700</xdr:rowOff>
    </xdr:from>
    <xdr:to>
      <xdr:col>72</xdr:col>
      <xdr:colOff>38100</xdr:colOff>
      <xdr:row>41</xdr:row>
      <xdr:rowOff>69850</xdr:rowOff>
    </xdr:to>
    <xdr:sp macro="" textlink="">
      <xdr:nvSpPr>
        <xdr:cNvPr id="537" name="楕円 536"/>
        <xdr:cNvSpPr/>
      </xdr:nvSpPr>
      <xdr:spPr>
        <a:xfrm>
          <a:off x="1365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19050</xdr:rowOff>
    </xdr:from>
    <xdr:to>
      <xdr:col>76</xdr:col>
      <xdr:colOff>114300</xdr:colOff>
      <xdr:row>41</xdr:row>
      <xdr:rowOff>56197</xdr:rowOff>
    </xdr:to>
    <xdr:cxnSp macro="">
      <xdr:nvCxnSpPr>
        <xdr:cNvPr id="538" name="直線コネクタ 537"/>
        <xdr:cNvCxnSpPr/>
      </xdr:nvCxnSpPr>
      <xdr:spPr>
        <a:xfrm>
          <a:off x="13703300" y="7048500"/>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85407</xdr:rowOff>
    </xdr:from>
    <xdr:to>
      <xdr:col>67</xdr:col>
      <xdr:colOff>101600</xdr:colOff>
      <xdr:row>41</xdr:row>
      <xdr:rowOff>15557</xdr:rowOff>
    </xdr:to>
    <xdr:sp macro="" textlink="">
      <xdr:nvSpPr>
        <xdr:cNvPr id="539" name="楕円 538"/>
        <xdr:cNvSpPr/>
      </xdr:nvSpPr>
      <xdr:spPr>
        <a:xfrm>
          <a:off x="12763500" y="69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136207</xdr:rowOff>
    </xdr:from>
    <xdr:to>
      <xdr:col>71</xdr:col>
      <xdr:colOff>177800</xdr:colOff>
      <xdr:row>41</xdr:row>
      <xdr:rowOff>19050</xdr:rowOff>
    </xdr:to>
    <xdr:cxnSp macro="">
      <xdr:nvCxnSpPr>
        <xdr:cNvPr id="540" name="直線コネクタ 539"/>
        <xdr:cNvCxnSpPr/>
      </xdr:nvCxnSpPr>
      <xdr:spPr>
        <a:xfrm>
          <a:off x="12814300" y="699420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34942</xdr:rowOff>
    </xdr:from>
    <xdr:ext cx="405111" cy="259045"/>
    <xdr:sp macro="" textlink="">
      <xdr:nvSpPr>
        <xdr:cNvPr id="541" name="n_1aveValue【認定こども園・幼稚園・保育所】&#10;有形固定資産減価償却率"/>
        <xdr:cNvSpPr txBox="1"/>
      </xdr:nvSpPr>
      <xdr:spPr>
        <a:xfrm>
          <a:off x="15266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542" name="n_2aveValue【認定こども園・幼稚園・保育所】&#10;有形固定資産減価償却率"/>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543" name="n_3aveValue【認定こども園・幼稚園・保育所】&#10;有形固定資産減価償却率"/>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146385</xdr:rowOff>
    </xdr:from>
    <xdr:ext cx="405111" cy="259045"/>
    <xdr:sp macro="" textlink="">
      <xdr:nvSpPr>
        <xdr:cNvPr id="544" name="n_4aveValue【認定こども園・幼稚園・保育所】&#10;有形固定資産減価償却率"/>
        <xdr:cNvSpPr txBox="1"/>
      </xdr:nvSpPr>
      <xdr:spPr>
        <a:xfrm>
          <a:off x="12611744" y="614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163847</xdr:rowOff>
    </xdr:from>
    <xdr:ext cx="405111" cy="259045"/>
    <xdr:sp macro="" textlink="">
      <xdr:nvSpPr>
        <xdr:cNvPr id="545" name="n_1mainValue【認定こども園・幼稚園・保育所】&#10;有形固定資産減価償却率"/>
        <xdr:cNvSpPr txBox="1"/>
      </xdr:nvSpPr>
      <xdr:spPr>
        <a:xfrm>
          <a:off x="152660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98124</xdr:rowOff>
    </xdr:from>
    <xdr:ext cx="405111" cy="259045"/>
    <xdr:sp macro="" textlink="">
      <xdr:nvSpPr>
        <xdr:cNvPr id="546" name="n_2mainValue【認定こども園・幼稚園・保育所】&#10;有形固定資産減価償却率"/>
        <xdr:cNvSpPr txBox="1"/>
      </xdr:nvSpPr>
      <xdr:spPr>
        <a:xfrm>
          <a:off x="14389744" y="7127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60977</xdr:rowOff>
    </xdr:from>
    <xdr:ext cx="405111" cy="259045"/>
    <xdr:sp macro="" textlink="">
      <xdr:nvSpPr>
        <xdr:cNvPr id="547" name="n_3mainValue【認定こども園・幼稚園・保育所】&#10;有形固定資産減価償却率"/>
        <xdr:cNvSpPr txBox="1"/>
      </xdr:nvSpPr>
      <xdr:spPr>
        <a:xfrm>
          <a:off x="13500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6684</xdr:rowOff>
    </xdr:from>
    <xdr:ext cx="405111" cy="259045"/>
    <xdr:sp macro="" textlink="">
      <xdr:nvSpPr>
        <xdr:cNvPr id="548" name="n_4mainValue【認定こども園・幼稚園・保育所】&#10;有形固定資産減価償却率"/>
        <xdr:cNvSpPr txBox="1"/>
      </xdr:nvSpPr>
      <xdr:spPr>
        <a:xfrm>
          <a:off x="12611744" y="7036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80772</xdr:rowOff>
    </xdr:from>
    <xdr:to>
      <xdr:col>116</xdr:col>
      <xdr:colOff>62864</xdr:colOff>
      <xdr:row>40</xdr:row>
      <xdr:rowOff>108204</xdr:rowOff>
    </xdr:to>
    <xdr:cxnSp macro="">
      <xdr:nvCxnSpPr>
        <xdr:cNvPr id="570" name="直線コネクタ 569"/>
        <xdr:cNvCxnSpPr/>
      </xdr:nvCxnSpPr>
      <xdr:spPr>
        <a:xfrm flipV="1">
          <a:off x="22160864" y="591007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571"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572" name="直線コネクタ 571"/>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27449</xdr:rowOff>
    </xdr:from>
    <xdr:ext cx="469744" cy="259045"/>
    <xdr:sp macro="" textlink="">
      <xdr:nvSpPr>
        <xdr:cNvPr id="573" name="【認定こども園・幼稚園・保育所】&#10;一人当たり面積最大値テキスト"/>
        <xdr:cNvSpPr txBox="1"/>
      </xdr:nvSpPr>
      <xdr:spPr>
        <a:xfrm>
          <a:off x="22199600" y="568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80772</xdr:rowOff>
    </xdr:from>
    <xdr:to>
      <xdr:col>116</xdr:col>
      <xdr:colOff>152400</xdr:colOff>
      <xdr:row>34</xdr:row>
      <xdr:rowOff>80772</xdr:rowOff>
    </xdr:to>
    <xdr:cxnSp macro="">
      <xdr:nvCxnSpPr>
        <xdr:cNvPr id="574" name="直線コネクタ 573"/>
        <xdr:cNvCxnSpPr/>
      </xdr:nvCxnSpPr>
      <xdr:spPr>
        <a:xfrm>
          <a:off x="22072600" y="591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575"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6" name="フローチャート: 判断 5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577" name="フローチャート: 判断 576"/>
        <xdr:cNvSpPr/>
      </xdr:nvSpPr>
      <xdr:spPr>
        <a:xfrm>
          <a:off x="21272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578" name="フローチャート: 判断 577"/>
        <xdr:cNvSpPr/>
      </xdr:nvSpPr>
      <xdr:spPr>
        <a:xfrm>
          <a:off x="20383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579" name="フローチャート: 判断 578"/>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580" name="フローチャート: 判断 579"/>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86" name="楕円 585"/>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118127</xdr:rowOff>
    </xdr:from>
    <xdr:ext cx="469744" cy="259045"/>
    <xdr:sp macro="" textlink="">
      <xdr:nvSpPr>
        <xdr:cNvPr id="587" name="【認定こども園・幼稚園・保育所】&#10;一人当たり面積該当値テキスト"/>
        <xdr:cNvSpPr txBox="1"/>
      </xdr:nvSpPr>
      <xdr:spPr>
        <a:xfrm>
          <a:off x="22199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121412</xdr:rowOff>
    </xdr:from>
    <xdr:to>
      <xdr:col>112</xdr:col>
      <xdr:colOff>38100</xdr:colOff>
      <xdr:row>39</xdr:row>
      <xdr:rowOff>51562</xdr:rowOff>
    </xdr:to>
    <xdr:sp macro="" textlink="">
      <xdr:nvSpPr>
        <xdr:cNvPr id="588" name="楕円 587"/>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xdr:rowOff>
    </xdr:from>
    <xdr:to>
      <xdr:col>116</xdr:col>
      <xdr:colOff>63500</xdr:colOff>
      <xdr:row>39</xdr:row>
      <xdr:rowOff>19050</xdr:rowOff>
    </xdr:to>
    <xdr:cxnSp macro="">
      <xdr:nvCxnSpPr>
        <xdr:cNvPr id="589" name="直線コネクタ 588"/>
        <xdr:cNvCxnSpPr/>
      </xdr:nvCxnSpPr>
      <xdr:spPr>
        <a:xfrm>
          <a:off x="21323300" y="66873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121412</xdr:rowOff>
    </xdr:from>
    <xdr:to>
      <xdr:col>107</xdr:col>
      <xdr:colOff>101600</xdr:colOff>
      <xdr:row>39</xdr:row>
      <xdr:rowOff>51562</xdr:rowOff>
    </xdr:to>
    <xdr:sp macro="" textlink="">
      <xdr:nvSpPr>
        <xdr:cNvPr id="590" name="楕円 589"/>
        <xdr:cNvSpPr/>
      </xdr:nvSpPr>
      <xdr:spPr>
        <a:xfrm>
          <a:off x="20383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xdr:rowOff>
    </xdr:from>
    <xdr:to>
      <xdr:col>111</xdr:col>
      <xdr:colOff>177800</xdr:colOff>
      <xdr:row>39</xdr:row>
      <xdr:rowOff>762</xdr:rowOff>
    </xdr:to>
    <xdr:cxnSp macro="">
      <xdr:nvCxnSpPr>
        <xdr:cNvPr id="591" name="直線コネクタ 590"/>
        <xdr:cNvCxnSpPr/>
      </xdr:nvCxnSpPr>
      <xdr:spPr>
        <a:xfrm>
          <a:off x="20434300" y="6687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592" name="楕円 591"/>
        <xdr:cNvSpPr/>
      </xdr:nvSpPr>
      <xdr:spPr>
        <a:xfrm>
          <a:off x="19494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167640</xdr:rowOff>
    </xdr:from>
    <xdr:to>
      <xdr:col>107</xdr:col>
      <xdr:colOff>50800</xdr:colOff>
      <xdr:row>39</xdr:row>
      <xdr:rowOff>762</xdr:rowOff>
    </xdr:to>
    <xdr:cxnSp macro="">
      <xdr:nvCxnSpPr>
        <xdr:cNvPr id="593" name="直線コネクタ 592"/>
        <xdr:cNvCxnSpPr/>
      </xdr:nvCxnSpPr>
      <xdr:spPr>
        <a:xfrm>
          <a:off x="19545300" y="6682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116840</xdr:rowOff>
    </xdr:from>
    <xdr:to>
      <xdr:col>98</xdr:col>
      <xdr:colOff>38100</xdr:colOff>
      <xdr:row>39</xdr:row>
      <xdr:rowOff>46990</xdr:rowOff>
    </xdr:to>
    <xdr:sp macro="" textlink="">
      <xdr:nvSpPr>
        <xdr:cNvPr id="594" name="楕円 593"/>
        <xdr:cNvSpPr/>
      </xdr:nvSpPr>
      <xdr:spPr>
        <a:xfrm>
          <a:off x="18605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167640</xdr:rowOff>
    </xdr:from>
    <xdr:to>
      <xdr:col>102</xdr:col>
      <xdr:colOff>114300</xdr:colOff>
      <xdr:row>38</xdr:row>
      <xdr:rowOff>167640</xdr:rowOff>
    </xdr:to>
    <xdr:cxnSp macro="">
      <xdr:nvCxnSpPr>
        <xdr:cNvPr id="595" name="直線コネクタ 594"/>
        <xdr:cNvCxnSpPr/>
      </xdr:nvCxnSpPr>
      <xdr:spPr>
        <a:xfrm>
          <a:off x="18656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111523</xdr:rowOff>
    </xdr:from>
    <xdr:ext cx="469744" cy="259045"/>
    <xdr:sp macro="" textlink="">
      <xdr:nvSpPr>
        <xdr:cNvPr id="596" name="n_1aveValue【認定こども園・幼稚園・保育所】&#10;一人当たり面積"/>
        <xdr:cNvSpPr txBox="1"/>
      </xdr:nvSpPr>
      <xdr:spPr>
        <a:xfrm>
          <a:off x="210757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134383</xdr:rowOff>
    </xdr:from>
    <xdr:ext cx="469744" cy="259045"/>
    <xdr:sp macro="" textlink="">
      <xdr:nvSpPr>
        <xdr:cNvPr id="597" name="n_2aveValue【認定こども園・幼稚園・保育所】&#10;一人当たり面積"/>
        <xdr:cNvSpPr txBox="1"/>
      </xdr:nvSpPr>
      <xdr:spPr>
        <a:xfrm>
          <a:off x="20199427"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598" name="n_3aveValue【認定こども園・幼稚園・保育所】&#10;一人当たり面積"/>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599" name="n_4aveValue【認定こども園・幼稚園・保育所】&#10;一人当たり面積"/>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42689</xdr:rowOff>
    </xdr:from>
    <xdr:ext cx="469744" cy="259045"/>
    <xdr:sp macro="" textlink="">
      <xdr:nvSpPr>
        <xdr:cNvPr id="600" name="n_1mainValue【認定こども園・幼稚園・保育所】&#10;一人当たり面積"/>
        <xdr:cNvSpPr txBox="1"/>
      </xdr:nvSpPr>
      <xdr:spPr>
        <a:xfrm>
          <a:off x="210757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42689</xdr:rowOff>
    </xdr:from>
    <xdr:ext cx="469744" cy="259045"/>
    <xdr:sp macro="" textlink="">
      <xdr:nvSpPr>
        <xdr:cNvPr id="601" name="n_2mainValue【認定こども園・幼稚園・保育所】&#10;一人当たり面積"/>
        <xdr:cNvSpPr txBox="1"/>
      </xdr:nvSpPr>
      <xdr:spPr>
        <a:xfrm>
          <a:off x="201994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602" name="n_3mainValue【認定こども園・幼稚園・保育所】&#10;一人当たり面積"/>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38117</xdr:rowOff>
    </xdr:from>
    <xdr:ext cx="469744" cy="259045"/>
    <xdr:sp macro="" textlink="">
      <xdr:nvSpPr>
        <xdr:cNvPr id="603" name="n_4mainValue【認定こども園・幼稚園・保育所】&#10;一人当たり面積"/>
        <xdr:cNvSpPr txBox="1"/>
      </xdr:nvSpPr>
      <xdr:spPr>
        <a:xfrm>
          <a:off x="18421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169164</xdr:rowOff>
    </xdr:to>
    <xdr:cxnSp macro="">
      <xdr:nvCxnSpPr>
        <xdr:cNvPr id="626" name="直線コネクタ 625"/>
        <xdr:cNvCxnSpPr/>
      </xdr:nvCxnSpPr>
      <xdr:spPr>
        <a:xfrm flipV="1">
          <a:off x="16318864" y="968349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1541</xdr:rowOff>
    </xdr:from>
    <xdr:ext cx="405111" cy="259045"/>
    <xdr:sp macro="" textlink="">
      <xdr:nvSpPr>
        <xdr:cNvPr id="627" name="【学校施設】&#10;有形固定資産減価償却率最小値テキスト"/>
        <xdr:cNvSpPr txBox="1"/>
      </xdr:nvSpPr>
      <xdr:spPr>
        <a:xfrm>
          <a:off x="16357600" y="1080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169164</xdr:rowOff>
    </xdr:from>
    <xdr:to>
      <xdr:col>86</xdr:col>
      <xdr:colOff>25400</xdr:colOff>
      <xdr:row>62</xdr:row>
      <xdr:rowOff>169164</xdr:rowOff>
    </xdr:to>
    <xdr:cxnSp macro="">
      <xdr:nvCxnSpPr>
        <xdr:cNvPr id="628" name="直線コネクタ 627"/>
        <xdr:cNvCxnSpPr/>
      </xdr:nvCxnSpPr>
      <xdr:spPr>
        <a:xfrm>
          <a:off x="16230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629" name="【学校施設】&#10;有形固定資産減価償却率最大値テキスト"/>
        <xdr:cNvSpPr txBox="1"/>
      </xdr:nvSpPr>
      <xdr:spPr>
        <a:xfrm>
          <a:off x="163576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630" name="直線コネクタ 629"/>
        <xdr:cNvCxnSpPr/>
      </xdr:nvCxnSpPr>
      <xdr:spPr>
        <a:xfrm>
          <a:off x="16230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631" name="【学校施設】&#10;有形固定資産減価償却率平均値テキスト"/>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632" name="フローチャート: 判断 631"/>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633" name="フローチャート: 判断 632"/>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xdr:rowOff>
    </xdr:from>
    <xdr:to>
      <xdr:col>76</xdr:col>
      <xdr:colOff>165100</xdr:colOff>
      <xdr:row>59</xdr:row>
      <xdr:rowOff>103378</xdr:rowOff>
    </xdr:to>
    <xdr:sp macro="" textlink="">
      <xdr:nvSpPr>
        <xdr:cNvPr id="634" name="フローチャート: 判断 633"/>
        <xdr:cNvSpPr/>
      </xdr:nvSpPr>
      <xdr:spPr>
        <a:xfrm>
          <a:off x="14541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35" name="フローチャート: 判断 634"/>
        <xdr:cNvSpPr/>
      </xdr:nvSpPr>
      <xdr:spPr>
        <a:xfrm>
          <a:off x="13652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6" name="フローチャート: 判断 635"/>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xdr:rowOff>
    </xdr:from>
    <xdr:to>
      <xdr:col>85</xdr:col>
      <xdr:colOff>177800</xdr:colOff>
      <xdr:row>58</xdr:row>
      <xdr:rowOff>114808</xdr:rowOff>
    </xdr:to>
    <xdr:sp macro="" textlink="">
      <xdr:nvSpPr>
        <xdr:cNvPr id="642" name="楕円 641"/>
        <xdr:cNvSpPr/>
      </xdr:nvSpPr>
      <xdr:spPr>
        <a:xfrm>
          <a:off x="162687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36085</xdr:rowOff>
    </xdr:from>
    <xdr:ext cx="405111" cy="259045"/>
    <xdr:sp macro="" textlink="">
      <xdr:nvSpPr>
        <xdr:cNvPr id="643" name="【学校施設】&#10;有形固定資産減価償却率該当値テキスト"/>
        <xdr:cNvSpPr txBox="1"/>
      </xdr:nvSpPr>
      <xdr:spPr>
        <a:xfrm>
          <a:off x="16357600" y="980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125222</xdr:rowOff>
    </xdr:from>
    <xdr:to>
      <xdr:col>81</xdr:col>
      <xdr:colOff>101600</xdr:colOff>
      <xdr:row>58</xdr:row>
      <xdr:rowOff>55372</xdr:rowOff>
    </xdr:to>
    <xdr:sp macro="" textlink="">
      <xdr:nvSpPr>
        <xdr:cNvPr id="644" name="楕円 643"/>
        <xdr:cNvSpPr/>
      </xdr:nvSpPr>
      <xdr:spPr>
        <a:xfrm>
          <a:off x="15430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xdr:rowOff>
    </xdr:from>
    <xdr:to>
      <xdr:col>85</xdr:col>
      <xdr:colOff>127000</xdr:colOff>
      <xdr:row>58</xdr:row>
      <xdr:rowOff>64008</xdr:rowOff>
    </xdr:to>
    <xdr:cxnSp macro="">
      <xdr:nvCxnSpPr>
        <xdr:cNvPr id="645" name="直線コネクタ 644"/>
        <xdr:cNvCxnSpPr/>
      </xdr:nvCxnSpPr>
      <xdr:spPr>
        <a:xfrm>
          <a:off x="15481300" y="99486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36068</xdr:rowOff>
    </xdr:from>
    <xdr:to>
      <xdr:col>76</xdr:col>
      <xdr:colOff>165100</xdr:colOff>
      <xdr:row>58</xdr:row>
      <xdr:rowOff>137668</xdr:rowOff>
    </xdr:to>
    <xdr:sp macro="" textlink="">
      <xdr:nvSpPr>
        <xdr:cNvPr id="646" name="楕円 645"/>
        <xdr:cNvSpPr/>
      </xdr:nvSpPr>
      <xdr:spPr>
        <a:xfrm>
          <a:off x="14541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xdr:rowOff>
    </xdr:from>
    <xdr:to>
      <xdr:col>81</xdr:col>
      <xdr:colOff>50800</xdr:colOff>
      <xdr:row>58</xdr:row>
      <xdr:rowOff>86868</xdr:rowOff>
    </xdr:to>
    <xdr:cxnSp macro="">
      <xdr:nvCxnSpPr>
        <xdr:cNvPr id="647" name="直線コネクタ 646"/>
        <xdr:cNvCxnSpPr/>
      </xdr:nvCxnSpPr>
      <xdr:spPr>
        <a:xfrm flipV="1">
          <a:off x="14592300" y="99486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102362</xdr:rowOff>
    </xdr:from>
    <xdr:to>
      <xdr:col>72</xdr:col>
      <xdr:colOff>38100</xdr:colOff>
      <xdr:row>58</xdr:row>
      <xdr:rowOff>32512</xdr:rowOff>
    </xdr:to>
    <xdr:sp macro="" textlink="">
      <xdr:nvSpPr>
        <xdr:cNvPr id="648" name="楕円 647"/>
        <xdr:cNvSpPr/>
      </xdr:nvSpPr>
      <xdr:spPr>
        <a:xfrm>
          <a:off x="136525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153162</xdr:rowOff>
    </xdr:from>
    <xdr:to>
      <xdr:col>76</xdr:col>
      <xdr:colOff>114300</xdr:colOff>
      <xdr:row>58</xdr:row>
      <xdr:rowOff>86868</xdr:rowOff>
    </xdr:to>
    <xdr:cxnSp macro="">
      <xdr:nvCxnSpPr>
        <xdr:cNvPr id="649" name="直線コネクタ 648"/>
        <xdr:cNvCxnSpPr/>
      </xdr:nvCxnSpPr>
      <xdr:spPr>
        <a:xfrm>
          <a:off x="13703300" y="99258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29210</xdr:rowOff>
    </xdr:from>
    <xdr:to>
      <xdr:col>67</xdr:col>
      <xdr:colOff>101600</xdr:colOff>
      <xdr:row>57</xdr:row>
      <xdr:rowOff>130810</xdr:rowOff>
    </xdr:to>
    <xdr:sp macro="" textlink="">
      <xdr:nvSpPr>
        <xdr:cNvPr id="650" name="楕円 649"/>
        <xdr:cNvSpPr/>
      </xdr:nvSpPr>
      <xdr:spPr>
        <a:xfrm>
          <a:off x="12763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80010</xdr:rowOff>
    </xdr:from>
    <xdr:to>
      <xdr:col>71</xdr:col>
      <xdr:colOff>177800</xdr:colOff>
      <xdr:row>57</xdr:row>
      <xdr:rowOff>153162</xdr:rowOff>
    </xdr:to>
    <xdr:cxnSp macro="">
      <xdr:nvCxnSpPr>
        <xdr:cNvPr id="651" name="直線コネクタ 650"/>
        <xdr:cNvCxnSpPr/>
      </xdr:nvCxnSpPr>
      <xdr:spPr>
        <a:xfrm>
          <a:off x="12814300" y="98526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76217</xdr:rowOff>
    </xdr:from>
    <xdr:ext cx="405111" cy="259045"/>
    <xdr:sp macro="" textlink="">
      <xdr:nvSpPr>
        <xdr:cNvPr id="652" name="n_1aveValue【学校施設】&#10;有形固定資産減価償却率"/>
        <xdr:cNvSpPr txBox="1"/>
      </xdr:nvSpPr>
      <xdr:spPr>
        <a:xfrm>
          <a:off x="15266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94505</xdr:rowOff>
    </xdr:from>
    <xdr:ext cx="405111" cy="259045"/>
    <xdr:sp macro="" textlink="">
      <xdr:nvSpPr>
        <xdr:cNvPr id="653" name="n_2aveValue【学校施設】&#10;有形固定資産減価償却率"/>
        <xdr:cNvSpPr txBox="1"/>
      </xdr:nvSpPr>
      <xdr:spPr>
        <a:xfrm>
          <a:off x="143897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654" name="n_3aveValue【学校施設】&#10;有形固定資産減価償却率"/>
        <xdr:cNvSpPr txBox="1"/>
      </xdr:nvSpPr>
      <xdr:spPr>
        <a:xfrm>
          <a:off x="13500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55" name="n_4aveValue【学校施設】&#10;有形固定資産減価償却率"/>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71899</xdr:rowOff>
    </xdr:from>
    <xdr:ext cx="405111" cy="259045"/>
    <xdr:sp macro="" textlink="">
      <xdr:nvSpPr>
        <xdr:cNvPr id="656" name="n_1mainValue【学校施設】&#10;有形固定資産減価償却率"/>
        <xdr:cNvSpPr txBox="1"/>
      </xdr:nvSpPr>
      <xdr:spPr>
        <a:xfrm>
          <a:off x="152660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154195</xdr:rowOff>
    </xdr:from>
    <xdr:ext cx="405111" cy="259045"/>
    <xdr:sp macro="" textlink="">
      <xdr:nvSpPr>
        <xdr:cNvPr id="657" name="n_2mainValue【学校施設】&#10;有形固定資産減価償却率"/>
        <xdr:cNvSpPr txBox="1"/>
      </xdr:nvSpPr>
      <xdr:spPr>
        <a:xfrm>
          <a:off x="143897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49039</xdr:rowOff>
    </xdr:from>
    <xdr:ext cx="405111" cy="259045"/>
    <xdr:sp macro="" textlink="">
      <xdr:nvSpPr>
        <xdr:cNvPr id="658" name="n_3mainValue【学校施設】&#10;有形固定資産減価償却率"/>
        <xdr:cNvSpPr txBox="1"/>
      </xdr:nvSpPr>
      <xdr:spPr>
        <a:xfrm>
          <a:off x="13500744" y="965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59" name="n_4mainValue【学校施設】&#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151856</xdr:rowOff>
    </xdr:from>
    <xdr:to>
      <xdr:col>116</xdr:col>
      <xdr:colOff>62864</xdr:colOff>
      <xdr:row>63</xdr:row>
      <xdr:rowOff>88174</xdr:rowOff>
    </xdr:to>
    <xdr:cxnSp macro="">
      <xdr:nvCxnSpPr>
        <xdr:cNvPr id="686" name="直線コネクタ 685"/>
        <xdr:cNvCxnSpPr/>
      </xdr:nvCxnSpPr>
      <xdr:spPr>
        <a:xfrm flipV="1">
          <a:off x="22160864" y="941015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92001</xdr:rowOff>
    </xdr:from>
    <xdr:ext cx="469744" cy="259045"/>
    <xdr:sp macro="" textlink="">
      <xdr:nvSpPr>
        <xdr:cNvPr id="687" name="【学校施設】&#10;一人当たり面積最小値テキスト"/>
        <xdr:cNvSpPr txBox="1"/>
      </xdr:nvSpPr>
      <xdr:spPr>
        <a:xfrm>
          <a:off x="22199600" y="108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88174</xdr:rowOff>
    </xdr:from>
    <xdr:to>
      <xdr:col>116</xdr:col>
      <xdr:colOff>152400</xdr:colOff>
      <xdr:row>63</xdr:row>
      <xdr:rowOff>88174</xdr:rowOff>
    </xdr:to>
    <xdr:cxnSp macro="">
      <xdr:nvCxnSpPr>
        <xdr:cNvPr id="688" name="直線コネクタ 687"/>
        <xdr:cNvCxnSpPr/>
      </xdr:nvCxnSpPr>
      <xdr:spPr>
        <a:xfrm>
          <a:off x="22072600" y="108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98533</xdr:rowOff>
    </xdr:from>
    <xdr:ext cx="469744" cy="259045"/>
    <xdr:sp macro="" textlink="">
      <xdr:nvSpPr>
        <xdr:cNvPr id="689" name="【学校施設】&#10;一人当たり面積最大値テキスト"/>
        <xdr:cNvSpPr txBox="1"/>
      </xdr:nvSpPr>
      <xdr:spPr>
        <a:xfrm>
          <a:off x="22199600" y="91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151856</xdr:rowOff>
    </xdr:from>
    <xdr:to>
      <xdr:col>116</xdr:col>
      <xdr:colOff>152400</xdr:colOff>
      <xdr:row>54</xdr:row>
      <xdr:rowOff>151856</xdr:rowOff>
    </xdr:to>
    <xdr:cxnSp macro="">
      <xdr:nvCxnSpPr>
        <xdr:cNvPr id="690" name="直線コネクタ 689"/>
        <xdr:cNvCxnSpPr/>
      </xdr:nvCxnSpPr>
      <xdr:spPr>
        <a:xfrm>
          <a:off x="22072600" y="941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691" name="【学校施設】&#10;一人当たり面積平均値テキスト"/>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692" name="フローチャート: 判断 691"/>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43906</xdr:rowOff>
    </xdr:from>
    <xdr:to>
      <xdr:col>112</xdr:col>
      <xdr:colOff>38100</xdr:colOff>
      <xdr:row>59</xdr:row>
      <xdr:rowOff>145506</xdr:rowOff>
    </xdr:to>
    <xdr:sp macro="" textlink="">
      <xdr:nvSpPr>
        <xdr:cNvPr id="693" name="フローチャート: 判断 692"/>
        <xdr:cNvSpPr/>
      </xdr:nvSpPr>
      <xdr:spPr>
        <a:xfrm>
          <a:off x="21272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94" name="フローチャート: 判断 693"/>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695" name="フローチャート: 判断 694"/>
        <xdr:cNvSpPr/>
      </xdr:nvSpPr>
      <xdr:spPr>
        <a:xfrm>
          <a:off x="19494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136978</xdr:rowOff>
    </xdr:from>
    <xdr:to>
      <xdr:col>98</xdr:col>
      <xdr:colOff>38100</xdr:colOff>
      <xdr:row>60</xdr:row>
      <xdr:rowOff>67128</xdr:rowOff>
    </xdr:to>
    <xdr:sp macro="" textlink="">
      <xdr:nvSpPr>
        <xdr:cNvPr id="696" name="フローチャート: 判断 695"/>
        <xdr:cNvSpPr/>
      </xdr:nvSpPr>
      <xdr:spPr>
        <a:xfrm>
          <a:off x="18605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138612</xdr:rowOff>
    </xdr:from>
    <xdr:to>
      <xdr:col>116</xdr:col>
      <xdr:colOff>114300</xdr:colOff>
      <xdr:row>57</xdr:row>
      <xdr:rowOff>68762</xdr:rowOff>
    </xdr:to>
    <xdr:sp macro="" textlink="">
      <xdr:nvSpPr>
        <xdr:cNvPr id="702" name="楕円 701"/>
        <xdr:cNvSpPr/>
      </xdr:nvSpPr>
      <xdr:spPr>
        <a:xfrm>
          <a:off x="221107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161489</xdr:rowOff>
    </xdr:from>
    <xdr:ext cx="469744" cy="259045"/>
    <xdr:sp macro="" textlink="">
      <xdr:nvSpPr>
        <xdr:cNvPr id="703" name="【学校施設】&#10;一人当たり面積該当値テキスト"/>
        <xdr:cNvSpPr txBox="1"/>
      </xdr:nvSpPr>
      <xdr:spPr>
        <a:xfrm>
          <a:off x="22199600" y="959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130447</xdr:rowOff>
    </xdr:from>
    <xdr:to>
      <xdr:col>112</xdr:col>
      <xdr:colOff>38100</xdr:colOff>
      <xdr:row>56</xdr:row>
      <xdr:rowOff>60597</xdr:rowOff>
    </xdr:to>
    <xdr:sp macro="" textlink="">
      <xdr:nvSpPr>
        <xdr:cNvPr id="704" name="楕円 703"/>
        <xdr:cNvSpPr/>
      </xdr:nvSpPr>
      <xdr:spPr>
        <a:xfrm>
          <a:off x="21272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9797</xdr:rowOff>
    </xdr:from>
    <xdr:to>
      <xdr:col>116</xdr:col>
      <xdr:colOff>63500</xdr:colOff>
      <xdr:row>57</xdr:row>
      <xdr:rowOff>17962</xdr:rowOff>
    </xdr:to>
    <xdr:cxnSp macro="">
      <xdr:nvCxnSpPr>
        <xdr:cNvPr id="705" name="直線コネクタ 704"/>
        <xdr:cNvCxnSpPr/>
      </xdr:nvCxnSpPr>
      <xdr:spPr>
        <a:xfrm>
          <a:off x="21323300" y="961099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123916</xdr:rowOff>
    </xdr:from>
    <xdr:to>
      <xdr:col>107</xdr:col>
      <xdr:colOff>101600</xdr:colOff>
      <xdr:row>58</xdr:row>
      <xdr:rowOff>54066</xdr:rowOff>
    </xdr:to>
    <xdr:sp macro="" textlink="">
      <xdr:nvSpPr>
        <xdr:cNvPr id="706" name="楕円 705"/>
        <xdr:cNvSpPr/>
      </xdr:nvSpPr>
      <xdr:spPr>
        <a:xfrm>
          <a:off x="20383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9797</xdr:rowOff>
    </xdr:from>
    <xdr:to>
      <xdr:col>111</xdr:col>
      <xdr:colOff>177800</xdr:colOff>
      <xdr:row>58</xdr:row>
      <xdr:rowOff>3266</xdr:rowOff>
    </xdr:to>
    <xdr:cxnSp macro="">
      <xdr:nvCxnSpPr>
        <xdr:cNvPr id="707" name="直線コネクタ 706"/>
        <xdr:cNvCxnSpPr/>
      </xdr:nvCxnSpPr>
      <xdr:spPr>
        <a:xfrm flipV="1">
          <a:off x="20434300" y="9610997"/>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3084</xdr:rowOff>
    </xdr:from>
    <xdr:to>
      <xdr:col>102</xdr:col>
      <xdr:colOff>165100</xdr:colOff>
      <xdr:row>56</xdr:row>
      <xdr:rowOff>104684</xdr:rowOff>
    </xdr:to>
    <xdr:sp macro="" textlink="">
      <xdr:nvSpPr>
        <xdr:cNvPr id="708" name="楕円 707"/>
        <xdr:cNvSpPr/>
      </xdr:nvSpPr>
      <xdr:spPr>
        <a:xfrm>
          <a:off x="19494500" y="9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53884</xdr:rowOff>
    </xdr:from>
    <xdr:to>
      <xdr:col>107</xdr:col>
      <xdr:colOff>50800</xdr:colOff>
      <xdr:row>58</xdr:row>
      <xdr:rowOff>3266</xdr:rowOff>
    </xdr:to>
    <xdr:cxnSp macro="">
      <xdr:nvCxnSpPr>
        <xdr:cNvPr id="709" name="直線コネクタ 708"/>
        <xdr:cNvCxnSpPr/>
      </xdr:nvCxnSpPr>
      <xdr:spPr>
        <a:xfrm>
          <a:off x="19545300" y="9655084"/>
          <a:ext cx="889000" cy="29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132080</xdr:rowOff>
    </xdr:from>
    <xdr:to>
      <xdr:col>98</xdr:col>
      <xdr:colOff>38100</xdr:colOff>
      <xdr:row>58</xdr:row>
      <xdr:rowOff>62230</xdr:rowOff>
    </xdr:to>
    <xdr:sp macro="" textlink="">
      <xdr:nvSpPr>
        <xdr:cNvPr id="710" name="楕円 709"/>
        <xdr:cNvSpPr/>
      </xdr:nvSpPr>
      <xdr:spPr>
        <a:xfrm>
          <a:off x="18605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53884</xdr:rowOff>
    </xdr:from>
    <xdr:to>
      <xdr:col>102</xdr:col>
      <xdr:colOff>114300</xdr:colOff>
      <xdr:row>58</xdr:row>
      <xdr:rowOff>11430</xdr:rowOff>
    </xdr:to>
    <xdr:cxnSp macro="">
      <xdr:nvCxnSpPr>
        <xdr:cNvPr id="711" name="直線コネクタ 710"/>
        <xdr:cNvCxnSpPr/>
      </xdr:nvCxnSpPr>
      <xdr:spPr>
        <a:xfrm flipV="1">
          <a:off x="18656300" y="9655084"/>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136633</xdr:rowOff>
    </xdr:from>
    <xdr:ext cx="469744" cy="259045"/>
    <xdr:sp macro="" textlink="">
      <xdr:nvSpPr>
        <xdr:cNvPr id="712" name="n_1aveValue【学校施設】&#10;一人当たり面積"/>
        <xdr:cNvSpPr txBox="1"/>
      </xdr:nvSpPr>
      <xdr:spPr>
        <a:xfrm>
          <a:off x="21075727" y="102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713" name="n_2aveValue【学校施設】&#10;一人当たり面積"/>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19067</xdr:rowOff>
    </xdr:from>
    <xdr:ext cx="469744" cy="259045"/>
    <xdr:sp macro="" textlink="">
      <xdr:nvSpPr>
        <xdr:cNvPr id="714" name="n_3aveValue【学校施設】&#10;一人当たり面積"/>
        <xdr:cNvSpPr txBox="1"/>
      </xdr:nvSpPr>
      <xdr:spPr>
        <a:xfrm>
          <a:off x="193104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58255</xdr:rowOff>
    </xdr:from>
    <xdr:ext cx="469744" cy="259045"/>
    <xdr:sp macro="" textlink="">
      <xdr:nvSpPr>
        <xdr:cNvPr id="715" name="n_4aveValue【学校施設】&#10;一人当たり面積"/>
        <xdr:cNvSpPr txBox="1"/>
      </xdr:nvSpPr>
      <xdr:spPr>
        <a:xfrm>
          <a:off x="18421427" y="10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77124</xdr:rowOff>
    </xdr:from>
    <xdr:ext cx="469744" cy="259045"/>
    <xdr:sp macro="" textlink="">
      <xdr:nvSpPr>
        <xdr:cNvPr id="716" name="n_1mainValue【学校施設】&#10;一人当たり面積"/>
        <xdr:cNvSpPr txBox="1"/>
      </xdr:nvSpPr>
      <xdr:spPr>
        <a:xfrm>
          <a:off x="21075727" y="933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70593</xdr:rowOff>
    </xdr:from>
    <xdr:ext cx="469744" cy="259045"/>
    <xdr:sp macro="" textlink="">
      <xdr:nvSpPr>
        <xdr:cNvPr id="717" name="n_2mainValue【学校施設】&#10;一人当たり面積"/>
        <xdr:cNvSpPr txBox="1"/>
      </xdr:nvSpPr>
      <xdr:spPr>
        <a:xfrm>
          <a:off x="20199427" y="967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121211</xdr:rowOff>
    </xdr:from>
    <xdr:ext cx="469744" cy="259045"/>
    <xdr:sp macro="" textlink="">
      <xdr:nvSpPr>
        <xdr:cNvPr id="718" name="n_3mainValue【学校施設】&#10;一人当たり面積"/>
        <xdr:cNvSpPr txBox="1"/>
      </xdr:nvSpPr>
      <xdr:spPr>
        <a:xfrm>
          <a:off x="19310427" y="937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78757</xdr:rowOff>
    </xdr:from>
    <xdr:ext cx="469744" cy="259045"/>
    <xdr:sp macro="" textlink="">
      <xdr:nvSpPr>
        <xdr:cNvPr id="719" name="n_4mainValue【学校施設】&#10;一人当たり面積"/>
        <xdr:cNvSpPr txBox="1"/>
      </xdr:nvSpPr>
      <xdr:spPr>
        <a:xfrm>
          <a:off x="1842142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1" name="直線コネクタ 73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2" name="テキスト ボックス 731"/>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3" name="直線コネクタ 73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4" name="テキスト ボックス 73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5" name="直線コネクタ 73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6" name="テキスト ボックス 73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7" name="直線コネクタ 73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8" name="テキスト ボックス 73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0" name="テキスト ボックス 73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38100</xdr:rowOff>
    </xdr:to>
    <xdr:cxnSp macro="">
      <xdr:nvCxnSpPr>
        <xdr:cNvPr id="742" name="直線コネクタ 741"/>
        <xdr:cNvCxnSpPr/>
      </xdr:nvCxnSpPr>
      <xdr:spPr>
        <a:xfrm flipV="1">
          <a:off x="16318864" y="1340205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43"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4" name="直線コネクタ 743"/>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45" name="【児童館】&#10;有形固定資産減価償却率最大値テキスト"/>
        <xdr:cNvSpPr txBox="1"/>
      </xdr:nvSpPr>
      <xdr:spPr>
        <a:xfrm>
          <a:off x="163576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46" name="直線コネクタ 745"/>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85614</xdr:rowOff>
    </xdr:from>
    <xdr:ext cx="405111" cy="259045"/>
    <xdr:sp macro="" textlink="">
      <xdr:nvSpPr>
        <xdr:cNvPr id="747" name="【児童館】&#10;有形固定資産減価償却率平均値テキスト"/>
        <xdr:cNvSpPr txBox="1"/>
      </xdr:nvSpPr>
      <xdr:spPr>
        <a:xfrm>
          <a:off x="16357600" y="136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62737</xdr:rowOff>
    </xdr:from>
    <xdr:to>
      <xdr:col>85</xdr:col>
      <xdr:colOff>177800</xdr:colOff>
      <xdr:row>80</xdr:row>
      <xdr:rowOff>164337</xdr:rowOff>
    </xdr:to>
    <xdr:sp macro="" textlink="">
      <xdr:nvSpPr>
        <xdr:cNvPr id="748" name="フローチャート: 判断 747"/>
        <xdr:cNvSpPr/>
      </xdr:nvSpPr>
      <xdr:spPr>
        <a:xfrm>
          <a:off x="162687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133604</xdr:rowOff>
    </xdr:from>
    <xdr:to>
      <xdr:col>81</xdr:col>
      <xdr:colOff>101600</xdr:colOff>
      <xdr:row>80</xdr:row>
      <xdr:rowOff>63754</xdr:rowOff>
    </xdr:to>
    <xdr:sp macro="" textlink="">
      <xdr:nvSpPr>
        <xdr:cNvPr id="749" name="フローチャート: 判断 748"/>
        <xdr:cNvSpPr/>
      </xdr:nvSpPr>
      <xdr:spPr>
        <a:xfrm>
          <a:off x="15430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122174</xdr:rowOff>
    </xdr:from>
    <xdr:to>
      <xdr:col>76</xdr:col>
      <xdr:colOff>165100</xdr:colOff>
      <xdr:row>80</xdr:row>
      <xdr:rowOff>52324</xdr:rowOff>
    </xdr:to>
    <xdr:sp macro="" textlink="">
      <xdr:nvSpPr>
        <xdr:cNvPr id="750" name="フローチャート: 判断 749"/>
        <xdr:cNvSpPr/>
      </xdr:nvSpPr>
      <xdr:spPr>
        <a:xfrm>
          <a:off x="14541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87885</xdr:rowOff>
    </xdr:from>
    <xdr:to>
      <xdr:col>72</xdr:col>
      <xdr:colOff>38100</xdr:colOff>
      <xdr:row>80</xdr:row>
      <xdr:rowOff>18035</xdr:rowOff>
    </xdr:to>
    <xdr:sp macro="" textlink="">
      <xdr:nvSpPr>
        <xdr:cNvPr id="751" name="フローチャート: 判断 750"/>
        <xdr:cNvSpPr/>
      </xdr:nvSpPr>
      <xdr:spPr>
        <a:xfrm>
          <a:off x="13652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58165</xdr:rowOff>
    </xdr:from>
    <xdr:to>
      <xdr:col>67</xdr:col>
      <xdr:colOff>101600</xdr:colOff>
      <xdr:row>79</xdr:row>
      <xdr:rowOff>159765</xdr:rowOff>
    </xdr:to>
    <xdr:sp macro="" textlink="">
      <xdr:nvSpPr>
        <xdr:cNvPr id="752" name="フローチャート: 判断 751"/>
        <xdr:cNvSpPr/>
      </xdr:nvSpPr>
      <xdr:spPr>
        <a:xfrm>
          <a:off x="12763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81026</xdr:rowOff>
    </xdr:from>
    <xdr:to>
      <xdr:col>85</xdr:col>
      <xdr:colOff>177800</xdr:colOff>
      <xdr:row>81</xdr:row>
      <xdr:rowOff>11176</xdr:rowOff>
    </xdr:to>
    <xdr:sp macro="" textlink="">
      <xdr:nvSpPr>
        <xdr:cNvPr id="758" name="楕円 757"/>
        <xdr:cNvSpPr/>
      </xdr:nvSpPr>
      <xdr:spPr>
        <a:xfrm>
          <a:off x="162687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59453</xdr:rowOff>
    </xdr:from>
    <xdr:ext cx="405111" cy="259045"/>
    <xdr:sp macro="" textlink="">
      <xdr:nvSpPr>
        <xdr:cNvPr id="759" name="【児童館】&#10;有形固定資産減価償却率該当値テキスト"/>
        <xdr:cNvSpPr txBox="1"/>
      </xdr:nvSpPr>
      <xdr:spPr>
        <a:xfrm>
          <a:off x="16357600"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53594</xdr:rowOff>
    </xdr:from>
    <xdr:to>
      <xdr:col>81</xdr:col>
      <xdr:colOff>101600</xdr:colOff>
      <xdr:row>80</xdr:row>
      <xdr:rowOff>155194</xdr:rowOff>
    </xdr:to>
    <xdr:sp macro="" textlink="">
      <xdr:nvSpPr>
        <xdr:cNvPr id="760" name="楕円 759"/>
        <xdr:cNvSpPr/>
      </xdr:nvSpPr>
      <xdr:spPr>
        <a:xfrm>
          <a:off x="15430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104394</xdr:rowOff>
    </xdr:from>
    <xdr:to>
      <xdr:col>85</xdr:col>
      <xdr:colOff>127000</xdr:colOff>
      <xdr:row>80</xdr:row>
      <xdr:rowOff>131826</xdr:rowOff>
    </xdr:to>
    <xdr:cxnSp macro="">
      <xdr:nvCxnSpPr>
        <xdr:cNvPr id="761" name="直線コネクタ 760"/>
        <xdr:cNvCxnSpPr/>
      </xdr:nvCxnSpPr>
      <xdr:spPr>
        <a:xfrm>
          <a:off x="15481300" y="1382039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28448</xdr:rowOff>
    </xdr:from>
    <xdr:to>
      <xdr:col>76</xdr:col>
      <xdr:colOff>165100</xdr:colOff>
      <xdr:row>80</xdr:row>
      <xdr:rowOff>130048</xdr:rowOff>
    </xdr:to>
    <xdr:sp macro="" textlink="">
      <xdr:nvSpPr>
        <xdr:cNvPr id="762" name="楕円 761"/>
        <xdr:cNvSpPr/>
      </xdr:nvSpPr>
      <xdr:spPr>
        <a:xfrm>
          <a:off x="14541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79248</xdr:rowOff>
    </xdr:from>
    <xdr:to>
      <xdr:col>81</xdr:col>
      <xdr:colOff>50800</xdr:colOff>
      <xdr:row>80</xdr:row>
      <xdr:rowOff>104394</xdr:rowOff>
    </xdr:to>
    <xdr:cxnSp macro="">
      <xdr:nvCxnSpPr>
        <xdr:cNvPr id="763" name="直線コネクタ 762"/>
        <xdr:cNvCxnSpPr/>
      </xdr:nvCxnSpPr>
      <xdr:spPr>
        <a:xfrm>
          <a:off x="14592300" y="1379524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140463</xdr:rowOff>
    </xdr:from>
    <xdr:to>
      <xdr:col>72</xdr:col>
      <xdr:colOff>38100</xdr:colOff>
      <xdr:row>80</xdr:row>
      <xdr:rowOff>70613</xdr:rowOff>
    </xdr:to>
    <xdr:sp macro="" textlink="">
      <xdr:nvSpPr>
        <xdr:cNvPr id="764" name="楕円 763"/>
        <xdr:cNvSpPr/>
      </xdr:nvSpPr>
      <xdr:spPr>
        <a:xfrm>
          <a:off x="136525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19813</xdr:rowOff>
    </xdr:from>
    <xdr:to>
      <xdr:col>76</xdr:col>
      <xdr:colOff>114300</xdr:colOff>
      <xdr:row>80</xdr:row>
      <xdr:rowOff>79248</xdr:rowOff>
    </xdr:to>
    <xdr:cxnSp macro="">
      <xdr:nvCxnSpPr>
        <xdr:cNvPr id="765" name="直線コネクタ 764"/>
        <xdr:cNvCxnSpPr/>
      </xdr:nvCxnSpPr>
      <xdr:spPr>
        <a:xfrm>
          <a:off x="13703300" y="137358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78739</xdr:rowOff>
    </xdr:from>
    <xdr:to>
      <xdr:col>67</xdr:col>
      <xdr:colOff>101600</xdr:colOff>
      <xdr:row>80</xdr:row>
      <xdr:rowOff>8889</xdr:rowOff>
    </xdr:to>
    <xdr:sp macro="" textlink="">
      <xdr:nvSpPr>
        <xdr:cNvPr id="766" name="楕円 765"/>
        <xdr:cNvSpPr/>
      </xdr:nvSpPr>
      <xdr:spPr>
        <a:xfrm>
          <a:off x="12763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129539</xdr:rowOff>
    </xdr:from>
    <xdr:to>
      <xdr:col>71</xdr:col>
      <xdr:colOff>177800</xdr:colOff>
      <xdr:row>80</xdr:row>
      <xdr:rowOff>19813</xdr:rowOff>
    </xdr:to>
    <xdr:cxnSp macro="">
      <xdr:nvCxnSpPr>
        <xdr:cNvPr id="767" name="直線コネクタ 766"/>
        <xdr:cNvCxnSpPr/>
      </xdr:nvCxnSpPr>
      <xdr:spPr>
        <a:xfrm>
          <a:off x="12814300" y="13674089"/>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80281</xdr:rowOff>
    </xdr:from>
    <xdr:ext cx="405111" cy="259045"/>
    <xdr:sp macro="" textlink="">
      <xdr:nvSpPr>
        <xdr:cNvPr id="768" name="n_1aveValue【児童館】&#10;有形固定資産減価償却率"/>
        <xdr:cNvSpPr txBox="1"/>
      </xdr:nvSpPr>
      <xdr:spPr>
        <a:xfrm>
          <a:off x="152660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68851</xdr:rowOff>
    </xdr:from>
    <xdr:ext cx="405111" cy="259045"/>
    <xdr:sp macro="" textlink="">
      <xdr:nvSpPr>
        <xdr:cNvPr id="769" name="n_2aveValue【児童館】&#10;有形固定資産減価償却率"/>
        <xdr:cNvSpPr txBox="1"/>
      </xdr:nvSpPr>
      <xdr:spPr>
        <a:xfrm>
          <a:off x="143897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34562</xdr:rowOff>
    </xdr:from>
    <xdr:ext cx="405111" cy="259045"/>
    <xdr:sp macro="" textlink="">
      <xdr:nvSpPr>
        <xdr:cNvPr id="770" name="n_3aveValue【児童館】&#10;有形固定資産減価償却率"/>
        <xdr:cNvSpPr txBox="1"/>
      </xdr:nvSpPr>
      <xdr:spPr>
        <a:xfrm>
          <a:off x="13500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4842</xdr:rowOff>
    </xdr:from>
    <xdr:ext cx="405111" cy="259045"/>
    <xdr:sp macro="" textlink="">
      <xdr:nvSpPr>
        <xdr:cNvPr id="771" name="n_4aveValue【児童館】&#10;有形固定資産減価償却率"/>
        <xdr:cNvSpPr txBox="1"/>
      </xdr:nvSpPr>
      <xdr:spPr>
        <a:xfrm>
          <a:off x="12611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146321</xdr:rowOff>
    </xdr:from>
    <xdr:ext cx="405111" cy="259045"/>
    <xdr:sp macro="" textlink="">
      <xdr:nvSpPr>
        <xdr:cNvPr id="772" name="n_1mainValue【児童館】&#10;有形固定資産減価償却率"/>
        <xdr:cNvSpPr txBox="1"/>
      </xdr:nvSpPr>
      <xdr:spPr>
        <a:xfrm>
          <a:off x="15266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121175</xdr:rowOff>
    </xdr:from>
    <xdr:ext cx="405111" cy="259045"/>
    <xdr:sp macro="" textlink="">
      <xdr:nvSpPr>
        <xdr:cNvPr id="773" name="n_2mainValue【児童館】&#10;有形固定資産減価償却率"/>
        <xdr:cNvSpPr txBox="1"/>
      </xdr:nvSpPr>
      <xdr:spPr>
        <a:xfrm>
          <a:off x="14389744" y="1383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61740</xdr:rowOff>
    </xdr:from>
    <xdr:ext cx="405111" cy="259045"/>
    <xdr:sp macro="" textlink="">
      <xdr:nvSpPr>
        <xdr:cNvPr id="774" name="n_3mainValue【児童館】&#10;有形固定資産減価償却率"/>
        <xdr:cNvSpPr txBox="1"/>
      </xdr:nvSpPr>
      <xdr:spPr>
        <a:xfrm>
          <a:off x="13500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xdr:rowOff>
    </xdr:from>
    <xdr:ext cx="405111" cy="259045"/>
    <xdr:sp macro="" textlink="">
      <xdr:nvSpPr>
        <xdr:cNvPr id="775" name="n_4mainValue【児童館】&#10;有形固定資産減価償却率"/>
        <xdr:cNvSpPr txBox="1"/>
      </xdr:nvSpPr>
      <xdr:spPr>
        <a:xfrm>
          <a:off x="126117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6" name="直線コネクタ 7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7" name="テキスト ボックス 7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8" name="直線コネクタ 7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9" name="テキスト ボックス 7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0" name="直線コネクタ 7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1" name="テキスト ボックス 7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2" name="直線コネクタ 7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3" name="テキスト ボックス 7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4" name="直線コネクタ 7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5" name="テキスト ボックス 7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99" name="直線コネクタ 798"/>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800"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801" name="直線コネクタ 80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802"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3" name="直線コネクタ 802"/>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4"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5" name="フローチャート: 判断 804"/>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6" name="フローチャート: 判断 80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7" name="フローチャート: 判断 806"/>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08" name="フローチャート: 判断 807"/>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09" name="フローチャート: 判断 808"/>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15" name="楕円 814"/>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6"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17" name="楕円 816"/>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18" name="直線コネクタ 817"/>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19" name="楕円 818"/>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20" name="直線コネクタ 819"/>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21" name="楕円 820"/>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22" name="直線コネクタ 821"/>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23" name="楕円 822"/>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24" name="直線コネクタ 823"/>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6"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27"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28" name="n_4ave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29"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30"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31"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32"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4" name="直線コネクタ 8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5" name="テキスト ボックス 8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6" name="直線コネクタ 8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7" name="テキスト ボックス 8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8" name="直線コネクタ 8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9" name="テキスト ボックス 8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0" name="直線コネクタ 8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1" name="テキスト ボックス 8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2" name="直線コネクタ 8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3" name="テキスト ボックス 85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5" name="テキスト ボックス 85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34289</xdr:rowOff>
    </xdr:to>
    <xdr:cxnSp macro="">
      <xdr:nvCxnSpPr>
        <xdr:cNvPr id="857" name="直線コネクタ 856"/>
        <xdr:cNvCxnSpPr/>
      </xdr:nvCxnSpPr>
      <xdr:spPr>
        <a:xfrm flipV="1">
          <a:off x="16318864" y="1716405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8" name="【公民館】&#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9" name="直線コネクタ 858"/>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860" name="【公民館】&#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1" name="直線コネクタ 860"/>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60977</xdr:rowOff>
    </xdr:from>
    <xdr:ext cx="405111" cy="259045"/>
    <xdr:sp macro="" textlink="">
      <xdr:nvSpPr>
        <xdr:cNvPr id="862" name="【公民館】&#10;有形固定資産減価償却率平均値テキスト"/>
        <xdr:cNvSpPr txBox="1"/>
      </xdr:nvSpPr>
      <xdr:spPr>
        <a:xfrm>
          <a:off x="16357600" y="1754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863" name="フローチャート: 判断 862"/>
        <xdr:cNvSpPr/>
      </xdr:nvSpPr>
      <xdr:spPr>
        <a:xfrm>
          <a:off x="162687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90170</xdr:rowOff>
    </xdr:from>
    <xdr:to>
      <xdr:col>81</xdr:col>
      <xdr:colOff>101600</xdr:colOff>
      <xdr:row>103</xdr:row>
      <xdr:rowOff>20320</xdr:rowOff>
    </xdr:to>
    <xdr:sp macro="" textlink="">
      <xdr:nvSpPr>
        <xdr:cNvPr id="864" name="フローチャート: 判断 863"/>
        <xdr:cNvSpPr/>
      </xdr:nvSpPr>
      <xdr:spPr>
        <a:xfrm>
          <a:off x="15430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865" name="フローチャート: 判断 864"/>
        <xdr:cNvSpPr/>
      </xdr:nvSpPr>
      <xdr:spPr>
        <a:xfrm>
          <a:off x="14541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147320</xdr:rowOff>
    </xdr:from>
    <xdr:to>
      <xdr:col>72</xdr:col>
      <xdr:colOff>38100</xdr:colOff>
      <xdr:row>102</xdr:row>
      <xdr:rowOff>77470</xdr:rowOff>
    </xdr:to>
    <xdr:sp macro="" textlink="">
      <xdr:nvSpPr>
        <xdr:cNvPr id="866" name="フローチャート: 判断 865"/>
        <xdr:cNvSpPr/>
      </xdr:nvSpPr>
      <xdr:spPr>
        <a:xfrm>
          <a:off x="13652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13970</xdr:rowOff>
    </xdr:from>
    <xdr:to>
      <xdr:col>67</xdr:col>
      <xdr:colOff>101600</xdr:colOff>
      <xdr:row>102</xdr:row>
      <xdr:rowOff>115570</xdr:rowOff>
    </xdr:to>
    <xdr:sp macro="" textlink="">
      <xdr:nvSpPr>
        <xdr:cNvPr id="867" name="フローチャート: 判断 866"/>
        <xdr:cNvSpPr/>
      </xdr:nvSpPr>
      <xdr:spPr>
        <a:xfrm>
          <a:off x="12763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33020</xdr:rowOff>
    </xdr:from>
    <xdr:to>
      <xdr:col>85</xdr:col>
      <xdr:colOff>177800</xdr:colOff>
      <xdr:row>102</xdr:row>
      <xdr:rowOff>134620</xdr:rowOff>
    </xdr:to>
    <xdr:sp macro="" textlink="">
      <xdr:nvSpPr>
        <xdr:cNvPr id="873" name="楕円 872"/>
        <xdr:cNvSpPr/>
      </xdr:nvSpPr>
      <xdr:spPr>
        <a:xfrm>
          <a:off x="162687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55897</xdr:rowOff>
    </xdr:from>
    <xdr:ext cx="405111" cy="259045"/>
    <xdr:sp macro="" textlink="">
      <xdr:nvSpPr>
        <xdr:cNvPr id="874" name="【公民館】&#10;有形固定資産減価償却率該当値テキスト"/>
        <xdr:cNvSpPr txBox="1"/>
      </xdr:nvSpPr>
      <xdr:spPr>
        <a:xfrm>
          <a:off x="16357600"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143511</xdr:rowOff>
    </xdr:from>
    <xdr:to>
      <xdr:col>81</xdr:col>
      <xdr:colOff>101600</xdr:colOff>
      <xdr:row>102</xdr:row>
      <xdr:rowOff>73661</xdr:rowOff>
    </xdr:to>
    <xdr:sp macro="" textlink="">
      <xdr:nvSpPr>
        <xdr:cNvPr id="875" name="楕円 874"/>
        <xdr:cNvSpPr/>
      </xdr:nvSpPr>
      <xdr:spPr>
        <a:xfrm>
          <a:off x="15430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22861</xdr:rowOff>
    </xdr:from>
    <xdr:to>
      <xdr:col>85</xdr:col>
      <xdr:colOff>127000</xdr:colOff>
      <xdr:row>102</xdr:row>
      <xdr:rowOff>83820</xdr:rowOff>
    </xdr:to>
    <xdr:cxnSp macro="">
      <xdr:nvCxnSpPr>
        <xdr:cNvPr id="876" name="直線コネクタ 875"/>
        <xdr:cNvCxnSpPr/>
      </xdr:nvCxnSpPr>
      <xdr:spPr>
        <a:xfrm>
          <a:off x="15481300" y="175107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143511</xdr:rowOff>
    </xdr:from>
    <xdr:to>
      <xdr:col>76</xdr:col>
      <xdr:colOff>165100</xdr:colOff>
      <xdr:row>102</xdr:row>
      <xdr:rowOff>73661</xdr:rowOff>
    </xdr:to>
    <xdr:sp macro="" textlink="">
      <xdr:nvSpPr>
        <xdr:cNvPr id="877" name="楕円 876"/>
        <xdr:cNvSpPr/>
      </xdr:nvSpPr>
      <xdr:spPr>
        <a:xfrm>
          <a:off x="14541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22861</xdr:rowOff>
    </xdr:from>
    <xdr:to>
      <xdr:col>81</xdr:col>
      <xdr:colOff>50800</xdr:colOff>
      <xdr:row>102</xdr:row>
      <xdr:rowOff>22861</xdr:rowOff>
    </xdr:to>
    <xdr:cxnSp macro="">
      <xdr:nvCxnSpPr>
        <xdr:cNvPr id="878" name="直線コネクタ 877"/>
        <xdr:cNvCxnSpPr/>
      </xdr:nvCxnSpPr>
      <xdr:spPr>
        <a:xfrm>
          <a:off x="14592300" y="17510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120650</xdr:rowOff>
    </xdr:from>
    <xdr:to>
      <xdr:col>72</xdr:col>
      <xdr:colOff>38100</xdr:colOff>
      <xdr:row>102</xdr:row>
      <xdr:rowOff>50800</xdr:rowOff>
    </xdr:to>
    <xdr:sp macro="" textlink="">
      <xdr:nvSpPr>
        <xdr:cNvPr id="879" name="楕円 878"/>
        <xdr:cNvSpPr/>
      </xdr:nvSpPr>
      <xdr:spPr>
        <a:xfrm>
          <a:off x="13652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0</xdr:rowOff>
    </xdr:from>
    <xdr:to>
      <xdr:col>76</xdr:col>
      <xdr:colOff>114300</xdr:colOff>
      <xdr:row>102</xdr:row>
      <xdr:rowOff>22861</xdr:rowOff>
    </xdr:to>
    <xdr:cxnSp macro="">
      <xdr:nvCxnSpPr>
        <xdr:cNvPr id="880" name="直線コネクタ 879"/>
        <xdr:cNvCxnSpPr/>
      </xdr:nvCxnSpPr>
      <xdr:spPr>
        <a:xfrm>
          <a:off x="13703300" y="17487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90170</xdr:rowOff>
    </xdr:from>
    <xdr:to>
      <xdr:col>67</xdr:col>
      <xdr:colOff>101600</xdr:colOff>
      <xdr:row>102</xdr:row>
      <xdr:rowOff>20320</xdr:rowOff>
    </xdr:to>
    <xdr:sp macro="" textlink="">
      <xdr:nvSpPr>
        <xdr:cNvPr id="881" name="楕円 880"/>
        <xdr:cNvSpPr/>
      </xdr:nvSpPr>
      <xdr:spPr>
        <a:xfrm>
          <a:off x="12763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140970</xdr:rowOff>
    </xdr:from>
    <xdr:to>
      <xdr:col>71</xdr:col>
      <xdr:colOff>177800</xdr:colOff>
      <xdr:row>102</xdr:row>
      <xdr:rowOff>0</xdr:rowOff>
    </xdr:to>
    <xdr:cxnSp macro="">
      <xdr:nvCxnSpPr>
        <xdr:cNvPr id="882" name="直線コネクタ 881"/>
        <xdr:cNvCxnSpPr/>
      </xdr:nvCxnSpPr>
      <xdr:spPr>
        <a:xfrm>
          <a:off x="12814300" y="17457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11447</xdr:rowOff>
    </xdr:from>
    <xdr:ext cx="405111" cy="259045"/>
    <xdr:sp macro="" textlink="">
      <xdr:nvSpPr>
        <xdr:cNvPr id="883" name="n_1aveValue【公民館】&#10;有形固定資産減価償却率"/>
        <xdr:cNvSpPr txBox="1"/>
      </xdr:nvSpPr>
      <xdr:spPr>
        <a:xfrm>
          <a:off x="1526604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102888</xdr:rowOff>
    </xdr:from>
    <xdr:ext cx="405111" cy="259045"/>
    <xdr:sp macro="" textlink="">
      <xdr:nvSpPr>
        <xdr:cNvPr id="884" name="n_2aveValue【公民館】&#10;有形固定資産減価償却率"/>
        <xdr:cNvSpPr txBox="1"/>
      </xdr:nvSpPr>
      <xdr:spPr>
        <a:xfrm>
          <a:off x="143897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68597</xdr:rowOff>
    </xdr:from>
    <xdr:ext cx="405111" cy="259045"/>
    <xdr:sp macro="" textlink="">
      <xdr:nvSpPr>
        <xdr:cNvPr id="885" name="n_3aveValue【公民館】&#10;有形固定資産減価償却率"/>
        <xdr:cNvSpPr txBox="1"/>
      </xdr:nvSpPr>
      <xdr:spPr>
        <a:xfrm>
          <a:off x="13500744" y="1755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106697</xdr:rowOff>
    </xdr:from>
    <xdr:ext cx="405111" cy="259045"/>
    <xdr:sp macro="" textlink="">
      <xdr:nvSpPr>
        <xdr:cNvPr id="886" name="n_4aveValue【公民館】&#10;有形固定資産減価償却率"/>
        <xdr:cNvSpPr txBox="1"/>
      </xdr:nvSpPr>
      <xdr:spPr>
        <a:xfrm>
          <a:off x="12611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90188</xdr:rowOff>
    </xdr:from>
    <xdr:ext cx="405111" cy="259045"/>
    <xdr:sp macro="" textlink="">
      <xdr:nvSpPr>
        <xdr:cNvPr id="887" name="n_1mainValue【公民館】&#10;有形固定資産減価償却率"/>
        <xdr:cNvSpPr txBox="1"/>
      </xdr:nvSpPr>
      <xdr:spPr>
        <a:xfrm>
          <a:off x="152660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90188</xdr:rowOff>
    </xdr:from>
    <xdr:ext cx="405111" cy="259045"/>
    <xdr:sp macro="" textlink="">
      <xdr:nvSpPr>
        <xdr:cNvPr id="888" name="n_2mainValue【公民館】&#10;有形固定資産減価償却率"/>
        <xdr:cNvSpPr txBox="1"/>
      </xdr:nvSpPr>
      <xdr:spPr>
        <a:xfrm>
          <a:off x="143897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67327</xdr:rowOff>
    </xdr:from>
    <xdr:ext cx="405111" cy="259045"/>
    <xdr:sp macro="" textlink="">
      <xdr:nvSpPr>
        <xdr:cNvPr id="889" name="n_3mainValue【公民館】&#10;有形固定資産減価償却率"/>
        <xdr:cNvSpPr txBox="1"/>
      </xdr:nvSpPr>
      <xdr:spPr>
        <a:xfrm>
          <a:off x="13500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36847</xdr:rowOff>
    </xdr:from>
    <xdr:ext cx="405111" cy="259045"/>
    <xdr:sp macro="" textlink="">
      <xdr:nvSpPr>
        <xdr:cNvPr id="890" name="n_4mainValue【公民館】&#10;有形固定資産減価償却率"/>
        <xdr:cNvSpPr txBox="1"/>
      </xdr:nvSpPr>
      <xdr:spPr>
        <a:xfrm>
          <a:off x="126117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108</xdr:row>
      <xdr:rowOff>3048</xdr:rowOff>
    </xdr:to>
    <xdr:cxnSp macro="">
      <xdr:nvCxnSpPr>
        <xdr:cNvPr id="912" name="直線コネクタ 911"/>
        <xdr:cNvCxnSpPr/>
      </xdr:nvCxnSpPr>
      <xdr:spPr>
        <a:xfrm flipV="1">
          <a:off x="22160864" y="17404080"/>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913"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914" name="直線コネクタ 913"/>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5" name="【公民館】&#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6" name="直線コネクタ 915"/>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42690</xdr:rowOff>
    </xdr:from>
    <xdr:ext cx="469744" cy="259045"/>
    <xdr:sp macro="" textlink="">
      <xdr:nvSpPr>
        <xdr:cNvPr id="917" name="【公民館】&#10;一人当たり面積平均値テキスト"/>
        <xdr:cNvSpPr txBox="1"/>
      </xdr:nvSpPr>
      <xdr:spPr>
        <a:xfrm>
          <a:off x="22199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918" name="フローチャート: 判断 917"/>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919" name="フローチャート: 判断 918"/>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50546</xdr:rowOff>
    </xdr:from>
    <xdr:to>
      <xdr:col>107</xdr:col>
      <xdr:colOff>101600</xdr:colOff>
      <xdr:row>105</xdr:row>
      <xdr:rowOff>152146</xdr:rowOff>
    </xdr:to>
    <xdr:sp macro="" textlink="">
      <xdr:nvSpPr>
        <xdr:cNvPr id="920" name="フローチャート: 判断 919"/>
        <xdr:cNvSpPr/>
      </xdr:nvSpPr>
      <xdr:spPr>
        <a:xfrm>
          <a:off x="20383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921" name="フローチャート: 判断 920"/>
        <xdr:cNvSpPr/>
      </xdr:nvSpPr>
      <xdr:spPr>
        <a:xfrm>
          <a:off x="19494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922" name="フローチャート: 判断 921"/>
        <xdr:cNvSpPr/>
      </xdr:nvSpPr>
      <xdr:spPr>
        <a:xfrm>
          <a:off x="18605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36830</xdr:rowOff>
    </xdr:from>
    <xdr:to>
      <xdr:col>116</xdr:col>
      <xdr:colOff>114300</xdr:colOff>
      <xdr:row>101</xdr:row>
      <xdr:rowOff>138430</xdr:rowOff>
    </xdr:to>
    <xdr:sp macro="" textlink="">
      <xdr:nvSpPr>
        <xdr:cNvPr id="928" name="楕円 927"/>
        <xdr:cNvSpPr/>
      </xdr:nvSpPr>
      <xdr:spPr>
        <a:xfrm>
          <a:off x="22110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161307</xdr:rowOff>
    </xdr:from>
    <xdr:ext cx="469744" cy="259045"/>
    <xdr:sp macro="" textlink="">
      <xdr:nvSpPr>
        <xdr:cNvPr id="929" name="【公民館】&#10;一人当たり面積該当値テキスト"/>
        <xdr:cNvSpPr txBox="1"/>
      </xdr:nvSpPr>
      <xdr:spPr>
        <a:xfrm>
          <a:off x="22199600" y="1730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50546</xdr:rowOff>
    </xdr:from>
    <xdr:to>
      <xdr:col>112</xdr:col>
      <xdr:colOff>38100</xdr:colOff>
      <xdr:row>101</xdr:row>
      <xdr:rowOff>152146</xdr:rowOff>
    </xdr:to>
    <xdr:sp macro="" textlink="">
      <xdr:nvSpPr>
        <xdr:cNvPr id="930" name="楕円 929"/>
        <xdr:cNvSpPr/>
      </xdr:nvSpPr>
      <xdr:spPr>
        <a:xfrm>
          <a:off x="212725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87630</xdr:rowOff>
    </xdr:from>
    <xdr:to>
      <xdr:col>116</xdr:col>
      <xdr:colOff>63500</xdr:colOff>
      <xdr:row>101</xdr:row>
      <xdr:rowOff>101346</xdr:rowOff>
    </xdr:to>
    <xdr:cxnSp macro="">
      <xdr:nvCxnSpPr>
        <xdr:cNvPr id="931" name="直線コネクタ 930"/>
        <xdr:cNvCxnSpPr/>
      </xdr:nvCxnSpPr>
      <xdr:spPr>
        <a:xfrm flipV="1">
          <a:off x="21323300" y="174040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18542</xdr:rowOff>
    </xdr:from>
    <xdr:to>
      <xdr:col>107</xdr:col>
      <xdr:colOff>101600</xdr:colOff>
      <xdr:row>101</xdr:row>
      <xdr:rowOff>120142</xdr:rowOff>
    </xdr:to>
    <xdr:sp macro="" textlink="">
      <xdr:nvSpPr>
        <xdr:cNvPr id="932" name="楕円 931"/>
        <xdr:cNvSpPr/>
      </xdr:nvSpPr>
      <xdr:spPr>
        <a:xfrm>
          <a:off x="20383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69342</xdr:rowOff>
    </xdr:from>
    <xdr:to>
      <xdr:col>111</xdr:col>
      <xdr:colOff>177800</xdr:colOff>
      <xdr:row>101</xdr:row>
      <xdr:rowOff>101346</xdr:rowOff>
    </xdr:to>
    <xdr:cxnSp macro="">
      <xdr:nvCxnSpPr>
        <xdr:cNvPr id="933" name="直線コネクタ 932"/>
        <xdr:cNvCxnSpPr/>
      </xdr:nvCxnSpPr>
      <xdr:spPr>
        <a:xfrm>
          <a:off x="20434300" y="17385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144272</xdr:rowOff>
    </xdr:from>
    <xdr:to>
      <xdr:col>102</xdr:col>
      <xdr:colOff>165100</xdr:colOff>
      <xdr:row>101</xdr:row>
      <xdr:rowOff>74422</xdr:rowOff>
    </xdr:to>
    <xdr:sp macro="" textlink="">
      <xdr:nvSpPr>
        <xdr:cNvPr id="934" name="楕円 933"/>
        <xdr:cNvSpPr/>
      </xdr:nvSpPr>
      <xdr:spPr>
        <a:xfrm>
          <a:off x="19494500" y="172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23622</xdr:rowOff>
    </xdr:from>
    <xdr:to>
      <xdr:col>107</xdr:col>
      <xdr:colOff>50800</xdr:colOff>
      <xdr:row>101</xdr:row>
      <xdr:rowOff>69342</xdr:rowOff>
    </xdr:to>
    <xdr:cxnSp macro="">
      <xdr:nvCxnSpPr>
        <xdr:cNvPr id="935" name="直線コネクタ 934"/>
        <xdr:cNvCxnSpPr/>
      </xdr:nvCxnSpPr>
      <xdr:spPr>
        <a:xfrm>
          <a:off x="19545300" y="17340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112268</xdr:rowOff>
    </xdr:from>
    <xdr:to>
      <xdr:col>98</xdr:col>
      <xdr:colOff>38100</xdr:colOff>
      <xdr:row>101</xdr:row>
      <xdr:rowOff>42418</xdr:rowOff>
    </xdr:to>
    <xdr:sp macro="" textlink="">
      <xdr:nvSpPr>
        <xdr:cNvPr id="936" name="楕円 935"/>
        <xdr:cNvSpPr/>
      </xdr:nvSpPr>
      <xdr:spPr>
        <a:xfrm>
          <a:off x="186055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163068</xdr:rowOff>
    </xdr:from>
    <xdr:to>
      <xdr:col>102</xdr:col>
      <xdr:colOff>114300</xdr:colOff>
      <xdr:row>101</xdr:row>
      <xdr:rowOff>23622</xdr:rowOff>
    </xdr:to>
    <xdr:cxnSp macro="">
      <xdr:nvCxnSpPr>
        <xdr:cNvPr id="937" name="直線コネクタ 936"/>
        <xdr:cNvCxnSpPr/>
      </xdr:nvCxnSpPr>
      <xdr:spPr>
        <a:xfrm>
          <a:off x="18656300" y="17308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938" name="n_1aveValue【公民館】&#10;一人当たり面積"/>
        <xdr:cNvSpPr txBox="1"/>
      </xdr:nvSpPr>
      <xdr:spPr>
        <a:xfrm>
          <a:off x="21075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143273</xdr:rowOff>
    </xdr:from>
    <xdr:ext cx="469744" cy="259045"/>
    <xdr:sp macro="" textlink="">
      <xdr:nvSpPr>
        <xdr:cNvPr id="939" name="n_2aveValue【公民館】&#10;一人当たり面積"/>
        <xdr:cNvSpPr txBox="1"/>
      </xdr:nvSpPr>
      <xdr:spPr>
        <a:xfrm>
          <a:off x="20199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152416</xdr:rowOff>
    </xdr:from>
    <xdr:ext cx="469744" cy="259045"/>
    <xdr:sp macro="" textlink="">
      <xdr:nvSpPr>
        <xdr:cNvPr id="940" name="n_3aveValue【公民館】&#10;一人当たり面積"/>
        <xdr:cNvSpPr txBox="1"/>
      </xdr:nvSpPr>
      <xdr:spPr>
        <a:xfrm>
          <a:off x="19310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147845</xdr:rowOff>
    </xdr:from>
    <xdr:ext cx="469744" cy="259045"/>
    <xdr:sp macro="" textlink="">
      <xdr:nvSpPr>
        <xdr:cNvPr id="941" name="n_4aveValue【公民館】&#10;一人当たり面積"/>
        <xdr:cNvSpPr txBox="1"/>
      </xdr:nvSpPr>
      <xdr:spPr>
        <a:xfrm>
          <a:off x="18421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168673</xdr:rowOff>
    </xdr:from>
    <xdr:ext cx="469744" cy="259045"/>
    <xdr:sp macro="" textlink="">
      <xdr:nvSpPr>
        <xdr:cNvPr id="942" name="n_1mainValue【公民館】&#10;一人当たり面積"/>
        <xdr:cNvSpPr txBox="1"/>
      </xdr:nvSpPr>
      <xdr:spPr>
        <a:xfrm>
          <a:off x="21075727" y="1714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136669</xdr:rowOff>
    </xdr:from>
    <xdr:ext cx="469744" cy="259045"/>
    <xdr:sp macro="" textlink="">
      <xdr:nvSpPr>
        <xdr:cNvPr id="943" name="n_2mainValue【公民館】&#10;一人当たり面積"/>
        <xdr:cNvSpPr txBox="1"/>
      </xdr:nvSpPr>
      <xdr:spPr>
        <a:xfrm>
          <a:off x="20199427" y="171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90949</xdr:rowOff>
    </xdr:from>
    <xdr:ext cx="469744" cy="259045"/>
    <xdr:sp macro="" textlink="">
      <xdr:nvSpPr>
        <xdr:cNvPr id="944" name="n_3mainValue【公民館】&#10;一人当たり面積"/>
        <xdr:cNvSpPr txBox="1"/>
      </xdr:nvSpPr>
      <xdr:spPr>
        <a:xfrm>
          <a:off x="19310427" y="1706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58945</xdr:rowOff>
    </xdr:from>
    <xdr:ext cx="469744" cy="259045"/>
    <xdr:sp macro="" textlink="">
      <xdr:nvSpPr>
        <xdr:cNvPr id="945" name="n_4mainValue【公民館】&#10;一人当たり面積"/>
        <xdr:cNvSpPr txBox="1"/>
      </xdr:nvSpPr>
      <xdr:spPr>
        <a:xfrm>
          <a:off x="18421427" y="1703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有形固定資産減価償却率は認定こども園・幼稚園・保育所が類似団体と比較して特に高くなっており、その他有形固定資産減価償却率については類似団体と同程度か下回る水準で推移している。</a:t>
          </a:r>
        </a:p>
        <a:p>
          <a:r>
            <a:rPr kumimoji="1" lang="ja-JP" altLang="en-US" sz="1300">
              <a:latin typeface="ＭＳ Ｐゴシック" panose="020B0600070205080204" pitchFamily="50" charset="-128"/>
              <a:ea typeface="ＭＳ Ｐゴシック" panose="020B0600070205080204" pitchFamily="50" charset="-128"/>
            </a:rPr>
            <a:t>公立の保育所等については、老朽化施設が多くを占めている。今後はこうした施設を中心に、児童数の推移等を考慮しつつ、保育所等適正配置計画に基づき、施設の更新及び大規模改修、民間移行を進めていく必要がある。</a:t>
          </a:r>
        </a:p>
        <a:p>
          <a:r>
            <a:rPr kumimoji="1" lang="ja-JP" altLang="en-US" sz="1300">
              <a:latin typeface="ＭＳ Ｐゴシック" panose="020B0600070205080204" pitchFamily="50" charset="-128"/>
              <a:ea typeface="ＭＳ Ｐゴシック" panose="020B0600070205080204" pitchFamily="50" charset="-128"/>
            </a:rPr>
            <a:t>また、児童館及び公民館についても、有形固定資産原価償却率が上昇してきており、予防保全等の実施による長寿命化対策等が必要である。</a:t>
          </a:r>
        </a:p>
        <a:p>
          <a:r>
            <a:rPr kumimoji="1" lang="ja-JP" altLang="en-US" sz="1300">
              <a:latin typeface="ＭＳ Ｐゴシック" panose="020B0600070205080204" pitchFamily="50" charset="-128"/>
              <a:ea typeface="ＭＳ Ｐゴシック" panose="020B0600070205080204" pitchFamily="50" charset="-128"/>
            </a:rPr>
            <a:t>第２次東広島市公共施設等総合管理計画に基づき、施設の長寿命化を図りつつ、公共施設の建替えや統廃合等を含め、今後も適切に進めていく。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189,039
182,100
635.16
101,442,260
95,727,832
2,442,253
48,475,703
75,620,778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78486</xdr:rowOff>
    </xdr:from>
    <xdr:to>
      <xdr:col>24</xdr:col>
      <xdr:colOff>62865</xdr:colOff>
      <xdr:row>41</xdr:row>
      <xdr:rowOff>48768</xdr:rowOff>
    </xdr:to>
    <xdr:cxnSp macro="">
      <xdr:nvCxnSpPr>
        <xdr:cNvPr id="55" name="直線コネクタ 54"/>
        <xdr:cNvCxnSpPr/>
      </xdr:nvCxnSpPr>
      <xdr:spPr>
        <a:xfrm flipV="1">
          <a:off x="4634865" y="5736336"/>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52595</xdr:rowOff>
    </xdr:from>
    <xdr:ext cx="405111" cy="259045"/>
    <xdr:sp macro="" textlink="">
      <xdr:nvSpPr>
        <xdr:cNvPr id="56" name="【図書館】&#10;有形固定資産減価償却率最小値テキスト"/>
        <xdr:cNvSpPr txBox="1"/>
      </xdr:nvSpPr>
      <xdr:spPr>
        <a:xfrm>
          <a:off x="4673600" y="708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48768</xdr:rowOff>
    </xdr:from>
    <xdr:to>
      <xdr:col>24</xdr:col>
      <xdr:colOff>152400</xdr:colOff>
      <xdr:row>41</xdr:row>
      <xdr:rowOff>48768</xdr:rowOff>
    </xdr:to>
    <xdr:cxnSp macro="">
      <xdr:nvCxnSpPr>
        <xdr:cNvPr id="57" name="直線コネクタ 56"/>
        <xdr:cNvCxnSpPr/>
      </xdr:nvCxnSpPr>
      <xdr:spPr>
        <a:xfrm>
          <a:off x="4546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25163</xdr:rowOff>
    </xdr:from>
    <xdr:ext cx="405111" cy="259045"/>
    <xdr:sp macro="" textlink="">
      <xdr:nvSpPr>
        <xdr:cNvPr id="58" name="【図書館】&#10;有形固定資産減価償却率最大値テキスト"/>
        <xdr:cNvSpPr txBox="1"/>
      </xdr:nvSpPr>
      <xdr:spPr>
        <a:xfrm>
          <a:off x="46736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78486</xdr:rowOff>
    </xdr:from>
    <xdr:to>
      <xdr:col>24</xdr:col>
      <xdr:colOff>152400</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130573</xdr:rowOff>
    </xdr:from>
    <xdr:ext cx="405111" cy="259045"/>
    <xdr:sp macro="" textlink="">
      <xdr:nvSpPr>
        <xdr:cNvPr id="60" name="【図書館】&#10;有形固定資産減価償却率平均値テキスト"/>
        <xdr:cNvSpPr txBox="1"/>
      </xdr:nvSpPr>
      <xdr:spPr>
        <a:xfrm>
          <a:off x="4673600" y="630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1" name="フローチャート: 判断 60"/>
        <xdr:cNvSpPr/>
      </xdr:nvSpPr>
      <xdr:spPr>
        <a:xfrm>
          <a:off x="45847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80264</xdr:rowOff>
    </xdr:from>
    <xdr:to>
      <xdr:col>20</xdr:col>
      <xdr:colOff>38100</xdr:colOff>
      <xdr:row>38</xdr:row>
      <xdr:rowOff>10414</xdr:rowOff>
    </xdr:to>
    <xdr:sp macro="" textlink="">
      <xdr:nvSpPr>
        <xdr:cNvPr id="62" name="フローチャート: 判断 61"/>
        <xdr:cNvSpPr/>
      </xdr:nvSpPr>
      <xdr:spPr>
        <a:xfrm>
          <a:off x="37465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xdr:rowOff>
    </xdr:from>
    <xdr:to>
      <xdr:col>15</xdr:col>
      <xdr:colOff>101600</xdr:colOff>
      <xdr:row>37</xdr:row>
      <xdr:rowOff>117856</xdr:rowOff>
    </xdr:to>
    <xdr:sp macro="" textlink="">
      <xdr:nvSpPr>
        <xdr:cNvPr id="63" name="フローチャート: 判断 62"/>
        <xdr:cNvSpPr/>
      </xdr:nvSpPr>
      <xdr:spPr>
        <a:xfrm>
          <a:off x="2857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137414</xdr:rowOff>
    </xdr:from>
    <xdr:to>
      <xdr:col>10</xdr:col>
      <xdr:colOff>165100</xdr:colOff>
      <xdr:row>37</xdr:row>
      <xdr:rowOff>67564</xdr:rowOff>
    </xdr:to>
    <xdr:sp macro="" textlink="">
      <xdr:nvSpPr>
        <xdr:cNvPr id="64" name="フローチャート: 判断 63"/>
        <xdr:cNvSpPr/>
      </xdr:nvSpPr>
      <xdr:spPr>
        <a:xfrm>
          <a:off x="1968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5" name="フローチャート: 判断 64"/>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27686</xdr:rowOff>
    </xdr:from>
    <xdr:to>
      <xdr:col>24</xdr:col>
      <xdr:colOff>114300</xdr:colOff>
      <xdr:row>38</xdr:row>
      <xdr:rowOff>129286</xdr:rowOff>
    </xdr:to>
    <xdr:sp macro="" textlink="">
      <xdr:nvSpPr>
        <xdr:cNvPr id="71" name="楕円 70"/>
        <xdr:cNvSpPr/>
      </xdr:nvSpPr>
      <xdr:spPr>
        <a:xfrm>
          <a:off x="45847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6113</xdr:rowOff>
    </xdr:from>
    <xdr:ext cx="405111" cy="259045"/>
    <xdr:sp macro="" textlink="">
      <xdr:nvSpPr>
        <xdr:cNvPr id="72" name="【図書館】&#10;有形固定資産減価償却率該当値テキスト"/>
        <xdr:cNvSpPr txBox="1"/>
      </xdr:nvSpPr>
      <xdr:spPr>
        <a:xfrm>
          <a:off x="4673600" y="652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3" name="楕円 72"/>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78486</xdr:rowOff>
    </xdr:to>
    <xdr:cxnSp macro="">
      <xdr:nvCxnSpPr>
        <xdr:cNvPr id="74" name="直線コネクタ 73"/>
        <xdr:cNvCxnSpPr/>
      </xdr:nvCxnSpPr>
      <xdr:spPr>
        <a:xfrm>
          <a:off x="3797300" y="656844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5" name="楕円 74"/>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38</xdr:row>
      <xdr:rowOff>53340</xdr:rowOff>
    </xdr:to>
    <xdr:cxnSp macro="">
      <xdr:nvCxnSpPr>
        <xdr:cNvPr id="76" name="直線コネクタ 75"/>
        <xdr:cNvCxnSpPr/>
      </xdr:nvCxnSpPr>
      <xdr:spPr>
        <a:xfrm>
          <a:off x="2908300" y="6477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7" name="楕円 76"/>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133350</xdr:rowOff>
    </xdr:to>
    <xdr:cxnSp macro="">
      <xdr:nvCxnSpPr>
        <xdr:cNvPr id="78" name="直線コネクタ 77"/>
        <xdr:cNvCxnSpPr/>
      </xdr:nvCxnSpPr>
      <xdr:spPr>
        <a:xfrm>
          <a:off x="2019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79" name="楕円 78"/>
        <xdr:cNvSpPr/>
      </xdr:nvSpPr>
      <xdr:spPr>
        <a:xfrm>
          <a:off x="107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37</xdr:row>
      <xdr:rowOff>133350</xdr:rowOff>
    </xdr:to>
    <xdr:cxnSp macro="">
      <xdr:nvCxnSpPr>
        <xdr:cNvPr id="80" name="直線コネクタ 79"/>
        <xdr:cNvCxnSpPr/>
      </xdr:nvCxnSpPr>
      <xdr:spPr>
        <a:xfrm>
          <a:off x="1130300" y="643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26941</xdr:rowOff>
    </xdr:from>
    <xdr:ext cx="405111" cy="259045"/>
    <xdr:sp macro="" textlink="">
      <xdr:nvSpPr>
        <xdr:cNvPr id="81" name="n_1aveValue【図書館】&#10;有形固定資産減価償却率"/>
        <xdr:cNvSpPr txBox="1"/>
      </xdr:nvSpPr>
      <xdr:spPr>
        <a:xfrm>
          <a:off x="3582044" y="619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134383</xdr:rowOff>
    </xdr:from>
    <xdr:ext cx="405111" cy="259045"/>
    <xdr:sp macro="" textlink="">
      <xdr:nvSpPr>
        <xdr:cNvPr id="82" name="n_2aveValue【図書館】&#10;有形固定資産減価償却率"/>
        <xdr:cNvSpPr txBox="1"/>
      </xdr:nvSpPr>
      <xdr:spPr>
        <a:xfrm>
          <a:off x="27057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84091</xdr:rowOff>
    </xdr:from>
    <xdr:ext cx="405111" cy="259045"/>
    <xdr:sp macro="" textlink="">
      <xdr:nvSpPr>
        <xdr:cNvPr id="83" name="n_3aveValue【図書館】&#10;有形固定資産減価償却率"/>
        <xdr:cNvSpPr txBox="1"/>
      </xdr:nvSpPr>
      <xdr:spPr>
        <a:xfrm>
          <a:off x="1816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4"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5" name="n_1main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6" name="n_2mainValue【図書館】&#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7" name="n_3mainValue【図書館】&#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macro="" textlink="">
      <xdr:nvSpPr>
        <xdr:cNvPr id="88" name="n_4mainValue【図書館】&#10;有形固定資産減価償却率"/>
        <xdr:cNvSpPr txBox="1"/>
      </xdr:nvSpPr>
      <xdr:spPr>
        <a:xfrm>
          <a:off x="927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139717</xdr:rowOff>
    </xdr:from>
    <xdr:ext cx="469744" cy="259045"/>
    <xdr:sp macro="" textlink="">
      <xdr:nvSpPr>
        <xdr:cNvPr id="115" name="【図書館】&#10;一人当たり面積平均値テキスト"/>
        <xdr:cNvSpPr txBox="1"/>
      </xdr:nvSpPr>
      <xdr:spPr>
        <a:xfrm>
          <a:off x="105156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6" name="フローチャート: 判断 115"/>
        <xdr:cNvSpPr/>
      </xdr:nvSpPr>
      <xdr:spPr>
        <a:xfrm>
          <a:off x="10426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17" name="フローチャート: 判断 116"/>
        <xdr:cNvSpPr/>
      </xdr:nvSpPr>
      <xdr:spPr>
        <a:xfrm>
          <a:off x="958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20" name="フローチャート: 判断 119"/>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71120</xdr:rowOff>
    </xdr:from>
    <xdr:to>
      <xdr:col>55</xdr:col>
      <xdr:colOff>50800</xdr:colOff>
      <xdr:row>39</xdr:row>
      <xdr:rowOff>1270</xdr:rowOff>
    </xdr:to>
    <xdr:sp macro="" textlink="">
      <xdr:nvSpPr>
        <xdr:cNvPr id="126" name="楕円 125"/>
        <xdr:cNvSpPr/>
      </xdr:nvSpPr>
      <xdr:spPr>
        <a:xfrm>
          <a:off x="10426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49547</xdr:rowOff>
    </xdr:from>
    <xdr:ext cx="469744" cy="259045"/>
    <xdr:sp macro="" textlink="">
      <xdr:nvSpPr>
        <xdr:cNvPr id="127" name="【図書館】&#10;一人当たり面積該当値テキスト"/>
        <xdr:cNvSpPr txBox="1"/>
      </xdr:nvSpPr>
      <xdr:spPr>
        <a:xfrm>
          <a:off x="10515600"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71120</xdr:rowOff>
    </xdr:from>
    <xdr:to>
      <xdr:col>50</xdr:col>
      <xdr:colOff>165100</xdr:colOff>
      <xdr:row>39</xdr:row>
      <xdr:rowOff>1270</xdr:rowOff>
    </xdr:to>
    <xdr:sp macro="" textlink="">
      <xdr:nvSpPr>
        <xdr:cNvPr id="128" name="楕円 127"/>
        <xdr:cNvSpPr/>
      </xdr:nvSpPr>
      <xdr:spPr>
        <a:xfrm>
          <a:off x="958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121920</xdr:rowOff>
    </xdr:from>
    <xdr:to>
      <xdr:col>55</xdr:col>
      <xdr:colOff>0</xdr:colOff>
      <xdr:row>38</xdr:row>
      <xdr:rowOff>121920</xdr:rowOff>
    </xdr:to>
    <xdr:cxnSp macro="">
      <xdr:nvCxnSpPr>
        <xdr:cNvPr id="129" name="直線コネクタ 128"/>
        <xdr:cNvCxnSpPr/>
      </xdr:nvCxnSpPr>
      <xdr:spPr>
        <a:xfrm>
          <a:off x="9639300" y="663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71120</xdr:rowOff>
    </xdr:from>
    <xdr:to>
      <xdr:col>46</xdr:col>
      <xdr:colOff>38100</xdr:colOff>
      <xdr:row>39</xdr:row>
      <xdr:rowOff>1270</xdr:rowOff>
    </xdr:to>
    <xdr:sp macro="" textlink="">
      <xdr:nvSpPr>
        <xdr:cNvPr id="130" name="楕円 129"/>
        <xdr:cNvSpPr/>
      </xdr:nvSpPr>
      <xdr:spPr>
        <a:xfrm>
          <a:off x="869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121920</xdr:rowOff>
    </xdr:from>
    <xdr:to>
      <xdr:col>50</xdr:col>
      <xdr:colOff>114300</xdr:colOff>
      <xdr:row>38</xdr:row>
      <xdr:rowOff>121920</xdr:rowOff>
    </xdr:to>
    <xdr:cxnSp macro="">
      <xdr:nvCxnSpPr>
        <xdr:cNvPr id="131" name="直線コネクタ 130"/>
        <xdr:cNvCxnSpPr/>
      </xdr:nvCxnSpPr>
      <xdr:spPr>
        <a:xfrm>
          <a:off x="8750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71120</xdr:rowOff>
    </xdr:from>
    <xdr:to>
      <xdr:col>41</xdr:col>
      <xdr:colOff>101600</xdr:colOff>
      <xdr:row>39</xdr:row>
      <xdr:rowOff>1270</xdr:rowOff>
    </xdr:to>
    <xdr:sp macro="" textlink="">
      <xdr:nvSpPr>
        <xdr:cNvPr id="132" name="楕円 131"/>
        <xdr:cNvSpPr/>
      </xdr:nvSpPr>
      <xdr:spPr>
        <a:xfrm>
          <a:off x="781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121920</xdr:rowOff>
    </xdr:from>
    <xdr:to>
      <xdr:col>45</xdr:col>
      <xdr:colOff>177800</xdr:colOff>
      <xdr:row>38</xdr:row>
      <xdr:rowOff>121920</xdr:rowOff>
    </xdr:to>
    <xdr:cxnSp macro="">
      <xdr:nvCxnSpPr>
        <xdr:cNvPr id="133" name="直線コネクタ 132"/>
        <xdr:cNvCxnSpPr/>
      </xdr:nvCxnSpPr>
      <xdr:spPr>
        <a:xfrm>
          <a:off x="7861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34" name="楕円 133"/>
        <xdr:cNvSpPr/>
      </xdr:nvSpPr>
      <xdr:spPr>
        <a:xfrm>
          <a:off x="692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99060</xdr:rowOff>
    </xdr:from>
    <xdr:to>
      <xdr:col>41</xdr:col>
      <xdr:colOff>50800</xdr:colOff>
      <xdr:row>38</xdr:row>
      <xdr:rowOff>121920</xdr:rowOff>
    </xdr:to>
    <xdr:cxnSp macro="">
      <xdr:nvCxnSpPr>
        <xdr:cNvPr id="135" name="直線コネクタ 134"/>
        <xdr:cNvCxnSpPr/>
      </xdr:nvCxnSpPr>
      <xdr:spPr>
        <a:xfrm>
          <a:off x="6972300" y="6614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63517</xdr:rowOff>
    </xdr:from>
    <xdr:ext cx="469744" cy="259045"/>
    <xdr:sp macro="" textlink="">
      <xdr:nvSpPr>
        <xdr:cNvPr id="136" name="n_1aveValue【図書館】&#10;一人当たり面積"/>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7" name="n_2ave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38" name="n_3ave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109237</xdr:rowOff>
    </xdr:from>
    <xdr:ext cx="469744" cy="259045"/>
    <xdr:sp macro="" textlink="">
      <xdr:nvSpPr>
        <xdr:cNvPr id="139" name="n_4aveValue【図書館】&#10;一人当たり面積"/>
        <xdr:cNvSpPr txBox="1"/>
      </xdr:nvSpPr>
      <xdr:spPr>
        <a:xfrm>
          <a:off x="6737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163847</xdr:rowOff>
    </xdr:from>
    <xdr:ext cx="469744" cy="259045"/>
    <xdr:sp macro="" textlink="">
      <xdr:nvSpPr>
        <xdr:cNvPr id="140" name="n_1mainValue【図書館】&#10;一人当たり面積"/>
        <xdr:cNvSpPr txBox="1"/>
      </xdr:nvSpPr>
      <xdr:spPr>
        <a:xfrm>
          <a:off x="9391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163847</xdr:rowOff>
    </xdr:from>
    <xdr:ext cx="469744" cy="259045"/>
    <xdr:sp macro="" textlink="">
      <xdr:nvSpPr>
        <xdr:cNvPr id="141" name="n_2mainValue【図書館】&#10;一人当たり面積"/>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163847</xdr:rowOff>
    </xdr:from>
    <xdr:ext cx="469744" cy="259045"/>
    <xdr:sp macro="" textlink="">
      <xdr:nvSpPr>
        <xdr:cNvPr id="142" name="n_3mainValue【図書館】&#10;一人当たり面積"/>
        <xdr:cNvSpPr txBox="1"/>
      </xdr:nvSpPr>
      <xdr:spPr>
        <a:xfrm>
          <a:off x="7626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3" name="n_4main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76744</xdr:rowOff>
    </xdr:to>
    <xdr:cxnSp macro="">
      <xdr:nvCxnSpPr>
        <xdr:cNvPr id="169" name="直線コネクタ 168"/>
        <xdr:cNvCxnSpPr/>
      </xdr:nvCxnSpPr>
      <xdr:spPr>
        <a:xfrm flipV="1">
          <a:off x="4634865" y="95293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0" name="【体育館・プール】&#10;有形固定資産減価償却率最小値テキスト"/>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1" name="直線コネクタ 170"/>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2" name="【体育館・プー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3" name="直線コネクタ 172"/>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105971</xdr:rowOff>
    </xdr:from>
    <xdr:ext cx="405111" cy="259045"/>
    <xdr:sp macro="" textlink="">
      <xdr:nvSpPr>
        <xdr:cNvPr id="174" name="【体育館・プール】&#10;有形固定資産減価償却率平均値テキスト"/>
        <xdr:cNvSpPr txBox="1"/>
      </xdr:nvSpPr>
      <xdr:spPr>
        <a:xfrm>
          <a:off x="4673600" y="1022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75" name="フローチャート: 判断 174"/>
        <xdr:cNvSpPr/>
      </xdr:nvSpPr>
      <xdr:spPr>
        <a:xfrm>
          <a:off x="45847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76" name="フローチャート: 判断 175"/>
        <xdr:cNvSpPr/>
      </xdr:nvSpPr>
      <xdr:spPr>
        <a:xfrm>
          <a:off x="3746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7" name="フローチャート: 判断 17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78" name="フローチャート: 判断 177"/>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9" name="フローチャート: 判断 178"/>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5" name="楕円 184"/>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86" name="【体育館・プール】&#10;有形固定資産減価償却率該当値テキスト"/>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55335</xdr:rowOff>
    </xdr:from>
    <xdr:to>
      <xdr:col>20</xdr:col>
      <xdr:colOff>38100</xdr:colOff>
      <xdr:row>61</xdr:row>
      <xdr:rowOff>156935</xdr:rowOff>
    </xdr:to>
    <xdr:sp macro="" textlink="">
      <xdr:nvSpPr>
        <xdr:cNvPr id="187" name="楕円 186"/>
        <xdr:cNvSpPr/>
      </xdr:nvSpPr>
      <xdr:spPr>
        <a:xfrm>
          <a:off x="3746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106135</xdr:rowOff>
    </xdr:to>
    <xdr:cxnSp macro="">
      <xdr:nvCxnSpPr>
        <xdr:cNvPr id="188" name="直線コネクタ 187"/>
        <xdr:cNvCxnSpPr/>
      </xdr:nvCxnSpPr>
      <xdr:spPr>
        <a:xfrm flipV="1">
          <a:off x="3797300" y="10469880"/>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22678</xdr:rowOff>
    </xdr:from>
    <xdr:to>
      <xdr:col>15</xdr:col>
      <xdr:colOff>101600</xdr:colOff>
      <xdr:row>61</xdr:row>
      <xdr:rowOff>124278</xdr:rowOff>
    </xdr:to>
    <xdr:sp macro="" textlink="">
      <xdr:nvSpPr>
        <xdr:cNvPr id="189" name="楕円 188"/>
        <xdr:cNvSpPr/>
      </xdr:nvSpPr>
      <xdr:spPr>
        <a:xfrm>
          <a:off x="2857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73478</xdr:rowOff>
    </xdr:from>
    <xdr:to>
      <xdr:col>19</xdr:col>
      <xdr:colOff>177800</xdr:colOff>
      <xdr:row>61</xdr:row>
      <xdr:rowOff>106135</xdr:rowOff>
    </xdr:to>
    <xdr:cxnSp macro="">
      <xdr:nvCxnSpPr>
        <xdr:cNvPr id="190" name="直線コネクタ 189"/>
        <xdr:cNvCxnSpPr/>
      </xdr:nvCxnSpPr>
      <xdr:spPr>
        <a:xfrm>
          <a:off x="2908300" y="10531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161472</xdr:rowOff>
    </xdr:from>
    <xdr:to>
      <xdr:col>10</xdr:col>
      <xdr:colOff>165100</xdr:colOff>
      <xdr:row>61</xdr:row>
      <xdr:rowOff>91622</xdr:rowOff>
    </xdr:to>
    <xdr:sp macro="" textlink="">
      <xdr:nvSpPr>
        <xdr:cNvPr id="191" name="楕円 190"/>
        <xdr:cNvSpPr/>
      </xdr:nvSpPr>
      <xdr:spPr>
        <a:xfrm>
          <a:off x="1968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40822</xdr:rowOff>
    </xdr:from>
    <xdr:to>
      <xdr:col>15</xdr:col>
      <xdr:colOff>50800</xdr:colOff>
      <xdr:row>61</xdr:row>
      <xdr:rowOff>73478</xdr:rowOff>
    </xdr:to>
    <xdr:cxnSp macro="">
      <xdr:nvCxnSpPr>
        <xdr:cNvPr id="192" name="直線コネクタ 191"/>
        <xdr:cNvCxnSpPr/>
      </xdr:nvCxnSpPr>
      <xdr:spPr>
        <a:xfrm>
          <a:off x="2019300" y="10499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128815</xdr:rowOff>
    </xdr:from>
    <xdr:to>
      <xdr:col>6</xdr:col>
      <xdr:colOff>38100</xdr:colOff>
      <xdr:row>61</xdr:row>
      <xdr:rowOff>58965</xdr:rowOff>
    </xdr:to>
    <xdr:sp macro="" textlink="">
      <xdr:nvSpPr>
        <xdr:cNvPr id="193" name="楕円 192"/>
        <xdr:cNvSpPr/>
      </xdr:nvSpPr>
      <xdr:spPr>
        <a:xfrm>
          <a:off x="1079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8165</xdr:rowOff>
    </xdr:from>
    <xdr:to>
      <xdr:col>10</xdr:col>
      <xdr:colOff>114300</xdr:colOff>
      <xdr:row>61</xdr:row>
      <xdr:rowOff>40822</xdr:rowOff>
    </xdr:to>
    <xdr:cxnSp macro="">
      <xdr:nvCxnSpPr>
        <xdr:cNvPr id="194" name="直線コネクタ 193"/>
        <xdr:cNvCxnSpPr/>
      </xdr:nvCxnSpPr>
      <xdr:spPr>
        <a:xfrm>
          <a:off x="1130300" y="10466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62428</xdr:rowOff>
    </xdr:from>
    <xdr:ext cx="405111" cy="259045"/>
    <xdr:sp macro="" textlink="">
      <xdr:nvSpPr>
        <xdr:cNvPr id="195" name="n_1aveValue【体育館・プール】&#10;有形固定資産減価償却率"/>
        <xdr:cNvSpPr txBox="1"/>
      </xdr:nvSpPr>
      <xdr:spPr>
        <a:xfrm>
          <a:off x="3582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6"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197" name="n_3aveValue【体育館・プー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98" name="n_4aveValue【体育館・プー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148062</xdr:rowOff>
    </xdr:from>
    <xdr:ext cx="405111" cy="259045"/>
    <xdr:sp macro="" textlink="">
      <xdr:nvSpPr>
        <xdr:cNvPr id="199" name="n_1mainValue【体育館・プール】&#10;有形固定資産減価償却率"/>
        <xdr:cNvSpPr txBox="1"/>
      </xdr:nvSpPr>
      <xdr:spPr>
        <a:xfrm>
          <a:off x="3582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115405</xdr:rowOff>
    </xdr:from>
    <xdr:ext cx="405111" cy="259045"/>
    <xdr:sp macro="" textlink="">
      <xdr:nvSpPr>
        <xdr:cNvPr id="200" name="n_2mainValue【体育館・プール】&#10;有形固定資産減価償却率"/>
        <xdr:cNvSpPr txBox="1"/>
      </xdr:nvSpPr>
      <xdr:spPr>
        <a:xfrm>
          <a:off x="2705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82749</xdr:rowOff>
    </xdr:from>
    <xdr:ext cx="405111" cy="259045"/>
    <xdr:sp macro="" textlink="">
      <xdr:nvSpPr>
        <xdr:cNvPr id="201" name="n_3mainValue【体育館・プール】&#10;有形固定資産減価償却率"/>
        <xdr:cNvSpPr txBox="1"/>
      </xdr:nvSpPr>
      <xdr:spPr>
        <a:xfrm>
          <a:off x="1816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50092</xdr:rowOff>
    </xdr:from>
    <xdr:ext cx="405111" cy="259045"/>
    <xdr:sp macro="" textlink="">
      <xdr:nvSpPr>
        <xdr:cNvPr id="202" name="n_4mainValue【体育館・プール】&#10;有形固定資産減価償却率"/>
        <xdr:cNvSpPr txBox="1"/>
      </xdr:nvSpPr>
      <xdr:spPr>
        <a:xfrm>
          <a:off x="927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152400</xdr:rowOff>
    </xdr:from>
    <xdr:to>
      <xdr:col>54</xdr:col>
      <xdr:colOff>189865</xdr:colOff>
      <xdr:row>64</xdr:row>
      <xdr:rowOff>13970</xdr:rowOff>
    </xdr:to>
    <xdr:cxnSp macro="">
      <xdr:nvCxnSpPr>
        <xdr:cNvPr id="226" name="直線コネクタ 225"/>
        <xdr:cNvCxnSpPr/>
      </xdr:nvCxnSpPr>
      <xdr:spPr>
        <a:xfrm flipV="1">
          <a:off x="10476865" y="9410700"/>
          <a:ext cx="0" cy="15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17797</xdr:rowOff>
    </xdr:from>
    <xdr:ext cx="469744" cy="259045"/>
    <xdr:sp macro="" textlink="">
      <xdr:nvSpPr>
        <xdr:cNvPr id="227" name="【体育館・プール】&#10;一人当たり面積最小値テキスト"/>
        <xdr:cNvSpPr txBox="1"/>
      </xdr:nvSpPr>
      <xdr:spPr>
        <a:xfrm>
          <a:off x="10515600"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13970</xdr:rowOff>
    </xdr:from>
    <xdr:to>
      <xdr:col>55</xdr:col>
      <xdr:colOff>88900</xdr:colOff>
      <xdr:row>64</xdr:row>
      <xdr:rowOff>13970</xdr:rowOff>
    </xdr:to>
    <xdr:cxnSp macro="">
      <xdr:nvCxnSpPr>
        <xdr:cNvPr id="228" name="直線コネクタ 227"/>
        <xdr:cNvCxnSpPr/>
      </xdr:nvCxnSpPr>
      <xdr:spPr>
        <a:xfrm>
          <a:off x="10388600" y="1098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99077</xdr:rowOff>
    </xdr:from>
    <xdr:ext cx="469744" cy="259045"/>
    <xdr:sp macro="" textlink="">
      <xdr:nvSpPr>
        <xdr:cNvPr id="229" name="【体育館・プール】&#10;一人当たり面積最大値テキスト"/>
        <xdr:cNvSpPr txBox="1"/>
      </xdr:nvSpPr>
      <xdr:spPr>
        <a:xfrm>
          <a:off x="10515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152400</xdr:rowOff>
    </xdr:from>
    <xdr:to>
      <xdr:col>55</xdr:col>
      <xdr:colOff>88900</xdr:colOff>
      <xdr:row>54</xdr:row>
      <xdr:rowOff>152400</xdr:rowOff>
    </xdr:to>
    <xdr:cxnSp macro="">
      <xdr:nvCxnSpPr>
        <xdr:cNvPr id="230" name="直線コネクタ 229"/>
        <xdr:cNvCxnSpPr/>
      </xdr:nvCxnSpPr>
      <xdr:spPr>
        <a:xfrm>
          <a:off x="10388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44467</xdr:rowOff>
    </xdr:from>
    <xdr:ext cx="469744" cy="259045"/>
    <xdr:sp macro="" textlink="">
      <xdr:nvSpPr>
        <xdr:cNvPr id="231" name="【体育館・プール】&#10;一人当たり面積平均値テキスト"/>
        <xdr:cNvSpPr txBox="1"/>
      </xdr:nvSpPr>
      <xdr:spPr>
        <a:xfrm>
          <a:off x="10515600" y="10674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66040</xdr:rowOff>
    </xdr:from>
    <xdr:to>
      <xdr:col>55</xdr:col>
      <xdr:colOff>50800</xdr:colOff>
      <xdr:row>62</xdr:row>
      <xdr:rowOff>167640</xdr:rowOff>
    </xdr:to>
    <xdr:sp macro="" textlink="">
      <xdr:nvSpPr>
        <xdr:cNvPr id="232" name="フローチャート: 判断 231"/>
        <xdr:cNvSpPr/>
      </xdr:nvSpPr>
      <xdr:spPr>
        <a:xfrm>
          <a:off x="104267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1270</xdr:rowOff>
    </xdr:from>
    <xdr:to>
      <xdr:col>50</xdr:col>
      <xdr:colOff>165100</xdr:colOff>
      <xdr:row>63</xdr:row>
      <xdr:rowOff>102870</xdr:rowOff>
    </xdr:to>
    <xdr:sp macro="" textlink="">
      <xdr:nvSpPr>
        <xdr:cNvPr id="233" name="フローチャート: 判断 232"/>
        <xdr:cNvSpPr/>
      </xdr:nvSpPr>
      <xdr:spPr>
        <a:xfrm>
          <a:off x="9588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34" name="フローチャート: 判断 233"/>
        <xdr:cNvSpPr/>
      </xdr:nvSpPr>
      <xdr:spPr>
        <a:xfrm>
          <a:off x="8699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xdr:rowOff>
    </xdr:from>
    <xdr:to>
      <xdr:col>41</xdr:col>
      <xdr:colOff>101600</xdr:colOff>
      <xdr:row>63</xdr:row>
      <xdr:rowOff>102870</xdr:rowOff>
    </xdr:to>
    <xdr:sp macro="" textlink="">
      <xdr:nvSpPr>
        <xdr:cNvPr id="235" name="フローチャート: 判断 234"/>
        <xdr:cNvSpPr/>
      </xdr:nvSpPr>
      <xdr:spPr>
        <a:xfrm>
          <a:off x="7810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1270</xdr:rowOff>
    </xdr:from>
    <xdr:to>
      <xdr:col>36</xdr:col>
      <xdr:colOff>165100</xdr:colOff>
      <xdr:row>63</xdr:row>
      <xdr:rowOff>102870</xdr:rowOff>
    </xdr:to>
    <xdr:sp macro="" textlink="">
      <xdr:nvSpPr>
        <xdr:cNvPr id="236" name="フローチャート: 判断 235"/>
        <xdr:cNvSpPr/>
      </xdr:nvSpPr>
      <xdr:spPr>
        <a:xfrm>
          <a:off x="6921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101600</xdr:rowOff>
    </xdr:from>
    <xdr:to>
      <xdr:col>55</xdr:col>
      <xdr:colOff>50800</xdr:colOff>
      <xdr:row>55</xdr:row>
      <xdr:rowOff>31750</xdr:rowOff>
    </xdr:to>
    <xdr:sp macro="" textlink="">
      <xdr:nvSpPr>
        <xdr:cNvPr id="242" name="楕円 241"/>
        <xdr:cNvSpPr/>
      </xdr:nvSpPr>
      <xdr:spPr>
        <a:xfrm>
          <a:off x="104267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54627</xdr:rowOff>
    </xdr:from>
    <xdr:ext cx="469744" cy="259045"/>
    <xdr:sp macro="" textlink="">
      <xdr:nvSpPr>
        <xdr:cNvPr id="243" name="【体育館・プール】&#10;一人当たり面積該当値テキスト"/>
        <xdr:cNvSpPr txBox="1"/>
      </xdr:nvSpPr>
      <xdr:spPr>
        <a:xfrm>
          <a:off x="10515600" y="931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44" name="楕円 243"/>
        <xdr:cNvSpPr/>
      </xdr:nvSpPr>
      <xdr:spPr>
        <a:xfrm>
          <a:off x="9588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54</xdr:row>
      <xdr:rowOff>152400</xdr:rowOff>
    </xdr:from>
    <xdr:to>
      <xdr:col>55</xdr:col>
      <xdr:colOff>0</xdr:colOff>
      <xdr:row>63</xdr:row>
      <xdr:rowOff>95250</xdr:rowOff>
    </xdr:to>
    <xdr:cxnSp macro="">
      <xdr:nvCxnSpPr>
        <xdr:cNvPr id="245" name="直線コネクタ 244"/>
        <xdr:cNvCxnSpPr/>
      </xdr:nvCxnSpPr>
      <xdr:spPr>
        <a:xfrm flipV="1">
          <a:off x="9639300" y="9410700"/>
          <a:ext cx="838200" cy="148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153670</xdr:rowOff>
    </xdr:from>
    <xdr:to>
      <xdr:col>46</xdr:col>
      <xdr:colOff>38100</xdr:colOff>
      <xdr:row>63</xdr:row>
      <xdr:rowOff>83820</xdr:rowOff>
    </xdr:to>
    <xdr:sp macro="" textlink="">
      <xdr:nvSpPr>
        <xdr:cNvPr id="246" name="楕円 245"/>
        <xdr:cNvSpPr/>
      </xdr:nvSpPr>
      <xdr:spPr>
        <a:xfrm>
          <a:off x="8699500" y="107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33020</xdr:rowOff>
    </xdr:from>
    <xdr:to>
      <xdr:col>50</xdr:col>
      <xdr:colOff>114300</xdr:colOff>
      <xdr:row>63</xdr:row>
      <xdr:rowOff>95250</xdr:rowOff>
    </xdr:to>
    <xdr:cxnSp macro="">
      <xdr:nvCxnSpPr>
        <xdr:cNvPr id="247" name="直線コネクタ 246"/>
        <xdr:cNvCxnSpPr/>
      </xdr:nvCxnSpPr>
      <xdr:spPr>
        <a:xfrm>
          <a:off x="8750300" y="1083437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152400</xdr:rowOff>
    </xdr:from>
    <xdr:to>
      <xdr:col>41</xdr:col>
      <xdr:colOff>101600</xdr:colOff>
      <xdr:row>63</xdr:row>
      <xdr:rowOff>82550</xdr:rowOff>
    </xdr:to>
    <xdr:sp macro="" textlink="">
      <xdr:nvSpPr>
        <xdr:cNvPr id="248" name="楕円 247"/>
        <xdr:cNvSpPr/>
      </xdr:nvSpPr>
      <xdr:spPr>
        <a:xfrm>
          <a:off x="7810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31750</xdr:rowOff>
    </xdr:from>
    <xdr:to>
      <xdr:col>45</xdr:col>
      <xdr:colOff>177800</xdr:colOff>
      <xdr:row>63</xdr:row>
      <xdr:rowOff>33020</xdr:rowOff>
    </xdr:to>
    <xdr:cxnSp macro="">
      <xdr:nvCxnSpPr>
        <xdr:cNvPr id="249" name="直線コネクタ 248"/>
        <xdr:cNvCxnSpPr/>
      </xdr:nvCxnSpPr>
      <xdr:spPr>
        <a:xfrm>
          <a:off x="7861300" y="108331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151130</xdr:rowOff>
    </xdr:from>
    <xdr:to>
      <xdr:col>36</xdr:col>
      <xdr:colOff>165100</xdr:colOff>
      <xdr:row>63</xdr:row>
      <xdr:rowOff>81280</xdr:rowOff>
    </xdr:to>
    <xdr:sp macro="" textlink="">
      <xdr:nvSpPr>
        <xdr:cNvPr id="250" name="楕円 249"/>
        <xdr:cNvSpPr/>
      </xdr:nvSpPr>
      <xdr:spPr>
        <a:xfrm>
          <a:off x="6921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30480</xdr:rowOff>
    </xdr:from>
    <xdr:to>
      <xdr:col>41</xdr:col>
      <xdr:colOff>50800</xdr:colOff>
      <xdr:row>63</xdr:row>
      <xdr:rowOff>31750</xdr:rowOff>
    </xdr:to>
    <xdr:cxnSp macro="">
      <xdr:nvCxnSpPr>
        <xdr:cNvPr id="251" name="直線コネクタ 250"/>
        <xdr:cNvCxnSpPr/>
      </xdr:nvCxnSpPr>
      <xdr:spPr>
        <a:xfrm>
          <a:off x="6972300" y="108318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119397</xdr:rowOff>
    </xdr:from>
    <xdr:ext cx="469744" cy="259045"/>
    <xdr:sp macro="" textlink="">
      <xdr:nvSpPr>
        <xdr:cNvPr id="252" name="n_1aveValue【体育館・プール】&#10;一人当たり面積"/>
        <xdr:cNvSpPr txBox="1"/>
      </xdr:nvSpPr>
      <xdr:spPr>
        <a:xfrm>
          <a:off x="9391727"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53" name="n_2aveValue【体育館・プール】&#10;一人当たり面積"/>
        <xdr:cNvSpPr txBox="1"/>
      </xdr:nvSpPr>
      <xdr:spPr>
        <a:xfrm>
          <a:off x="8515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93997</xdr:rowOff>
    </xdr:from>
    <xdr:ext cx="469744" cy="259045"/>
    <xdr:sp macro="" textlink="">
      <xdr:nvSpPr>
        <xdr:cNvPr id="254" name="n_3aveValue【体育館・プール】&#10;一人当たり面積"/>
        <xdr:cNvSpPr txBox="1"/>
      </xdr:nvSpPr>
      <xdr:spPr>
        <a:xfrm>
          <a:off x="7626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93997</xdr:rowOff>
    </xdr:from>
    <xdr:ext cx="469744" cy="259045"/>
    <xdr:sp macro="" textlink="">
      <xdr:nvSpPr>
        <xdr:cNvPr id="255" name="n_4aveValue【体育館・プール】&#10;一人当たり面積"/>
        <xdr:cNvSpPr txBox="1"/>
      </xdr:nvSpPr>
      <xdr:spPr>
        <a:xfrm>
          <a:off x="6737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137177</xdr:rowOff>
    </xdr:from>
    <xdr:ext cx="469744" cy="259045"/>
    <xdr:sp macro="" textlink="">
      <xdr:nvSpPr>
        <xdr:cNvPr id="256" name="n_1mainValue【体育館・プール】&#10;一人当たり面積"/>
        <xdr:cNvSpPr txBox="1"/>
      </xdr:nvSpPr>
      <xdr:spPr>
        <a:xfrm>
          <a:off x="9391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100347</xdr:rowOff>
    </xdr:from>
    <xdr:ext cx="469744" cy="259045"/>
    <xdr:sp macro="" textlink="">
      <xdr:nvSpPr>
        <xdr:cNvPr id="257" name="n_2mainValue【体育館・プール】&#10;一人当たり面積"/>
        <xdr:cNvSpPr txBox="1"/>
      </xdr:nvSpPr>
      <xdr:spPr>
        <a:xfrm>
          <a:off x="8515427" y="105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99077</xdr:rowOff>
    </xdr:from>
    <xdr:ext cx="469744" cy="259045"/>
    <xdr:sp macro="" textlink="">
      <xdr:nvSpPr>
        <xdr:cNvPr id="258" name="n_3mainValue【体育館・プール】&#10;一人当たり面積"/>
        <xdr:cNvSpPr txBox="1"/>
      </xdr:nvSpPr>
      <xdr:spPr>
        <a:xfrm>
          <a:off x="7626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97807</xdr:rowOff>
    </xdr:from>
    <xdr:ext cx="469744" cy="259045"/>
    <xdr:sp macro="" textlink="">
      <xdr:nvSpPr>
        <xdr:cNvPr id="259" name="n_4mainValue【体育館・プール】&#10;一人当たり面積"/>
        <xdr:cNvSpPr txBox="1"/>
      </xdr:nvSpPr>
      <xdr:spPr>
        <a:xfrm>
          <a:off x="6737427" y="105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116477</xdr:rowOff>
    </xdr:to>
    <xdr:cxnSp macro="">
      <xdr:nvCxnSpPr>
        <xdr:cNvPr id="286" name="直線コネクタ 285"/>
        <xdr:cNvCxnSpPr/>
      </xdr:nvCxnSpPr>
      <xdr:spPr>
        <a:xfrm flipV="1">
          <a:off x="4634865" y="13355682"/>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120304</xdr:rowOff>
    </xdr:from>
    <xdr:ext cx="405111" cy="259045"/>
    <xdr:sp macro="" textlink="">
      <xdr:nvSpPr>
        <xdr:cNvPr id="287" name="【福祉施設】&#10;有形固定資産減価償却率最小値テキスト"/>
        <xdr:cNvSpPr txBox="1"/>
      </xdr:nvSpPr>
      <xdr:spPr>
        <a:xfrm>
          <a:off x="4673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116477</xdr:rowOff>
    </xdr:from>
    <xdr:to>
      <xdr:col>24</xdr:col>
      <xdr:colOff>152400</xdr:colOff>
      <xdr:row>86</xdr:row>
      <xdr:rowOff>116477</xdr:rowOff>
    </xdr:to>
    <xdr:cxnSp macro="">
      <xdr:nvCxnSpPr>
        <xdr:cNvPr id="288" name="直線コネクタ 287"/>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405111" cy="259045"/>
    <xdr:sp macro="" textlink="">
      <xdr:nvSpPr>
        <xdr:cNvPr id="289" name="【福祉施設】&#10;有形固定資産減価償却率最大値テキスト"/>
        <xdr:cNvSpPr txBox="1"/>
      </xdr:nvSpPr>
      <xdr:spPr>
        <a:xfrm>
          <a:off x="4673600" y="1313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0" name="直線コネクタ 289"/>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160400</xdr:rowOff>
    </xdr:from>
    <xdr:ext cx="405111" cy="259045"/>
    <xdr:sp macro="" textlink="">
      <xdr:nvSpPr>
        <xdr:cNvPr id="291" name="【福祉施設】&#10;有形固定資産減価償却率平均値テキスト"/>
        <xdr:cNvSpPr txBox="1"/>
      </xdr:nvSpPr>
      <xdr:spPr>
        <a:xfrm>
          <a:off x="4673600" y="1370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92" name="フローチャート: 判断 291"/>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117929</xdr:rowOff>
    </xdr:from>
    <xdr:to>
      <xdr:col>20</xdr:col>
      <xdr:colOff>38100</xdr:colOff>
      <xdr:row>81</xdr:row>
      <xdr:rowOff>48079</xdr:rowOff>
    </xdr:to>
    <xdr:sp macro="" textlink="">
      <xdr:nvSpPr>
        <xdr:cNvPr id="293" name="フローチャート: 判断 292"/>
        <xdr:cNvSpPr/>
      </xdr:nvSpPr>
      <xdr:spPr>
        <a:xfrm>
          <a:off x="3746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294" name="フローチャート: 判断 293"/>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5" name="フローチャート: 判断 294"/>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155484</xdr:rowOff>
    </xdr:from>
    <xdr:to>
      <xdr:col>6</xdr:col>
      <xdr:colOff>38100</xdr:colOff>
      <xdr:row>80</xdr:row>
      <xdr:rowOff>85634</xdr:rowOff>
    </xdr:to>
    <xdr:sp macro="" textlink="">
      <xdr:nvSpPr>
        <xdr:cNvPr id="296" name="フローチャート: 判断 295"/>
        <xdr:cNvSpPr/>
      </xdr:nvSpPr>
      <xdr:spPr>
        <a:xfrm>
          <a:off x="1079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148952</xdr:rowOff>
    </xdr:from>
    <xdr:to>
      <xdr:col>24</xdr:col>
      <xdr:colOff>114300</xdr:colOff>
      <xdr:row>82</xdr:row>
      <xdr:rowOff>79102</xdr:rowOff>
    </xdr:to>
    <xdr:sp macro="" textlink="">
      <xdr:nvSpPr>
        <xdr:cNvPr id="302" name="楕円 301"/>
        <xdr:cNvSpPr/>
      </xdr:nvSpPr>
      <xdr:spPr>
        <a:xfrm>
          <a:off x="45847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127379</xdr:rowOff>
    </xdr:from>
    <xdr:ext cx="405111" cy="259045"/>
    <xdr:sp macro="" textlink="">
      <xdr:nvSpPr>
        <xdr:cNvPr id="303" name="【福祉施設】&#10;有形固定資産減価償却率該当値テキスト"/>
        <xdr:cNvSpPr txBox="1"/>
      </xdr:nvSpPr>
      <xdr:spPr>
        <a:xfrm>
          <a:off x="4673600"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36286</xdr:rowOff>
    </xdr:from>
    <xdr:to>
      <xdr:col>20</xdr:col>
      <xdr:colOff>38100</xdr:colOff>
      <xdr:row>82</xdr:row>
      <xdr:rowOff>137886</xdr:rowOff>
    </xdr:to>
    <xdr:sp macro="" textlink="">
      <xdr:nvSpPr>
        <xdr:cNvPr id="304" name="楕円 303"/>
        <xdr:cNvSpPr/>
      </xdr:nvSpPr>
      <xdr:spPr>
        <a:xfrm>
          <a:off x="3746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28302</xdr:rowOff>
    </xdr:from>
    <xdr:to>
      <xdr:col>24</xdr:col>
      <xdr:colOff>63500</xdr:colOff>
      <xdr:row>82</xdr:row>
      <xdr:rowOff>87086</xdr:rowOff>
    </xdr:to>
    <xdr:cxnSp macro="">
      <xdr:nvCxnSpPr>
        <xdr:cNvPr id="305" name="直線コネクタ 304"/>
        <xdr:cNvCxnSpPr/>
      </xdr:nvCxnSpPr>
      <xdr:spPr>
        <a:xfrm flipV="1">
          <a:off x="3797300" y="14087202"/>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134257</xdr:rowOff>
    </xdr:from>
    <xdr:to>
      <xdr:col>15</xdr:col>
      <xdr:colOff>101600</xdr:colOff>
      <xdr:row>83</xdr:row>
      <xdr:rowOff>64407</xdr:rowOff>
    </xdr:to>
    <xdr:sp macro="" textlink="">
      <xdr:nvSpPr>
        <xdr:cNvPr id="306" name="楕円 305"/>
        <xdr:cNvSpPr/>
      </xdr:nvSpPr>
      <xdr:spPr>
        <a:xfrm>
          <a:off x="2857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87086</xdr:rowOff>
    </xdr:from>
    <xdr:to>
      <xdr:col>19</xdr:col>
      <xdr:colOff>177800</xdr:colOff>
      <xdr:row>83</xdr:row>
      <xdr:rowOff>13607</xdr:rowOff>
    </xdr:to>
    <xdr:cxnSp macro="">
      <xdr:nvCxnSpPr>
        <xdr:cNvPr id="307" name="直線コネクタ 306"/>
        <xdr:cNvCxnSpPr/>
      </xdr:nvCxnSpPr>
      <xdr:spPr>
        <a:xfrm flipV="1">
          <a:off x="2908300" y="14145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68943</xdr:rowOff>
    </xdr:from>
    <xdr:to>
      <xdr:col>10</xdr:col>
      <xdr:colOff>165100</xdr:colOff>
      <xdr:row>82</xdr:row>
      <xdr:rowOff>170543</xdr:rowOff>
    </xdr:to>
    <xdr:sp macro="" textlink="">
      <xdr:nvSpPr>
        <xdr:cNvPr id="308" name="楕円 307"/>
        <xdr:cNvSpPr/>
      </xdr:nvSpPr>
      <xdr:spPr>
        <a:xfrm>
          <a:off x="1968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119743</xdr:rowOff>
    </xdr:from>
    <xdr:to>
      <xdr:col>15</xdr:col>
      <xdr:colOff>50800</xdr:colOff>
      <xdr:row>83</xdr:row>
      <xdr:rowOff>13607</xdr:rowOff>
    </xdr:to>
    <xdr:cxnSp macro="">
      <xdr:nvCxnSpPr>
        <xdr:cNvPr id="309" name="直線コネクタ 308"/>
        <xdr:cNvCxnSpPr/>
      </xdr:nvCxnSpPr>
      <xdr:spPr>
        <a:xfrm>
          <a:off x="2019300" y="14178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83638</xdr:rowOff>
    </xdr:from>
    <xdr:to>
      <xdr:col>6</xdr:col>
      <xdr:colOff>38100</xdr:colOff>
      <xdr:row>84</xdr:row>
      <xdr:rowOff>13788</xdr:rowOff>
    </xdr:to>
    <xdr:sp macro="" textlink="">
      <xdr:nvSpPr>
        <xdr:cNvPr id="310" name="楕円 309"/>
        <xdr:cNvSpPr/>
      </xdr:nvSpPr>
      <xdr:spPr>
        <a:xfrm>
          <a:off x="1079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119743</xdr:rowOff>
    </xdr:from>
    <xdr:to>
      <xdr:col>10</xdr:col>
      <xdr:colOff>114300</xdr:colOff>
      <xdr:row>83</xdr:row>
      <xdr:rowOff>134438</xdr:rowOff>
    </xdr:to>
    <xdr:cxnSp macro="">
      <xdr:nvCxnSpPr>
        <xdr:cNvPr id="311" name="直線コネクタ 310"/>
        <xdr:cNvCxnSpPr/>
      </xdr:nvCxnSpPr>
      <xdr:spPr>
        <a:xfrm flipV="1">
          <a:off x="1130300" y="14178643"/>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64606</xdr:rowOff>
    </xdr:from>
    <xdr:ext cx="405111" cy="259045"/>
    <xdr:sp macro="" textlink="">
      <xdr:nvSpPr>
        <xdr:cNvPr id="312" name="n_1aveValue【福祉施設】&#10;有形固定資産減価償却率"/>
        <xdr:cNvSpPr txBox="1"/>
      </xdr:nvSpPr>
      <xdr:spPr>
        <a:xfrm>
          <a:off x="3582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3" name="n_2ave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4" name="n_3aveValue【福祉施設】&#10;有形固定資産減価償却率"/>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102161</xdr:rowOff>
    </xdr:from>
    <xdr:ext cx="405111" cy="259045"/>
    <xdr:sp macro="" textlink="">
      <xdr:nvSpPr>
        <xdr:cNvPr id="315" name="n_4aveValue【福祉施設】&#10;有形固定資産減価償却率"/>
        <xdr:cNvSpPr txBox="1"/>
      </xdr:nvSpPr>
      <xdr:spPr>
        <a:xfrm>
          <a:off x="927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129013</xdr:rowOff>
    </xdr:from>
    <xdr:ext cx="405111" cy="259045"/>
    <xdr:sp macro="" textlink="">
      <xdr:nvSpPr>
        <xdr:cNvPr id="316" name="n_1mainValue【福祉施設】&#10;有形固定資産減価償却率"/>
        <xdr:cNvSpPr txBox="1"/>
      </xdr:nvSpPr>
      <xdr:spPr>
        <a:xfrm>
          <a:off x="35820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55534</xdr:rowOff>
    </xdr:from>
    <xdr:ext cx="405111" cy="259045"/>
    <xdr:sp macro="" textlink="">
      <xdr:nvSpPr>
        <xdr:cNvPr id="317" name="n_2mainValue【福祉施設】&#10;有形固定資産減価償却率"/>
        <xdr:cNvSpPr txBox="1"/>
      </xdr:nvSpPr>
      <xdr:spPr>
        <a:xfrm>
          <a:off x="2705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161670</xdr:rowOff>
    </xdr:from>
    <xdr:ext cx="405111" cy="259045"/>
    <xdr:sp macro="" textlink="">
      <xdr:nvSpPr>
        <xdr:cNvPr id="318" name="n_3mainValue【福祉施設】&#10;有形固定資産減価償却率"/>
        <xdr:cNvSpPr txBox="1"/>
      </xdr:nvSpPr>
      <xdr:spPr>
        <a:xfrm>
          <a:off x="1816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9" name="n_4mainValue【福祉施設】&#10;有形固定資産減価償却率"/>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27214</xdr:rowOff>
    </xdr:from>
    <xdr:to>
      <xdr:col>54</xdr:col>
      <xdr:colOff>189865</xdr:colOff>
      <xdr:row>85</xdr:row>
      <xdr:rowOff>144236</xdr:rowOff>
    </xdr:to>
    <xdr:cxnSp macro="">
      <xdr:nvCxnSpPr>
        <xdr:cNvPr id="345" name="直線コネクタ 344"/>
        <xdr:cNvCxnSpPr/>
      </xdr:nvCxnSpPr>
      <xdr:spPr>
        <a:xfrm flipV="1">
          <a:off x="10476865" y="13400314"/>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6" name="【福祉施設】&#10;一人当たり面積最小値テキスト"/>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47" name="直線コネクタ 346"/>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145341</xdr:rowOff>
    </xdr:from>
    <xdr:ext cx="469744" cy="259045"/>
    <xdr:sp macro="" textlink="">
      <xdr:nvSpPr>
        <xdr:cNvPr id="348" name="【福祉施設】&#10;一人当たり面積最大値テキスト"/>
        <xdr:cNvSpPr txBox="1"/>
      </xdr:nvSpPr>
      <xdr:spPr>
        <a:xfrm>
          <a:off x="10515600" y="131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27214</xdr:rowOff>
    </xdr:from>
    <xdr:to>
      <xdr:col>55</xdr:col>
      <xdr:colOff>88900</xdr:colOff>
      <xdr:row>78</xdr:row>
      <xdr:rowOff>27214</xdr:rowOff>
    </xdr:to>
    <xdr:cxnSp macro="">
      <xdr:nvCxnSpPr>
        <xdr:cNvPr id="349" name="直線コネクタ 348"/>
        <xdr:cNvCxnSpPr/>
      </xdr:nvCxnSpPr>
      <xdr:spPr>
        <a:xfrm>
          <a:off x="10388600" y="13400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60977</xdr:rowOff>
    </xdr:from>
    <xdr:ext cx="469744" cy="259045"/>
    <xdr:sp macro="" textlink="">
      <xdr:nvSpPr>
        <xdr:cNvPr id="350" name="【福祉施設】&#10;一人当たり面積平均値テキスト"/>
        <xdr:cNvSpPr txBox="1"/>
      </xdr:nvSpPr>
      <xdr:spPr>
        <a:xfrm>
          <a:off x="10515600"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51" name="フローチャート: 判断 350"/>
        <xdr:cNvSpPr/>
      </xdr:nvSpPr>
      <xdr:spPr>
        <a:xfrm>
          <a:off x="10426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71664</xdr:rowOff>
    </xdr:from>
    <xdr:to>
      <xdr:col>50</xdr:col>
      <xdr:colOff>165100</xdr:colOff>
      <xdr:row>82</xdr:row>
      <xdr:rowOff>1814</xdr:rowOff>
    </xdr:to>
    <xdr:sp macro="" textlink="">
      <xdr:nvSpPr>
        <xdr:cNvPr id="352" name="フローチャート: 判断 351"/>
        <xdr:cNvSpPr/>
      </xdr:nvSpPr>
      <xdr:spPr>
        <a:xfrm>
          <a:off x="95885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39007</xdr:rowOff>
    </xdr:from>
    <xdr:to>
      <xdr:col>46</xdr:col>
      <xdr:colOff>38100</xdr:colOff>
      <xdr:row>81</xdr:row>
      <xdr:rowOff>140607</xdr:rowOff>
    </xdr:to>
    <xdr:sp macro="" textlink="">
      <xdr:nvSpPr>
        <xdr:cNvPr id="353" name="フローチャート: 判断 352"/>
        <xdr:cNvSpPr/>
      </xdr:nvSpPr>
      <xdr:spPr>
        <a:xfrm>
          <a:off x="8699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28121</xdr:rowOff>
    </xdr:from>
    <xdr:to>
      <xdr:col>41</xdr:col>
      <xdr:colOff>101600</xdr:colOff>
      <xdr:row>81</xdr:row>
      <xdr:rowOff>129721</xdr:rowOff>
    </xdr:to>
    <xdr:sp macro="" textlink="">
      <xdr:nvSpPr>
        <xdr:cNvPr id="354" name="フローチャート: 判断 353"/>
        <xdr:cNvSpPr/>
      </xdr:nvSpPr>
      <xdr:spPr>
        <a:xfrm>
          <a:off x="781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39007</xdr:rowOff>
    </xdr:from>
    <xdr:to>
      <xdr:col>36</xdr:col>
      <xdr:colOff>165100</xdr:colOff>
      <xdr:row>81</xdr:row>
      <xdr:rowOff>140607</xdr:rowOff>
    </xdr:to>
    <xdr:sp macro="" textlink="">
      <xdr:nvSpPr>
        <xdr:cNvPr id="355" name="フローチャート: 判断 354"/>
        <xdr:cNvSpPr/>
      </xdr:nvSpPr>
      <xdr:spPr>
        <a:xfrm>
          <a:off x="6921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101600</xdr:rowOff>
    </xdr:from>
    <xdr:to>
      <xdr:col>55</xdr:col>
      <xdr:colOff>50800</xdr:colOff>
      <xdr:row>81</xdr:row>
      <xdr:rowOff>31750</xdr:rowOff>
    </xdr:to>
    <xdr:sp macro="" textlink="">
      <xdr:nvSpPr>
        <xdr:cNvPr id="361" name="楕円 360"/>
        <xdr:cNvSpPr/>
      </xdr:nvSpPr>
      <xdr:spPr>
        <a:xfrm>
          <a:off x="10426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124477</xdr:rowOff>
    </xdr:from>
    <xdr:ext cx="469744" cy="259045"/>
    <xdr:sp macro="" textlink="">
      <xdr:nvSpPr>
        <xdr:cNvPr id="362" name="【福祉施設】&#10;一人当たり面積該当値テキスト"/>
        <xdr:cNvSpPr txBox="1"/>
      </xdr:nvSpPr>
      <xdr:spPr>
        <a:xfrm>
          <a:off x="10515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28121</xdr:rowOff>
    </xdr:from>
    <xdr:to>
      <xdr:col>50</xdr:col>
      <xdr:colOff>165100</xdr:colOff>
      <xdr:row>81</xdr:row>
      <xdr:rowOff>129721</xdr:rowOff>
    </xdr:to>
    <xdr:sp macro="" textlink="">
      <xdr:nvSpPr>
        <xdr:cNvPr id="363" name="楕円 362"/>
        <xdr:cNvSpPr/>
      </xdr:nvSpPr>
      <xdr:spPr>
        <a:xfrm>
          <a:off x="9588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152400</xdr:rowOff>
    </xdr:from>
    <xdr:to>
      <xdr:col>55</xdr:col>
      <xdr:colOff>0</xdr:colOff>
      <xdr:row>81</xdr:row>
      <xdr:rowOff>78921</xdr:rowOff>
    </xdr:to>
    <xdr:cxnSp macro="">
      <xdr:nvCxnSpPr>
        <xdr:cNvPr id="364" name="直線コネクタ 363"/>
        <xdr:cNvCxnSpPr/>
      </xdr:nvCxnSpPr>
      <xdr:spPr>
        <a:xfrm flipV="1">
          <a:off x="9639300" y="138684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47171</xdr:rowOff>
    </xdr:from>
    <xdr:to>
      <xdr:col>46</xdr:col>
      <xdr:colOff>38100</xdr:colOff>
      <xdr:row>80</xdr:row>
      <xdr:rowOff>148771</xdr:rowOff>
    </xdr:to>
    <xdr:sp macro="" textlink="">
      <xdr:nvSpPr>
        <xdr:cNvPr id="365" name="楕円 364"/>
        <xdr:cNvSpPr/>
      </xdr:nvSpPr>
      <xdr:spPr>
        <a:xfrm>
          <a:off x="8699500" y="137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97971</xdr:rowOff>
    </xdr:from>
    <xdr:to>
      <xdr:col>50</xdr:col>
      <xdr:colOff>114300</xdr:colOff>
      <xdr:row>81</xdr:row>
      <xdr:rowOff>78921</xdr:rowOff>
    </xdr:to>
    <xdr:cxnSp macro="">
      <xdr:nvCxnSpPr>
        <xdr:cNvPr id="366" name="直線コネクタ 365"/>
        <xdr:cNvCxnSpPr/>
      </xdr:nvCxnSpPr>
      <xdr:spPr>
        <a:xfrm>
          <a:off x="8750300" y="1381397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66221</xdr:rowOff>
    </xdr:from>
    <xdr:to>
      <xdr:col>41</xdr:col>
      <xdr:colOff>101600</xdr:colOff>
      <xdr:row>79</xdr:row>
      <xdr:rowOff>167821</xdr:rowOff>
    </xdr:to>
    <xdr:sp macro="" textlink="">
      <xdr:nvSpPr>
        <xdr:cNvPr id="367" name="楕円 366"/>
        <xdr:cNvSpPr/>
      </xdr:nvSpPr>
      <xdr:spPr>
        <a:xfrm>
          <a:off x="7810500" y="136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117021</xdr:rowOff>
    </xdr:from>
    <xdr:to>
      <xdr:col>45</xdr:col>
      <xdr:colOff>177800</xdr:colOff>
      <xdr:row>80</xdr:row>
      <xdr:rowOff>97971</xdr:rowOff>
    </xdr:to>
    <xdr:cxnSp macro="">
      <xdr:nvCxnSpPr>
        <xdr:cNvPr id="368" name="直線コネクタ 367"/>
        <xdr:cNvCxnSpPr/>
      </xdr:nvCxnSpPr>
      <xdr:spPr>
        <a:xfrm>
          <a:off x="7861300" y="1366157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14514</xdr:rowOff>
    </xdr:from>
    <xdr:to>
      <xdr:col>36</xdr:col>
      <xdr:colOff>165100</xdr:colOff>
      <xdr:row>80</xdr:row>
      <xdr:rowOff>116114</xdr:rowOff>
    </xdr:to>
    <xdr:sp macro="" textlink="">
      <xdr:nvSpPr>
        <xdr:cNvPr id="369" name="楕円 368"/>
        <xdr:cNvSpPr/>
      </xdr:nvSpPr>
      <xdr:spPr>
        <a:xfrm>
          <a:off x="69215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117021</xdr:rowOff>
    </xdr:from>
    <xdr:to>
      <xdr:col>41</xdr:col>
      <xdr:colOff>50800</xdr:colOff>
      <xdr:row>80</xdr:row>
      <xdr:rowOff>65314</xdr:rowOff>
    </xdr:to>
    <xdr:cxnSp macro="">
      <xdr:nvCxnSpPr>
        <xdr:cNvPr id="370" name="直線コネクタ 369"/>
        <xdr:cNvCxnSpPr/>
      </xdr:nvCxnSpPr>
      <xdr:spPr>
        <a:xfrm flipV="1">
          <a:off x="6972300" y="136615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164391</xdr:rowOff>
    </xdr:from>
    <xdr:ext cx="469744" cy="259045"/>
    <xdr:sp macro="" textlink="">
      <xdr:nvSpPr>
        <xdr:cNvPr id="371" name="n_1aveValue【福祉施設】&#10;一人当たり面積"/>
        <xdr:cNvSpPr txBox="1"/>
      </xdr:nvSpPr>
      <xdr:spPr>
        <a:xfrm>
          <a:off x="9391727" y="1405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131734</xdr:rowOff>
    </xdr:from>
    <xdr:ext cx="469744" cy="259045"/>
    <xdr:sp macro="" textlink="">
      <xdr:nvSpPr>
        <xdr:cNvPr id="372" name="n_2aveValue【福祉施設】&#10;一人当たり面積"/>
        <xdr:cNvSpPr txBox="1"/>
      </xdr:nvSpPr>
      <xdr:spPr>
        <a:xfrm>
          <a:off x="85154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120848</xdr:rowOff>
    </xdr:from>
    <xdr:ext cx="469744" cy="259045"/>
    <xdr:sp macro="" textlink="">
      <xdr:nvSpPr>
        <xdr:cNvPr id="373" name="n_3aveValue【福祉施設】&#10;一人当たり面積"/>
        <xdr:cNvSpPr txBox="1"/>
      </xdr:nvSpPr>
      <xdr:spPr>
        <a:xfrm>
          <a:off x="7626427" y="1400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131734</xdr:rowOff>
    </xdr:from>
    <xdr:ext cx="469744" cy="259045"/>
    <xdr:sp macro="" textlink="">
      <xdr:nvSpPr>
        <xdr:cNvPr id="374" name="n_4aveValue【福祉施設】&#10;一人当たり面積"/>
        <xdr:cNvSpPr txBox="1"/>
      </xdr:nvSpPr>
      <xdr:spPr>
        <a:xfrm>
          <a:off x="67374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146248</xdr:rowOff>
    </xdr:from>
    <xdr:ext cx="469744" cy="259045"/>
    <xdr:sp macro="" textlink="">
      <xdr:nvSpPr>
        <xdr:cNvPr id="375" name="n_1mainValue【福祉施設】&#10;一人当たり面積"/>
        <xdr:cNvSpPr txBox="1"/>
      </xdr:nvSpPr>
      <xdr:spPr>
        <a:xfrm>
          <a:off x="93917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165298</xdr:rowOff>
    </xdr:from>
    <xdr:ext cx="469744" cy="259045"/>
    <xdr:sp macro="" textlink="">
      <xdr:nvSpPr>
        <xdr:cNvPr id="376" name="n_2mainValue【福祉施設】&#10;一人当たり面積"/>
        <xdr:cNvSpPr txBox="1"/>
      </xdr:nvSpPr>
      <xdr:spPr>
        <a:xfrm>
          <a:off x="8515427"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12898</xdr:rowOff>
    </xdr:from>
    <xdr:ext cx="469744" cy="259045"/>
    <xdr:sp macro="" textlink="">
      <xdr:nvSpPr>
        <xdr:cNvPr id="377" name="n_3mainValue【福祉施設】&#10;一人当たり面積"/>
        <xdr:cNvSpPr txBox="1"/>
      </xdr:nvSpPr>
      <xdr:spPr>
        <a:xfrm>
          <a:off x="7626427" y="1338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132641</xdr:rowOff>
    </xdr:from>
    <xdr:ext cx="469744" cy="259045"/>
    <xdr:sp macro="" textlink="">
      <xdr:nvSpPr>
        <xdr:cNvPr id="378" name="n_4mainValue【福祉施設】&#10;一人当たり面積"/>
        <xdr:cNvSpPr txBox="1"/>
      </xdr:nvSpPr>
      <xdr:spPr>
        <a:xfrm>
          <a:off x="6737427"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28848</xdr:rowOff>
    </xdr:to>
    <xdr:cxnSp macro="">
      <xdr:nvCxnSpPr>
        <xdr:cNvPr id="404" name="直線コネクタ 403"/>
        <xdr:cNvCxnSpPr/>
      </xdr:nvCxnSpPr>
      <xdr:spPr>
        <a:xfrm flipV="1">
          <a:off x="4634865" y="17219568"/>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5" name="【市民会館】&#10;有形固定資産減価償却率最小値テキスト"/>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6" name="直線コネクタ 405"/>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7"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8" name="直線コネクタ 407"/>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145885</xdr:rowOff>
    </xdr:from>
    <xdr:ext cx="405111" cy="259045"/>
    <xdr:sp macro="" textlink="">
      <xdr:nvSpPr>
        <xdr:cNvPr id="409" name="【市民会館】&#10;有形固定資産減価償却率平均値テキスト"/>
        <xdr:cNvSpPr txBox="1"/>
      </xdr:nvSpPr>
      <xdr:spPr>
        <a:xfrm>
          <a:off x="4673600" y="1780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10" name="フローチャート: 判断 409"/>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411" name="フローチャート: 判断 410"/>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3" name="フローチャート: 判断 412"/>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14" name="フローチャート: 判断 413"/>
        <xdr:cNvSpPr/>
      </xdr:nvSpPr>
      <xdr:spPr>
        <a:xfrm>
          <a:off x="1079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69487</xdr:rowOff>
    </xdr:from>
    <xdr:to>
      <xdr:col>24</xdr:col>
      <xdr:colOff>114300</xdr:colOff>
      <xdr:row>101</xdr:row>
      <xdr:rowOff>171087</xdr:rowOff>
    </xdr:to>
    <xdr:sp macro="" textlink="">
      <xdr:nvSpPr>
        <xdr:cNvPr id="420" name="楕円 419"/>
        <xdr:cNvSpPr/>
      </xdr:nvSpPr>
      <xdr:spPr>
        <a:xfrm>
          <a:off x="45847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92364</xdr:rowOff>
    </xdr:from>
    <xdr:ext cx="405111" cy="259045"/>
    <xdr:sp macro="" textlink="">
      <xdr:nvSpPr>
        <xdr:cNvPr id="421" name="【市民会館】&#10;有形固定資産減価償却率該当値テキスト"/>
        <xdr:cNvSpPr txBox="1"/>
      </xdr:nvSpPr>
      <xdr:spPr>
        <a:xfrm>
          <a:off x="4673600" y="1723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170724</xdr:rowOff>
    </xdr:from>
    <xdr:to>
      <xdr:col>20</xdr:col>
      <xdr:colOff>38100</xdr:colOff>
      <xdr:row>101</xdr:row>
      <xdr:rowOff>100874</xdr:rowOff>
    </xdr:to>
    <xdr:sp macro="" textlink="">
      <xdr:nvSpPr>
        <xdr:cNvPr id="422" name="楕円 421"/>
        <xdr:cNvSpPr/>
      </xdr:nvSpPr>
      <xdr:spPr>
        <a:xfrm>
          <a:off x="37465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50074</xdr:rowOff>
    </xdr:from>
    <xdr:to>
      <xdr:col>24</xdr:col>
      <xdr:colOff>63500</xdr:colOff>
      <xdr:row>101</xdr:row>
      <xdr:rowOff>120287</xdr:rowOff>
    </xdr:to>
    <xdr:cxnSp macro="">
      <xdr:nvCxnSpPr>
        <xdr:cNvPr id="423" name="直線コネクタ 422"/>
        <xdr:cNvCxnSpPr/>
      </xdr:nvCxnSpPr>
      <xdr:spPr>
        <a:xfrm>
          <a:off x="3797300" y="1736652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102144</xdr:rowOff>
    </xdr:from>
    <xdr:to>
      <xdr:col>15</xdr:col>
      <xdr:colOff>101600</xdr:colOff>
      <xdr:row>101</xdr:row>
      <xdr:rowOff>32294</xdr:rowOff>
    </xdr:to>
    <xdr:sp macro="" textlink="">
      <xdr:nvSpPr>
        <xdr:cNvPr id="424" name="楕円 423"/>
        <xdr:cNvSpPr/>
      </xdr:nvSpPr>
      <xdr:spPr>
        <a:xfrm>
          <a:off x="2857500" y="172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152944</xdr:rowOff>
    </xdr:from>
    <xdr:to>
      <xdr:col>19</xdr:col>
      <xdr:colOff>177800</xdr:colOff>
      <xdr:row>101</xdr:row>
      <xdr:rowOff>50074</xdr:rowOff>
    </xdr:to>
    <xdr:cxnSp macro="">
      <xdr:nvCxnSpPr>
        <xdr:cNvPr id="425" name="直線コネクタ 424"/>
        <xdr:cNvCxnSpPr/>
      </xdr:nvCxnSpPr>
      <xdr:spPr>
        <a:xfrm>
          <a:off x="2908300" y="172979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33564</xdr:rowOff>
    </xdr:from>
    <xdr:to>
      <xdr:col>10</xdr:col>
      <xdr:colOff>165100</xdr:colOff>
      <xdr:row>100</xdr:row>
      <xdr:rowOff>135164</xdr:rowOff>
    </xdr:to>
    <xdr:sp macro="" textlink="">
      <xdr:nvSpPr>
        <xdr:cNvPr id="426" name="楕円 425"/>
        <xdr:cNvSpPr/>
      </xdr:nvSpPr>
      <xdr:spPr>
        <a:xfrm>
          <a:off x="19685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84364</xdr:rowOff>
    </xdr:from>
    <xdr:to>
      <xdr:col>15</xdr:col>
      <xdr:colOff>50800</xdr:colOff>
      <xdr:row>100</xdr:row>
      <xdr:rowOff>152944</xdr:rowOff>
    </xdr:to>
    <xdr:cxnSp macro="">
      <xdr:nvCxnSpPr>
        <xdr:cNvPr id="427" name="直線コネクタ 426"/>
        <xdr:cNvCxnSpPr/>
      </xdr:nvCxnSpPr>
      <xdr:spPr>
        <a:xfrm>
          <a:off x="2019300" y="172293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134801</xdr:rowOff>
    </xdr:from>
    <xdr:to>
      <xdr:col>6</xdr:col>
      <xdr:colOff>38100</xdr:colOff>
      <xdr:row>100</xdr:row>
      <xdr:rowOff>64951</xdr:rowOff>
    </xdr:to>
    <xdr:sp macro="" textlink="">
      <xdr:nvSpPr>
        <xdr:cNvPr id="428" name="楕円 427"/>
        <xdr:cNvSpPr/>
      </xdr:nvSpPr>
      <xdr:spPr>
        <a:xfrm>
          <a:off x="1079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14151</xdr:rowOff>
    </xdr:from>
    <xdr:to>
      <xdr:col>10</xdr:col>
      <xdr:colOff>114300</xdr:colOff>
      <xdr:row>100</xdr:row>
      <xdr:rowOff>84364</xdr:rowOff>
    </xdr:to>
    <xdr:cxnSp macro="">
      <xdr:nvCxnSpPr>
        <xdr:cNvPr id="429" name="直線コネクタ 428"/>
        <xdr:cNvCxnSpPr/>
      </xdr:nvCxnSpPr>
      <xdr:spPr>
        <a:xfrm>
          <a:off x="1130300" y="1715915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430"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431" name="n_2aveValue【市民会館】&#10;有形固定資産減価償却率"/>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96900</xdr:rowOff>
    </xdr:from>
    <xdr:ext cx="405111" cy="259045"/>
    <xdr:sp macro="" textlink="">
      <xdr:nvSpPr>
        <xdr:cNvPr id="432" name="n_3aveValue【市民会館】&#10;有形固定資産減価償却率"/>
        <xdr:cNvSpPr txBox="1"/>
      </xdr:nvSpPr>
      <xdr:spPr>
        <a:xfrm>
          <a:off x="1816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67508</xdr:rowOff>
    </xdr:from>
    <xdr:ext cx="405111" cy="259045"/>
    <xdr:sp macro="" textlink="">
      <xdr:nvSpPr>
        <xdr:cNvPr id="433" name="n_4aveValue【市民会館】&#10;有形固定資産減価償却率"/>
        <xdr:cNvSpPr txBox="1"/>
      </xdr:nvSpPr>
      <xdr:spPr>
        <a:xfrm>
          <a:off x="927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117401</xdr:rowOff>
    </xdr:from>
    <xdr:ext cx="405111" cy="259045"/>
    <xdr:sp macro="" textlink="">
      <xdr:nvSpPr>
        <xdr:cNvPr id="434" name="n_1mainValue【市民会館】&#10;有形固定資産減価償却率"/>
        <xdr:cNvSpPr txBox="1"/>
      </xdr:nvSpPr>
      <xdr:spPr>
        <a:xfrm>
          <a:off x="3582044"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48821</xdr:rowOff>
    </xdr:from>
    <xdr:ext cx="405111" cy="259045"/>
    <xdr:sp macro="" textlink="">
      <xdr:nvSpPr>
        <xdr:cNvPr id="435" name="n_2mainValue【市民会館】&#10;有形固定資産減価償却率"/>
        <xdr:cNvSpPr txBox="1"/>
      </xdr:nvSpPr>
      <xdr:spPr>
        <a:xfrm>
          <a:off x="2705744" y="1702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151691</xdr:rowOff>
    </xdr:from>
    <xdr:ext cx="340478" cy="259045"/>
    <xdr:sp macro="" textlink="">
      <xdr:nvSpPr>
        <xdr:cNvPr id="436" name="n_3mainValue【市民会館】&#10;有形固定資産減価償却率"/>
        <xdr:cNvSpPr txBox="1"/>
      </xdr:nvSpPr>
      <xdr:spPr>
        <a:xfrm>
          <a:off x="1849061" y="1695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81478</xdr:rowOff>
    </xdr:from>
    <xdr:ext cx="340478" cy="259045"/>
    <xdr:sp macro="" textlink="">
      <xdr:nvSpPr>
        <xdr:cNvPr id="437" name="n_4mainValue【市民会館】&#10;有形固定資産減価償却率"/>
        <xdr:cNvSpPr txBox="1"/>
      </xdr:nvSpPr>
      <xdr:spPr>
        <a:xfrm>
          <a:off x="960061" y="1688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142494</xdr:rowOff>
    </xdr:to>
    <xdr:cxnSp macro="">
      <xdr:nvCxnSpPr>
        <xdr:cNvPr id="459" name="直線コネクタ 458"/>
        <xdr:cNvCxnSpPr/>
      </xdr:nvCxnSpPr>
      <xdr:spPr>
        <a:xfrm flipV="1">
          <a:off x="10476865" y="1729435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146321</xdr:rowOff>
    </xdr:from>
    <xdr:ext cx="469744" cy="259045"/>
    <xdr:sp macro="" textlink="">
      <xdr:nvSpPr>
        <xdr:cNvPr id="460" name="【市民会館】&#10;一人当たり面積最小値テキスト"/>
        <xdr:cNvSpPr txBox="1"/>
      </xdr:nvSpPr>
      <xdr:spPr>
        <a:xfrm>
          <a:off x="10515600" y="184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142494</xdr:rowOff>
    </xdr:from>
    <xdr:to>
      <xdr:col>55</xdr:col>
      <xdr:colOff>88900</xdr:colOff>
      <xdr:row>107</xdr:row>
      <xdr:rowOff>142494</xdr:rowOff>
    </xdr:to>
    <xdr:cxnSp macro="">
      <xdr:nvCxnSpPr>
        <xdr:cNvPr id="461" name="直線コネクタ 460"/>
        <xdr:cNvCxnSpPr/>
      </xdr:nvCxnSpPr>
      <xdr:spPr>
        <a:xfrm>
          <a:off x="10388600" y="184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2"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3" name="直線コネクタ 462"/>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109999</xdr:rowOff>
    </xdr:from>
    <xdr:ext cx="469744" cy="259045"/>
    <xdr:sp macro="" textlink="">
      <xdr:nvSpPr>
        <xdr:cNvPr id="464" name="【市民会館】&#10;一人当たり面積平均値テキスト"/>
        <xdr:cNvSpPr txBox="1"/>
      </xdr:nvSpPr>
      <xdr:spPr>
        <a:xfrm>
          <a:off x="10515600" y="1794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465" name="フローチャート: 判断 464"/>
        <xdr:cNvSpPr/>
      </xdr:nvSpPr>
      <xdr:spPr>
        <a:xfrm>
          <a:off x="104267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119126</xdr:rowOff>
    </xdr:from>
    <xdr:to>
      <xdr:col>50</xdr:col>
      <xdr:colOff>165100</xdr:colOff>
      <xdr:row>106</xdr:row>
      <xdr:rowOff>49276</xdr:rowOff>
    </xdr:to>
    <xdr:sp macro="" textlink="">
      <xdr:nvSpPr>
        <xdr:cNvPr id="466" name="フローチャート: 判断 465"/>
        <xdr:cNvSpPr/>
      </xdr:nvSpPr>
      <xdr:spPr>
        <a:xfrm>
          <a:off x="9588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67" name="フローチャート: 判断 466"/>
        <xdr:cNvSpPr/>
      </xdr:nvSpPr>
      <xdr:spPr>
        <a:xfrm>
          <a:off x="8699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8" name="フローチャート: 判断 467"/>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7113</xdr:rowOff>
    </xdr:from>
    <xdr:to>
      <xdr:col>36</xdr:col>
      <xdr:colOff>165100</xdr:colOff>
      <xdr:row>106</xdr:row>
      <xdr:rowOff>108713</xdr:rowOff>
    </xdr:to>
    <xdr:sp macro="" textlink="">
      <xdr:nvSpPr>
        <xdr:cNvPr id="469" name="フローチャート: 判断 468"/>
        <xdr:cNvSpPr/>
      </xdr:nvSpPr>
      <xdr:spPr>
        <a:xfrm>
          <a:off x="6921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160274</xdr:rowOff>
    </xdr:from>
    <xdr:to>
      <xdr:col>55</xdr:col>
      <xdr:colOff>50800</xdr:colOff>
      <xdr:row>106</xdr:row>
      <xdr:rowOff>90424</xdr:rowOff>
    </xdr:to>
    <xdr:sp macro="" textlink="">
      <xdr:nvSpPr>
        <xdr:cNvPr id="475" name="楕円 474"/>
        <xdr:cNvSpPr/>
      </xdr:nvSpPr>
      <xdr:spPr>
        <a:xfrm>
          <a:off x="10426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138701</xdr:rowOff>
    </xdr:from>
    <xdr:ext cx="469744" cy="259045"/>
    <xdr:sp macro="" textlink="">
      <xdr:nvSpPr>
        <xdr:cNvPr id="476" name="【市民会館】&#10;一人当たり面積該当値テキスト"/>
        <xdr:cNvSpPr txBox="1"/>
      </xdr:nvSpPr>
      <xdr:spPr>
        <a:xfrm>
          <a:off x="10515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77" name="楕円 476"/>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39624</xdr:rowOff>
    </xdr:from>
    <xdr:to>
      <xdr:col>55</xdr:col>
      <xdr:colOff>0</xdr:colOff>
      <xdr:row>106</xdr:row>
      <xdr:rowOff>99061</xdr:rowOff>
    </xdr:to>
    <xdr:cxnSp macro="">
      <xdr:nvCxnSpPr>
        <xdr:cNvPr id="478" name="直線コネクタ 477"/>
        <xdr:cNvCxnSpPr/>
      </xdr:nvCxnSpPr>
      <xdr:spPr>
        <a:xfrm flipV="1">
          <a:off x="9639300" y="18213324"/>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43687</xdr:rowOff>
    </xdr:from>
    <xdr:to>
      <xdr:col>46</xdr:col>
      <xdr:colOff>38100</xdr:colOff>
      <xdr:row>106</xdr:row>
      <xdr:rowOff>145287</xdr:rowOff>
    </xdr:to>
    <xdr:sp macro="" textlink="">
      <xdr:nvSpPr>
        <xdr:cNvPr id="479" name="楕円 478"/>
        <xdr:cNvSpPr/>
      </xdr:nvSpPr>
      <xdr:spPr>
        <a:xfrm>
          <a:off x="8699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94487</xdr:rowOff>
    </xdr:from>
    <xdr:to>
      <xdr:col>50</xdr:col>
      <xdr:colOff>114300</xdr:colOff>
      <xdr:row>106</xdr:row>
      <xdr:rowOff>99061</xdr:rowOff>
    </xdr:to>
    <xdr:cxnSp macro="">
      <xdr:nvCxnSpPr>
        <xdr:cNvPr id="480" name="直線コネクタ 479"/>
        <xdr:cNvCxnSpPr/>
      </xdr:nvCxnSpPr>
      <xdr:spPr>
        <a:xfrm>
          <a:off x="8750300" y="1826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43687</xdr:rowOff>
    </xdr:from>
    <xdr:to>
      <xdr:col>41</xdr:col>
      <xdr:colOff>101600</xdr:colOff>
      <xdr:row>106</xdr:row>
      <xdr:rowOff>145287</xdr:rowOff>
    </xdr:to>
    <xdr:sp macro="" textlink="">
      <xdr:nvSpPr>
        <xdr:cNvPr id="481" name="楕円 480"/>
        <xdr:cNvSpPr/>
      </xdr:nvSpPr>
      <xdr:spPr>
        <a:xfrm>
          <a:off x="7810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94487</xdr:rowOff>
    </xdr:from>
    <xdr:to>
      <xdr:col>45</xdr:col>
      <xdr:colOff>177800</xdr:colOff>
      <xdr:row>106</xdr:row>
      <xdr:rowOff>94487</xdr:rowOff>
    </xdr:to>
    <xdr:cxnSp macro="">
      <xdr:nvCxnSpPr>
        <xdr:cNvPr id="482" name="直線コネクタ 481"/>
        <xdr:cNvCxnSpPr/>
      </xdr:nvCxnSpPr>
      <xdr:spPr>
        <a:xfrm>
          <a:off x="7861300" y="1826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83" name="楕円 482"/>
        <xdr:cNvSpPr/>
      </xdr:nvSpPr>
      <xdr:spPr>
        <a:xfrm>
          <a:off x="6921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94487</xdr:rowOff>
    </xdr:from>
    <xdr:to>
      <xdr:col>41</xdr:col>
      <xdr:colOff>50800</xdr:colOff>
      <xdr:row>106</xdr:row>
      <xdr:rowOff>94487</xdr:rowOff>
    </xdr:to>
    <xdr:cxnSp macro="">
      <xdr:nvCxnSpPr>
        <xdr:cNvPr id="484" name="直線コネクタ 483"/>
        <xdr:cNvCxnSpPr/>
      </xdr:nvCxnSpPr>
      <xdr:spPr>
        <a:xfrm>
          <a:off x="6972300" y="1826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65803</xdr:rowOff>
    </xdr:from>
    <xdr:ext cx="469744" cy="259045"/>
    <xdr:sp macro="" textlink="">
      <xdr:nvSpPr>
        <xdr:cNvPr id="485" name="n_1aveValue【市民会館】&#10;一人当たり面積"/>
        <xdr:cNvSpPr txBox="1"/>
      </xdr:nvSpPr>
      <xdr:spPr>
        <a:xfrm>
          <a:off x="93917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120666</xdr:rowOff>
    </xdr:from>
    <xdr:ext cx="469744" cy="259045"/>
    <xdr:sp macro="" textlink="">
      <xdr:nvSpPr>
        <xdr:cNvPr id="486" name="n_2aveValue【市民会館】&#10;一人当たり面積"/>
        <xdr:cNvSpPr txBox="1"/>
      </xdr:nvSpPr>
      <xdr:spPr>
        <a:xfrm>
          <a:off x="8515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87" name="n_3aveValue【市民会館】&#10;一人当たり面積"/>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125240</xdr:rowOff>
    </xdr:from>
    <xdr:ext cx="469744" cy="259045"/>
    <xdr:sp macro="" textlink="">
      <xdr:nvSpPr>
        <xdr:cNvPr id="488" name="n_4aveValue【市民会館】&#10;一人当たり面積"/>
        <xdr:cNvSpPr txBox="1"/>
      </xdr:nvSpPr>
      <xdr:spPr>
        <a:xfrm>
          <a:off x="6737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89" name="n_1mainValue【市民会館】&#10;一人当たり面積"/>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136414</xdr:rowOff>
    </xdr:from>
    <xdr:ext cx="469744" cy="259045"/>
    <xdr:sp macro="" textlink="">
      <xdr:nvSpPr>
        <xdr:cNvPr id="490" name="n_2mainValue【市民会館】&#10;一人当たり面積"/>
        <xdr:cNvSpPr txBox="1"/>
      </xdr:nvSpPr>
      <xdr:spPr>
        <a:xfrm>
          <a:off x="8515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136414</xdr:rowOff>
    </xdr:from>
    <xdr:ext cx="469744" cy="259045"/>
    <xdr:sp macro="" textlink="">
      <xdr:nvSpPr>
        <xdr:cNvPr id="491" name="n_3mainValue【市民会館】&#10;一人当たり面積"/>
        <xdr:cNvSpPr txBox="1"/>
      </xdr:nvSpPr>
      <xdr:spPr>
        <a:xfrm>
          <a:off x="7626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136414</xdr:rowOff>
    </xdr:from>
    <xdr:ext cx="469744" cy="259045"/>
    <xdr:sp macro="" textlink="">
      <xdr:nvSpPr>
        <xdr:cNvPr id="492" name="n_4mainValue【市民会館】&#10;一人当たり面積"/>
        <xdr:cNvSpPr txBox="1"/>
      </xdr:nvSpPr>
      <xdr:spPr>
        <a:xfrm>
          <a:off x="6737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38100</xdr:rowOff>
    </xdr:to>
    <xdr:cxnSp macro="">
      <xdr:nvCxnSpPr>
        <xdr:cNvPr id="533" name="直線コネクタ 532"/>
        <xdr:cNvCxnSpPr/>
      </xdr:nvCxnSpPr>
      <xdr:spPr>
        <a:xfrm flipV="1">
          <a:off x="16318864" y="951738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41927</xdr:rowOff>
    </xdr:from>
    <xdr:ext cx="405111" cy="259045"/>
    <xdr:sp macro="" textlink="">
      <xdr:nvSpPr>
        <xdr:cNvPr id="534" name="【保健センター・保健所】&#10;有形固定資産減価償却率最小値テキスト"/>
        <xdr:cNvSpPr txBox="1"/>
      </xdr:nvSpPr>
      <xdr:spPr>
        <a:xfrm>
          <a:off x="163576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38100</xdr:rowOff>
    </xdr:from>
    <xdr:to>
      <xdr:col>86</xdr:col>
      <xdr:colOff>25400</xdr:colOff>
      <xdr:row>63</xdr:row>
      <xdr:rowOff>38100</xdr:rowOff>
    </xdr:to>
    <xdr:cxnSp macro="">
      <xdr:nvCxnSpPr>
        <xdr:cNvPr id="535" name="直線コネクタ 534"/>
        <xdr:cNvCxnSpPr/>
      </xdr:nvCxnSpPr>
      <xdr:spPr>
        <a:xfrm>
          <a:off x="16230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36" name="【保健センター・保健所】&#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37" name="直線コネクタ 536"/>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80027</xdr:rowOff>
    </xdr:from>
    <xdr:ext cx="405111" cy="259045"/>
    <xdr:sp macro="" textlink="">
      <xdr:nvSpPr>
        <xdr:cNvPr id="538" name="【保健センター・保健所】&#10;有形固定資産減価償却率平均値テキスト"/>
        <xdr:cNvSpPr txBox="1"/>
      </xdr:nvSpPr>
      <xdr:spPr>
        <a:xfrm>
          <a:off x="16357600" y="1002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539" name="フローチャート: 判断 538"/>
        <xdr:cNvSpPr/>
      </xdr:nvSpPr>
      <xdr:spPr>
        <a:xfrm>
          <a:off x="16268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40" name="フローチャート: 判断 539"/>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41" name="フローチャート: 判断 540"/>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42" name="フローチャート: 判断 541"/>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543" name="フローチャート: 判断 542"/>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29210</xdr:rowOff>
    </xdr:from>
    <xdr:to>
      <xdr:col>85</xdr:col>
      <xdr:colOff>177800</xdr:colOff>
      <xdr:row>58</xdr:row>
      <xdr:rowOff>130810</xdr:rowOff>
    </xdr:to>
    <xdr:sp macro="" textlink="">
      <xdr:nvSpPr>
        <xdr:cNvPr id="549" name="楕円 548"/>
        <xdr:cNvSpPr/>
      </xdr:nvSpPr>
      <xdr:spPr>
        <a:xfrm>
          <a:off x="16268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52087</xdr:rowOff>
    </xdr:from>
    <xdr:ext cx="405111" cy="259045"/>
    <xdr:sp macro="" textlink="">
      <xdr:nvSpPr>
        <xdr:cNvPr id="550" name="【保健センター・保健所】&#10;有形固定資産減価償却率該当値テキスト"/>
        <xdr:cNvSpPr txBox="1"/>
      </xdr:nvSpPr>
      <xdr:spPr>
        <a:xfrm>
          <a:off x="16357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51" name="楕円 550"/>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80010</xdr:rowOff>
    </xdr:from>
    <xdr:to>
      <xdr:col>85</xdr:col>
      <xdr:colOff>127000</xdr:colOff>
      <xdr:row>58</xdr:row>
      <xdr:rowOff>125730</xdr:rowOff>
    </xdr:to>
    <xdr:cxnSp macro="">
      <xdr:nvCxnSpPr>
        <xdr:cNvPr id="552" name="直線コネクタ 551"/>
        <xdr:cNvCxnSpPr/>
      </xdr:nvCxnSpPr>
      <xdr:spPr>
        <a:xfrm flipV="1">
          <a:off x="15481300" y="100241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10160</xdr:rowOff>
    </xdr:from>
    <xdr:to>
      <xdr:col>76</xdr:col>
      <xdr:colOff>165100</xdr:colOff>
      <xdr:row>58</xdr:row>
      <xdr:rowOff>111760</xdr:rowOff>
    </xdr:to>
    <xdr:sp macro="" textlink="">
      <xdr:nvSpPr>
        <xdr:cNvPr id="553" name="楕円 552"/>
        <xdr:cNvSpPr/>
      </xdr:nvSpPr>
      <xdr:spPr>
        <a:xfrm>
          <a:off x="14541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60960</xdr:rowOff>
    </xdr:from>
    <xdr:to>
      <xdr:col>81</xdr:col>
      <xdr:colOff>50800</xdr:colOff>
      <xdr:row>58</xdr:row>
      <xdr:rowOff>125730</xdr:rowOff>
    </xdr:to>
    <xdr:cxnSp macro="">
      <xdr:nvCxnSpPr>
        <xdr:cNvPr id="554" name="直線コネクタ 553"/>
        <xdr:cNvCxnSpPr/>
      </xdr:nvCxnSpPr>
      <xdr:spPr>
        <a:xfrm>
          <a:off x="14592300" y="100050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105410</xdr:rowOff>
    </xdr:from>
    <xdr:to>
      <xdr:col>72</xdr:col>
      <xdr:colOff>38100</xdr:colOff>
      <xdr:row>58</xdr:row>
      <xdr:rowOff>35560</xdr:rowOff>
    </xdr:to>
    <xdr:sp macro="" textlink="">
      <xdr:nvSpPr>
        <xdr:cNvPr id="555" name="楕円 554"/>
        <xdr:cNvSpPr/>
      </xdr:nvSpPr>
      <xdr:spPr>
        <a:xfrm>
          <a:off x="13652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156210</xdr:rowOff>
    </xdr:from>
    <xdr:to>
      <xdr:col>76</xdr:col>
      <xdr:colOff>114300</xdr:colOff>
      <xdr:row>58</xdr:row>
      <xdr:rowOff>60960</xdr:rowOff>
    </xdr:to>
    <xdr:cxnSp macro="">
      <xdr:nvCxnSpPr>
        <xdr:cNvPr id="556" name="直線コネクタ 555"/>
        <xdr:cNvCxnSpPr/>
      </xdr:nvCxnSpPr>
      <xdr:spPr>
        <a:xfrm>
          <a:off x="13703300" y="9928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29210</xdr:rowOff>
    </xdr:from>
    <xdr:to>
      <xdr:col>67</xdr:col>
      <xdr:colOff>101600</xdr:colOff>
      <xdr:row>57</xdr:row>
      <xdr:rowOff>130810</xdr:rowOff>
    </xdr:to>
    <xdr:sp macro="" textlink="">
      <xdr:nvSpPr>
        <xdr:cNvPr id="557" name="楕円 556"/>
        <xdr:cNvSpPr/>
      </xdr:nvSpPr>
      <xdr:spPr>
        <a:xfrm>
          <a:off x="12763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80010</xdr:rowOff>
    </xdr:from>
    <xdr:to>
      <xdr:col>71</xdr:col>
      <xdr:colOff>177800</xdr:colOff>
      <xdr:row>57</xdr:row>
      <xdr:rowOff>156210</xdr:rowOff>
    </xdr:to>
    <xdr:cxnSp macro="">
      <xdr:nvCxnSpPr>
        <xdr:cNvPr id="558" name="直線コネクタ 557"/>
        <xdr:cNvCxnSpPr/>
      </xdr:nvCxnSpPr>
      <xdr:spPr>
        <a:xfrm>
          <a:off x="12814300" y="9852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59" name="n_1aveValue【保健センター・保健所】&#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560" name="n_2aveValue【保健センター・保健所】&#10;有形固定資産減価償却率"/>
        <xdr:cNvSpPr txBox="1"/>
      </xdr:nvSpPr>
      <xdr:spPr>
        <a:xfrm>
          <a:off x="14389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61" name="n_3aveValue【保健センター・保健所】&#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144797</xdr:rowOff>
    </xdr:from>
    <xdr:ext cx="405111" cy="259045"/>
    <xdr:sp macro="" textlink="">
      <xdr:nvSpPr>
        <xdr:cNvPr id="562" name="n_4aveValue【保健センター・保健所】&#10;有形固定資産減価償却率"/>
        <xdr:cNvSpPr txBox="1"/>
      </xdr:nvSpPr>
      <xdr:spPr>
        <a:xfrm>
          <a:off x="12611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563" name="n_1mainValue【保健センター・保健所】&#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128287</xdr:rowOff>
    </xdr:from>
    <xdr:ext cx="405111" cy="259045"/>
    <xdr:sp macro="" textlink="">
      <xdr:nvSpPr>
        <xdr:cNvPr id="564" name="n_2mainValue【保健センター・保健所】&#10;有形固定資産減価償却率"/>
        <xdr:cNvSpPr txBox="1"/>
      </xdr:nvSpPr>
      <xdr:spPr>
        <a:xfrm>
          <a:off x="14389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52087</xdr:rowOff>
    </xdr:from>
    <xdr:ext cx="405111" cy="259045"/>
    <xdr:sp macro="" textlink="">
      <xdr:nvSpPr>
        <xdr:cNvPr id="565" name="n_3mainValue【保健センター・保健所】&#10;有形固定資産減価償却率"/>
        <xdr:cNvSpPr txBox="1"/>
      </xdr:nvSpPr>
      <xdr:spPr>
        <a:xfrm>
          <a:off x="13500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566" name="n_4main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97972</xdr:rowOff>
    </xdr:to>
    <xdr:cxnSp macro="">
      <xdr:nvCxnSpPr>
        <xdr:cNvPr id="592" name="直線コネクタ 591"/>
        <xdr:cNvCxnSpPr/>
      </xdr:nvCxnSpPr>
      <xdr:spPr>
        <a:xfrm flipV="1">
          <a:off x="22160864" y="94379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3"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4" name="直線コネクタ 593"/>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595"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596" name="直線コネクタ 595"/>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97"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8" name="フローチャート: 判断 597"/>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599" name="フローチャート: 判断 598"/>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00" name="フローチャート: 判断 599"/>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01" name="フローチャート: 判断 600"/>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153307</xdr:rowOff>
    </xdr:from>
    <xdr:to>
      <xdr:col>98</xdr:col>
      <xdr:colOff>38100</xdr:colOff>
      <xdr:row>62</xdr:row>
      <xdr:rowOff>83457</xdr:rowOff>
    </xdr:to>
    <xdr:sp macro="" textlink="">
      <xdr:nvSpPr>
        <xdr:cNvPr id="602" name="フローチャート: 判断 601"/>
        <xdr:cNvSpPr/>
      </xdr:nvSpPr>
      <xdr:spPr>
        <a:xfrm>
          <a:off x="18605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08" name="楕円 607"/>
        <xdr:cNvSpPr/>
      </xdr:nvSpPr>
      <xdr:spPr>
        <a:xfrm>
          <a:off x="22110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37392</xdr:rowOff>
    </xdr:from>
    <xdr:ext cx="469744" cy="259045"/>
    <xdr:sp macro="" textlink="">
      <xdr:nvSpPr>
        <xdr:cNvPr id="609" name="【保健センター・保健所】&#10;一人当たり面積該当値テキスト"/>
        <xdr:cNvSpPr txBox="1"/>
      </xdr:nvSpPr>
      <xdr:spPr>
        <a:xfrm>
          <a:off x="22199600"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14515</xdr:rowOff>
    </xdr:from>
    <xdr:to>
      <xdr:col>112</xdr:col>
      <xdr:colOff>38100</xdr:colOff>
      <xdr:row>60</xdr:row>
      <xdr:rowOff>116115</xdr:rowOff>
    </xdr:to>
    <xdr:sp macro="" textlink="">
      <xdr:nvSpPr>
        <xdr:cNvPr id="610" name="楕円 609"/>
        <xdr:cNvSpPr/>
      </xdr:nvSpPr>
      <xdr:spPr>
        <a:xfrm>
          <a:off x="2127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65315</xdr:rowOff>
    </xdr:from>
    <xdr:to>
      <xdr:col>116</xdr:col>
      <xdr:colOff>63500</xdr:colOff>
      <xdr:row>60</xdr:row>
      <xdr:rowOff>65315</xdr:rowOff>
    </xdr:to>
    <xdr:cxnSp macro="">
      <xdr:nvCxnSpPr>
        <xdr:cNvPr id="611" name="直線コネクタ 610"/>
        <xdr:cNvCxnSpPr/>
      </xdr:nvCxnSpPr>
      <xdr:spPr>
        <a:xfrm>
          <a:off x="21323300" y="1035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14515</xdr:rowOff>
    </xdr:from>
    <xdr:to>
      <xdr:col>107</xdr:col>
      <xdr:colOff>101600</xdr:colOff>
      <xdr:row>60</xdr:row>
      <xdr:rowOff>116115</xdr:rowOff>
    </xdr:to>
    <xdr:sp macro="" textlink="">
      <xdr:nvSpPr>
        <xdr:cNvPr id="612" name="楕円 611"/>
        <xdr:cNvSpPr/>
      </xdr:nvSpPr>
      <xdr:spPr>
        <a:xfrm>
          <a:off x="2038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65315</xdr:rowOff>
    </xdr:from>
    <xdr:to>
      <xdr:col>111</xdr:col>
      <xdr:colOff>177800</xdr:colOff>
      <xdr:row>60</xdr:row>
      <xdr:rowOff>65315</xdr:rowOff>
    </xdr:to>
    <xdr:cxnSp macro="">
      <xdr:nvCxnSpPr>
        <xdr:cNvPr id="613" name="直線コネクタ 612"/>
        <xdr:cNvCxnSpPr/>
      </xdr:nvCxnSpPr>
      <xdr:spPr>
        <a:xfrm>
          <a:off x="20434300" y="1035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169635</xdr:rowOff>
    </xdr:from>
    <xdr:to>
      <xdr:col>102</xdr:col>
      <xdr:colOff>165100</xdr:colOff>
      <xdr:row>60</xdr:row>
      <xdr:rowOff>99785</xdr:rowOff>
    </xdr:to>
    <xdr:sp macro="" textlink="">
      <xdr:nvSpPr>
        <xdr:cNvPr id="614" name="楕円 613"/>
        <xdr:cNvSpPr/>
      </xdr:nvSpPr>
      <xdr:spPr>
        <a:xfrm>
          <a:off x="19494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48985</xdr:rowOff>
    </xdr:from>
    <xdr:to>
      <xdr:col>107</xdr:col>
      <xdr:colOff>50800</xdr:colOff>
      <xdr:row>60</xdr:row>
      <xdr:rowOff>65315</xdr:rowOff>
    </xdr:to>
    <xdr:cxnSp macro="">
      <xdr:nvCxnSpPr>
        <xdr:cNvPr id="615" name="直線コネクタ 614"/>
        <xdr:cNvCxnSpPr/>
      </xdr:nvCxnSpPr>
      <xdr:spPr>
        <a:xfrm>
          <a:off x="19545300" y="10335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169635</xdr:rowOff>
    </xdr:from>
    <xdr:to>
      <xdr:col>98</xdr:col>
      <xdr:colOff>38100</xdr:colOff>
      <xdr:row>60</xdr:row>
      <xdr:rowOff>99785</xdr:rowOff>
    </xdr:to>
    <xdr:sp macro="" textlink="">
      <xdr:nvSpPr>
        <xdr:cNvPr id="616" name="楕円 615"/>
        <xdr:cNvSpPr/>
      </xdr:nvSpPr>
      <xdr:spPr>
        <a:xfrm>
          <a:off x="18605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48985</xdr:rowOff>
    </xdr:from>
    <xdr:to>
      <xdr:col>102</xdr:col>
      <xdr:colOff>114300</xdr:colOff>
      <xdr:row>60</xdr:row>
      <xdr:rowOff>48985</xdr:rowOff>
    </xdr:to>
    <xdr:cxnSp macro="">
      <xdr:nvCxnSpPr>
        <xdr:cNvPr id="617" name="直線コネクタ 616"/>
        <xdr:cNvCxnSpPr/>
      </xdr:nvCxnSpPr>
      <xdr:spPr>
        <a:xfrm>
          <a:off x="18656300" y="10335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618" name="n_1aveValue【保健センター・保健所】&#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619" name="n_2aveValue【保健センター・保健所】&#10;一人当たり面積"/>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74584</xdr:rowOff>
    </xdr:from>
    <xdr:ext cx="469744" cy="259045"/>
    <xdr:sp macro="" textlink="">
      <xdr:nvSpPr>
        <xdr:cNvPr id="620" name="n_3aveValue【保健センター・保健所】&#10;一人当たり面積"/>
        <xdr:cNvSpPr txBox="1"/>
      </xdr:nvSpPr>
      <xdr:spPr>
        <a:xfrm>
          <a:off x="19310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74584</xdr:rowOff>
    </xdr:from>
    <xdr:ext cx="469744" cy="259045"/>
    <xdr:sp macro="" textlink="">
      <xdr:nvSpPr>
        <xdr:cNvPr id="621" name="n_4aveValue【保健センター・保健所】&#10;一人当たり面積"/>
        <xdr:cNvSpPr txBox="1"/>
      </xdr:nvSpPr>
      <xdr:spPr>
        <a:xfrm>
          <a:off x="18421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132642</xdr:rowOff>
    </xdr:from>
    <xdr:ext cx="469744" cy="259045"/>
    <xdr:sp macro="" textlink="">
      <xdr:nvSpPr>
        <xdr:cNvPr id="622" name="n_1mainValue【保健センター・保健所】&#10;一人当たり面積"/>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132642</xdr:rowOff>
    </xdr:from>
    <xdr:ext cx="469744" cy="259045"/>
    <xdr:sp macro="" textlink="">
      <xdr:nvSpPr>
        <xdr:cNvPr id="623" name="n_2mainValue【保健センター・保健所】&#10;一人当たり面積"/>
        <xdr:cNvSpPr txBox="1"/>
      </xdr:nvSpPr>
      <xdr:spPr>
        <a:xfrm>
          <a:off x="201994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116312</xdr:rowOff>
    </xdr:from>
    <xdr:ext cx="469744" cy="259045"/>
    <xdr:sp macro="" textlink="">
      <xdr:nvSpPr>
        <xdr:cNvPr id="624" name="n_3mainValue【保健センター・保健所】&#10;一人当たり面積"/>
        <xdr:cNvSpPr txBox="1"/>
      </xdr:nvSpPr>
      <xdr:spPr>
        <a:xfrm>
          <a:off x="19310427"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116312</xdr:rowOff>
    </xdr:from>
    <xdr:ext cx="469744" cy="259045"/>
    <xdr:sp macro="" textlink="">
      <xdr:nvSpPr>
        <xdr:cNvPr id="625" name="n_4mainValue【保健センター・保健所】&#10;一人当たり面積"/>
        <xdr:cNvSpPr txBox="1"/>
      </xdr:nvSpPr>
      <xdr:spPr>
        <a:xfrm>
          <a:off x="18421427"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6" name="テキスト ボックス 63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8" name="テキスト ボックス 63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8" name="テキスト ボックス 6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118111</xdr:rowOff>
    </xdr:from>
    <xdr:to>
      <xdr:col>85</xdr:col>
      <xdr:colOff>126364</xdr:colOff>
      <xdr:row>86</xdr:row>
      <xdr:rowOff>95250</xdr:rowOff>
    </xdr:to>
    <xdr:cxnSp macro="">
      <xdr:nvCxnSpPr>
        <xdr:cNvPr id="650" name="直線コネクタ 649"/>
        <xdr:cNvCxnSpPr/>
      </xdr:nvCxnSpPr>
      <xdr:spPr>
        <a:xfrm flipV="1">
          <a:off x="16318864" y="1331976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51"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52" name="直線コネクタ 651"/>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64788</xdr:rowOff>
    </xdr:from>
    <xdr:ext cx="405111" cy="259045"/>
    <xdr:sp macro="" textlink="">
      <xdr:nvSpPr>
        <xdr:cNvPr id="653" name="【消防施設】&#10;有形固定資産減価償却率最大値テキスト"/>
        <xdr:cNvSpPr txBox="1"/>
      </xdr:nvSpPr>
      <xdr:spPr>
        <a:xfrm>
          <a:off x="16357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654" name="直線コネクタ 653"/>
        <xdr:cNvCxnSpPr/>
      </xdr:nvCxnSpPr>
      <xdr:spPr>
        <a:xfrm>
          <a:off x="16230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140988</xdr:rowOff>
    </xdr:from>
    <xdr:ext cx="405111" cy="259045"/>
    <xdr:sp macro="" textlink="">
      <xdr:nvSpPr>
        <xdr:cNvPr id="655" name="【消防施設】&#10;有形固定資産減価償却率平均値テキスト"/>
        <xdr:cNvSpPr txBox="1"/>
      </xdr:nvSpPr>
      <xdr:spPr>
        <a:xfrm>
          <a:off x="16357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656" name="フローチャート: 判断 655"/>
        <xdr:cNvSpPr/>
      </xdr:nvSpPr>
      <xdr:spPr>
        <a:xfrm>
          <a:off x="16268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128270</xdr:rowOff>
    </xdr:from>
    <xdr:to>
      <xdr:col>81</xdr:col>
      <xdr:colOff>101600</xdr:colOff>
      <xdr:row>83</xdr:row>
      <xdr:rowOff>58420</xdr:rowOff>
    </xdr:to>
    <xdr:sp macro="" textlink="">
      <xdr:nvSpPr>
        <xdr:cNvPr id="657" name="フローチャート: 判断 656"/>
        <xdr:cNvSpPr/>
      </xdr:nvSpPr>
      <xdr:spPr>
        <a:xfrm>
          <a:off x="15430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105411</xdr:rowOff>
    </xdr:from>
    <xdr:to>
      <xdr:col>76</xdr:col>
      <xdr:colOff>165100</xdr:colOff>
      <xdr:row>83</xdr:row>
      <xdr:rowOff>35561</xdr:rowOff>
    </xdr:to>
    <xdr:sp macro="" textlink="">
      <xdr:nvSpPr>
        <xdr:cNvPr id="658" name="フローチャート: 判断 657"/>
        <xdr:cNvSpPr/>
      </xdr:nvSpPr>
      <xdr:spPr>
        <a:xfrm>
          <a:off x="14541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105411</xdr:rowOff>
    </xdr:from>
    <xdr:to>
      <xdr:col>72</xdr:col>
      <xdr:colOff>38100</xdr:colOff>
      <xdr:row>83</xdr:row>
      <xdr:rowOff>35561</xdr:rowOff>
    </xdr:to>
    <xdr:sp macro="" textlink="">
      <xdr:nvSpPr>
        <xdr:cNvPr id="659" name="フローチャート: 判断 658"/>
        <xdr:cNvSpPr/>
      </xdr:nvSpPr>
      <xdr:spPr>
        <a:xfrm>
          <a:off x="1365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660" name="フローチャート: 判断 659"/>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36830</xdr:rowOff>
    </xdr:from>
    <xdr:to>
      <xdr:col>85</xdr:col>
      <xdr:colOff>177800</xdr:colOff>
      <xdr:row>81</xdr:row>
      <xdr:rowOff>138430</xdr:rowOff>
    </xdr:to>
    <xdr:sp macro="" textlink="">
      <xdr:nvSpPr>
        <xdr:cNvPr id="666" name="楕円 665"/>
        <xdr:cNvSpPr/>
      </xdr:nvSpPr>
      <xdr:spPr>
        <a:xfrm>
          <a:off x="162687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59707</xdr:rowOff>
    </xdr:from>
    <xdr:ext cx="405111" cy="259045"/>
    <xdr:sp macro="" textlink="">
      <xdr:nvSpPr>
        <xdr:cNvPr id="667" name="【消防施設】&#10;有形固定資産減価償却率該当値テキスト"/>
        <xdr:cNvSpPr txBox="1"/>
      </xdr:nvSpPr>
      <xdr:spPr>
        <a:xfrm>
          <a:off x="16357600"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6350</xdr:rowOff>
    </xdr:from>
    <xdr:to>
      <xdr:col>81</xdr:col>
      <xdr:colOff>101600</xdr:colOff>
      <xdr:row>81</xdr:row>
      <xdr:rowOff>107950</xdr:rowOff>
    </xdr:to>
    <xdr:sp macro="" textlink="">
      <xdr:nvSpPr>
        <xdr:cNvPr id="668" name="楕円 667"/>
        <xdr:cNvSpPr/>
      </xdr:nvSpPr>
      <xdr:spPr>
        <a:xfrm>
          <a:off x="15430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57150</xdr:rowOff>
    </xdr:from>
    <xdr:to>
      <xdr:col>85</xdr:col>
      <xdr:colOff>127000</xdr:colOff>
      <xdr:row>81</xdr:row>
      <xdr:rowOff>87630</xdr:rowOff>
    </xdr:to>
    <xdr:cxnSp macro="">
      <xdr:nvCxnSpPr>
        <xdr:cNvPr id="669" name="直線コネクタ 668"/>
        <xdr:cNvCxnSpPr/>
      </xdr:nvCxnSpPr>
      <xdr:spPr>
        <a:xfrm>
          <a:off x="15481300" y="13944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90170</xdr:rowOff>
    </xdr:from>
    <xdr:to>
      <xdr:col>76</xdr:col>
      <xdr:colOff>165100</xdr:colOff>
      <xdr:row>81</xdr:row>
      <xdr:rowOff>20320</xdr:rowOff>
    </xdr:to>
    <xdr:sp macro="" textlink="">
      <xdr:nvSpPr>
        <xdr:cNvPr id="670" name="楕円 669"/>
        <xdr:cNvSpPr/>
      </xdr:nvSpPr>
      <xdr:spPr>
        <a:xfrm>
          <a:off x="14541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140970</xdr:rowOff>
    </xdr:from>
    <xdr:to>
      <xdr:col>81</xdr:col>
      <xdr:colOff>50800</xdr:colOff>
      <xdr:row>81</xdr:row>
      <xdr:rowOff>57150</xdr:rowOff>
    </xdr:to>
    <xdr:cxnSp macro="">
      <xdr:nvCxnSpPr>
        <xdr:cNvPr id="671" name="直線コネクタ 670"/>
        <xdr:cNvCxnSpPr/>
      </xdr:nvCxnSpPr>
      <xdr:spPr>
        <a:xfrm>
          <a:off x="14592300" y="138569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2539</xdr:rowOff>
    </xdr:from>
    <xdr:to>
      <xdr:col>72</xdr:col>
      <xdr:colOff>38100</xdr:colOff>
      <xdr:row>80</xdr:row>
      <xdr:rowOff>104139</xdr:rowOff>
    </xdr:to>
    <xdr:sp macro="" textlink="">
      <xdr:nvSpPr>
        <xdr:cNvPr id="672" name="楕円 671"/>
        <xdr:cNvSpPr/>
      </xdr:nvSpPr>
      <xdr:spPr>
        <a:xfrm>
          <a:off x="13652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53339</xdr:rowOff>
    </xdr:from>
    <xdr:to>
      <xdr:col>76</xdr:col>
      <xdr:colOff>114300</xdr:colOff>
      <xdr:row>80</xdr:row>
      <xdr:rowOff>140970</xdr:rowOff>
    </xdr:to>
    <xdr:cxnSp macro="">
      <xdr:nvCxnSpPr>
        <xdr:cNvPr id="673" name="直線コネクタ 672"/>
        <xdr:cNvCxnSpPr/>
      </xdr:nvCxnSpPr>
      <xdr:spPr>
        <a:xfrm>
          <a:off x="13703300" y="137693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97789</xdr:rowOff>
    </xdr:from>
    <xdr:to>
      <xdr:col>67</xdr:col>
      <xdr:colOff>101600</xdr:colOff>
      <xdr:row>80</xdr:row>
      <xdr:rowOff>27939</xdr:rowOff>
    </xdr:to>
    <xdr:sp macro="" textlink="">
      <xdr:nvSpPr>
        <xdr:cNvPr id="674" name="楕円 673"/>
        <xdr:cNvSpPr/>
      </xdr:nvSpPr>
      <xdr:spPr>
        <a:xfrm>
          <a:off x="12763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148589</xdr:rowOff>
    </xdr:from>
    <xdr:to>
      <xdr:col>71</xdr:col>
      <xdr:colOff>177800</xdr:colOff>
      <xdr:row>80</xdr:row>
      <xdr:rowOff>53339</xdr:rowOff>
    </xdr:to>
    <xdr:cxnSp macro="">
      <xdr:nvCxnSpPr>
        <xdr:cNvPr id="675" name="直線コネクタ 674"/>
        <xdr:cNvCxnSpPr/>
      </xdr:nvCxnSpPr>
      <xdr:spPr>
        <a:xfrm>
          <a:off x="12814300" y="136931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49547</xdr:rowOff>
    </xdr:from>
    <xdr:ext cx="405111" cy="259045"/>
    <xdr:sp macro="" textlink="">
      <xdr:nvSpPr>
        <xdr:cNvPr id="676" name="n_1aveValue【消防施設】&#10;有形固定資産減価償却率"/>
        <xdr:cNvSpPr txBox="1"/>
      </xdr:nvSpPr>
      <xdr:spPr>
        <a:xfrm>
          <a:off x="15266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26688</xdr:rowOff>
    </xdr:from>
    <xdr:ext cx="405111" cy="259045"/>
    <xdr:sp macro="" textlink="">
      <xdr:nvSpPr>
        <xdr:cNvPr id="677" name="n_2aveValue【消防施設】&#10;有形固定資産減価償却率"/>
        <xdr:cNvSpPr txBox="1"/>
      </xdr:nvSpPr>
      <xdr:spPr>
        <a:xfrm>
          <a:off x="14389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26688</xdr:rowOff>
    </xdr:from>
    <xdr:ext cx="405111" cy="259045"/>
    <xdr:sp macro="" textlink="">
      <xdr:nvSpPr>
        <xdr:cNvPr id="678" name="n_3aveValue【消防施設】&#10;有形固定資産減価償却率"/>
        <xdr:cNvSpPr txBox="1"/>
      </xdr:nvSpPr>
      <xdr:spPr>
        <a:xfrm>
          <a:off x="13500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137177</xdr:rowOff>
    </xdr:from>
    <xdr:ext cx="405111" cy="259045"/>
    <xdr:sp macro="" textlink="">
      <xdr:nvSpPr>
        <xdr:cNvPr id="679" name="n_4aveValue【消防施設】&#10;有形固定資産減価償却率"/>
        <xdr:cNvSpPr txBox="1"/>
      </xdr:nvSpPr>
      <xdr:spPr>
        <a:xfrm>
          <a:off x="12611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124477</xdr:rowOff>
    </xdr:from>
    <xdr:ext cx="405111" cy="259045"/>
    <xdr:sp macro="" textlink="">
      <xdr:nvSpPr>
        <xdr:cNvPr id="680" name="n_1mainValue【消防施設】&#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81" name="n_2main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120666</xdr:rowOff>
    </xdr:from>
    <xdr:ext cx="405111" cy="259045"/>
    <xdr:sp macro="" textlink="">
      <xdr:nvSpPr>
        <xdr:cNvPr id="682" name="n_3mainValue【消防施設】&#10;有形固定資産減価償却率"/>
        <xdr:cNvSpPr txBox="1"/>
      </xdr:nvSpPr>
      <xdr:spPr>
        <a:xfrm>
          <a:off x="13500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44466</xdr:rowOff>
    </xdr:from>
    <xdr:ext cx="405111" cy="259045"/>
    <xdr:sp macro="" textlink="">
      <xdr:nvSpPr>
        <xdr:cNvPr id="683" name="n_4mainValue【消防施設】&#10;有形固定資産減価償却率"/>
        <xdr:cNvSpPr txBox="1"/>
      </xdr:nvSpPr>
      <xdr:spPr>
        <a:xfrm>
          <a:off x="12611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90678</xdr:rowOff>
    </xdr:from>
    <xdr:to>
      <xdr:col>116</xdr:col>
      <xdr:colOff>62864</xdr:colOff>
      <xdr:row>85</xdr:row>
      <xdr:rowOff>12954</xdr:rowOff>
    </xdr:to>
    <xdr:cxnSp macro="">
      <xdr:nvCxnSpPr>
        <xdr:cNvPr id="705" name="直線コネクタ 704"/>
        <xdr:cNvCxnSpPr/>
      </xdr:nvCxnSpPr>
      <xdr:spPr>
        <a:xfrm flipV="1">
          <a:off x="22160864" y="1363522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706"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707" name="直線コネクタ 706"/>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37355</xdr:rowOff>
    </xdr:from>
    <xdr:ext cx="469744" cy="259045"/>
    <xdr:sp macro="" textlink="">
      <xdr:nvSpPr>
        <xdr:cNvPr id="708" name="【消防施設】&#10;一人当たり面積最大値テキスト"/>
        <xdr:cNvSpPr txBox="1"/>
      </xdr:nvSpPr>
      <xdr:spPr>
        <a:xfrm>
          <a:off x="22199600" y="134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90678</xdr:rowOff>
    </xdr:from>
    <xdr:to>
      <xdr:col>116</xdr:col>
      <xdr:colOff>152400</xdr:colOff>
      <xdr:row>79</xdr:row>
      <xdr:rowOff>90678</xdr:rowOff>
    </xdr:to>
    <xdr:cxnSp macro="">
      <xdr:nvCxnSpPr>
        <xdr:cNvPr id="709" name="直線コネクタ 708"/>
        <xdr:cNvCxnSpPr/>
      </xdr:nvCxnSpPr>
      <xdr:spPr>
        <a:xfrm>
          <a:off x="22072600" y="1363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77740</xdr:rowOff>
    </xdr:from>
    <xdr:ext cx="469744" cy="259045"/>
    <xdr:sp macro="" textlink="">
      <xdr:nvSpPr>
        <xdr:cNvPr id="710" name="【消防施設】&#10;一人当たり面積平均値テキスト"/>
        <xdr:cNvSpPr txBox="1"/>
      </xdr:nvSpPr>
      <xdr:spPr>
        <a:xfrm>
          <a:off x="22199600" y="14308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711" name="フローチャート: 判断 710"/>
        <xdr:cNvSpPr/>
      </xdr:nvSpPr>
      <xdr:spPr>
        <a:xfrm>
          <a:off x="221107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712" name="フローチャート: 判断 711"/>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13" name="フローチャート: 判断 712"/>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14" name="フローチャート: 判断 713"/>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122174</xdr:rowOff>
    </xdr:from>
    <xdr:to>
      <xdr:col>98</xdr:col>
      <xdr:colOff>38100</xdr:colOff>
      <xdr:row>84</xdr:row>
      <xdr:rowOff>52324</xdr:rowOff>
    </xdr:to>
    <xdr:sp macro="" textlink="">
      <xdr:nvSpPr>
        <xdr:cNvPr id="715" name="フローチャート: 判断 714"/>
        <xdr:cNvSpPr/>
      </xdr:nvSpPr>
      <xdr:spPr>
        <a:xfrm>
          <a:off x="18605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39878</xdr:rowOff>
    </xdr:from>
    <xdr:to>
      <xdr:col>116</xdr:col>
      <xdr:colOff>114300</xdr:colOff>
      <xdr:row>79</xdr:row>
      <xdr:rowOff>141478</xdr:rowOff>
    </xdr:to>
    <xdr:sp macro="" textlink="">
      <xdr:nvSpPr>
        <xdr:cNvPr id="721" name="楕円 720"/>
        <xdr:cNvSpPr/>
      </xdr:nvSpPr>
      <xdr:spPr>
        <a:xfrm>
          <a:off x="22110700" y="135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164355</xdr:rowOff>
    </xdr:from>
    <xdr:ext cx="469744" cy="259045"/>
    <xdr:sp macro="" textlink="">
      <xdr:nvSpPr>
        <xdr:cNvPr id="722" name="【消防施設】&#10;一人当たり面積該当値テキスト"/>
        <xdr:cNvSpPr txBox="1"/>
      </xdr:nvSpPr>
      <xdr:spPr>
        <a:xfrm>
          <a:off x="22199600"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53594</xdr:rowOff>
    </xdr:from>
    <xdr:to>
      <xdr:col>112</xdr:col>
      <xdr:colOff>38100</xdr:colOff>
      <xdr:row>79</xdr:row>
      <xdr:rowOff>155194</xdr:rowOff>
    </xdr:to>
    <xdr:sp macro="" textlink="">
      <xdr:nvSpPr>
        <xdr:cNvPr id="723" name="楕円 722"/>
        <xdr:cNvSpPr/>
      </xdr:nvSpPr>
      <xdr:spPr>
        <a:xfrm>
          <a:off x="21272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90678</xdr:rowOff>
    </xdr:from>
    <xdr:to>
      <xdr:col>116</xdr:col>
      <xdr:colOff>63500</xdr:colOff>
      <xdr:row>79</xdr:row>
      <xdr:rowOff>104394</xdr:rowOff>
    </xdr:to>
    <xdr:cxnSp macro="">
      <xdr:nvCxnSpPr>
        <xdr:cNvPr id="724" name="直線コネクタ 723"/>
        <xdr:cNvCxnSpPr/>
      </xdr:nvCxnSpPr>
      <xdr:spPr>
        <a:xfrm flipV="1">
          <a:off x="21323300" y="136352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58165</xdr:rowOff>
    </xdr:from>
    <xdr:to>
      <xdr:col>107</xdr:col>
      <xdr:colOff>101600</xdr:colOff>
      <xdr:row>79</xdr:row>
      <xdr:rowOff>159765</xdr:rowOff>
    </xdr:to>
    <xdr:sp macro="" textlink="">
      <xdr:nvSpPr>
        <xdr:cNvPr id="725" name="楕円 724"/>
        <xdr:cNvSpPr/>
      </xdr:nvSpPr>
      <xdr:spPr>
        <a:xfrm>
          <a:off x="20383500" y="136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104394</xdr:rowOff>
    </xdr:from>
    <xdr:to>
      <xdr:col>111</xdr:col>
      <xdr:colOff>177800</xdr:colOff>
      <xdr:row>79</xdr:row>
      <xdr:rowOff>108965</xdr:rowOff>
    </xdr:to>
    <xdr:cxnSp macro="">
      <xdr:nvCxnSpPr>
        <xdr:cNvPr id="726" name="直線コネクタ 725"/>
        <xdr:cNvCxnSpPr/>
      </xdr:nvCxnSpPr>
      <xdr:spPr>
        <a:xfrm flipV="1">
          <a:off x="20434300" y="13648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53594</xdr:rowOff>
    </xdr:from>
    <xdr:to>
      <xdr:col>102</xdr:col>
      <xdr:colOff>165100</xdr:colOff>
      <xdr:row>79</xdr:row>
      <xdr:rowOff>155194</xdr:rowOff>
    </xdr:to>
    <xdr:sp macro="" textlink="">
      <xdr:nvSpPr>
        <xdr:cNvPr id="727" name="楕円 726"/>
        <xdr:cNvSpPr/>
      </xdr:nvSpPr>
      <xdr:spPr>
        <a:xfrm>
          <a:off x="19494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104394</xdr:rowOff>
    </xdr:from>
    <xdr:to>
      <xdr:col>107</xdr:col>
      <xdr:colOff>50800</xdr:colOff>
      <xdr:row>79</xdr:row>
      <xdr:rowOff>108965</xdr:rowOff>
    </xdr:to>
    <xdr:cxnSp macro="">
      <xdr:nvCxnSpPr>
        <xdr:cNvPr id="728" name="直線コネクタ 727"/>
        <xdr:cNvCxnSpPr/>
      </xdr:nvCxnSpPr>
      <xdr:spPr>
        <a:xfrm>
          <a:off x="19545300" y="13648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49022</xdr:rowOff>
    </xdr:from>
    <xdr:to>
      <xdr:col>98</xdr:col>
      <xdr:colOff>38100</xdr:colOff>
      <xdr:row>79</xdr:row>
      <xdr:rowOff>150622</xdr:rowOff>
    </xdr:to>
    <xdr:sp macro="" textlink="">
      <xdr:nvSpPr>
        <xdr:cNvPr id="729" name="楕円 728"/>
        <xdr:cNvSpPr/>
      </xdr:nvSpPr>
      <xdr:spPr>
        <a:xfrm>
          <a:off x="18605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99822</xdr:rowOff>
    </xdr:from>
    <xdr:to>
      <xdr:col>102</xdr:col>
      <xdr:colOff>114300</xdr:colOff>
      <xdr:row>79</xdr:row>
      <xdr:rowOff>104394</xdr:rowOff>
    </xdr:to>
    <xdr:cxnSp macro="">
      <xdr:nvCxnSpPr>
        <xdr:cNvPr id="730" name="直線コネクタ 729"/>
        <xdr:cNvCxnSpPr/>
      </xdr:nvCxnSpPr>
      <xdr:spPr>
        <a:xfrm>
          <a:off x="18656300" y="13644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31"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732" name="n_2aveValue【消防施設】&#10;一人当たり面積"/>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38879</xdr:rowOff>
    </xdr:from>
    <xdr:ext cx="469744" cy="259045"/>
    <xdr:sp macro="" textlink="">
      <xdr:nvSpPr>
        <xdr:cNvPr id="733" name="n_3aveValue【消防施設】&#10;一人当たり面積"/>
        <xdr:cNvSpPr txBox="1"/>
      </xdr:nvSpPr>
      <xdr:spPr>
        <a:xfrm>
          <a:off x="19310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43451</xdr:rowOff>
    </xdr:from>
    <xdr:ext cx="469744" cy="259045"/>
    <xdr:sp macro="" textlink="">
      <xdr:nvSpPr>
        <xdr:cNvPr id="734" name="n_4aveValue【消防施設】&#10;一人当たり面積"/>
        <xdr:cNvSpPr txBox="1"/>
      </xdr:nvSpPr>
      <xdr:spPr>
        <a:xfrm>
          <a:off x="18421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271</xdr:rowOff>
    </xdr:from>
    <xdr:ext cx="469744" cy="259045"/>
    <xdr:sp macro="" textlink="">
      <xdr:nvSpPr>
        <xdr:cNvPr id="735" name="n_1mainValue【消防施設】&#10;一人当たり面積"/>
        <xdr:cNvSpPr txBox="1"/>
      </xdr:nvSpPr>
      <xdr:spPr>
        <a:xfrm>
          <a:off x="21075727"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4842</xdr:rowOff>
    </xdr:from>
    <xdr:ext cx="469744" cy="259045"/>
    <xdr:sp macro="" textlink="">
      <xdr:nvSpPr>
        <xdr:cNvPr id="736" name="n_2mainValue【消防施設】&#10;一人当たり面積"/>
        <xdr:cNvSpPr txBox="1"/>
      </xdr:nvSpPr>
      <xdr:spPr>
        <a:xfrm>
          <a:off x="20199427" y="133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271</xdr:rowOff>
    </xdr:from>
    <xdr:ext cx="469744" cy="259045"/>
    <xdr:sp macro="" textlink="">
      <xdr:nvSpPr>
        <xdr:cNvPr id="737" name="n_3mainValue【消防施設】&#10;一人当たり面積"/>
        <xdr:cNvSpPr txBox="1"/>
      </xdr:nvSpPr>
      <xdr:spPr>
        <a:xfrm>
          <a:off x="19310427"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167149</xdr:rowOff>
    </xdr:from>
    <xdr:ext cx="469744" cy="259045"/>
    <xdr:sp macro="" textlink="">
      <xdr:nvSpPr>
        <xdr:cNvPr id="738" name="n_4mainValue【消防施設】&#10;一人当たり面積"/>
        <xdr:cNvSpPr txBox="1"/>
      </xdr:nvSpPr>
      <xdr:spPr>
        <a:xfrm>
          <a:off x="18421427" y="133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1" name="テキスト ボックス 7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37337</xdr:rowOff>
    </xdr:from>
    <xdr:to>
      <xdr:col>85</xdr:col>
      <xdr:colOff>126364</xdr:colOff>
      <xdr:row>107</xdr:row>
      <xdr:rowOff>158496</xdr:rowOff>
    </xdr:to>
    <xdr:cxnSp macro="">
      <xdr:nvCxnSpPr>
        <xdr:cNvPr id="761" name="直線コネクタ 760"/>
        <xdr:cNvCxnSpPr/>
      </xdr:nvCxnSpPr>
      <xdr:spPr>
        <a:xfrm flipV="1">
          <a:off x="16318864" y="17182337"/>
          <a:ext cx="0" cy="1321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762" name="【庁舎】&#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763" name="直線コネクタ 762"/>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155464</xdr:rowOff>
    </xdr:from>
    <xdr:ext cx="405111" cy="259045"/>
    <xdr:sp macro="" textlink="">
      <xdr:nvSpPr>
        <xdr:cNvPr id="764" name="【庁舎】&#10;有形固定資産減価償却率最大値テキスト"/>
        <xdr:cNvSpPr txBox="1"/>
      </xdr:nvSpPr>
      <xdr:spPr>
        <a:xfrm>
          <a:off x="16357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37337</xdr:rowOff>
    </xdr:from>
    <xdr:to>
      <xdr:col>86</xdr:col>
      <xdr:colOff>25400</xdr:colOff>
      <xdr:row>100</xdr:row>
      <xdr:rowOff>37337</xdr:rowOff>
    </xdr:to>
    <xdr:cxnSp macro="">
      <xdr:nvCxnSpPr>
        <xdr:cNvPr id="765" name="直線コネクタ 764"/>
        <xdr:cNvCxnSpPr/>
      </xdr:nvCxnSpPr>
      <xdr:spPr>
        <a:xfrm>
          <a:off x="16230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137431</xdr:rowOff>
    </xdr:from>
    <xdr:ext cx="405111" cy="259045"/>
    <xdr:sp macro="" textlink="">
      <xdr:nvSpPr>
        <xdr:cNvPr id="766" name="【庁舎】&#10;有形固定資産減価償却率平均値テキスト"/>
        <xdr:cNvSpPr txBox="1"/>
      </xdr:nvSpPr>
      <xdr:spPr>
        <a:xfrm>
          <a:off x="16357600" y="1745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114554</xdr:rowOff>
    </xdr:from>
    <xdr:to>
      <xdr:col>85</xdr:col>
      <xdr:colOff>177800</xdr:colOff>
      <xdr:row>103</xdr:row>
      <xdr:rowOff>44704</xdr:rowOff>
    </xdr:to>
    <xdr:sp macro="" textlink="">
      <xdr:nvSpPr>
        <xdr:cNvPr id="767" name="フローチャート: 判断 766"/>
        <xdr:cNvSpPr/>
      </xdr:nvSpPr>
      <xdr:spPr>
        <a:xfrm>
          <a:off x="1626870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77978</xdr:rowOff>
    </xdr:from>
    <xdr:to>
      <xdr:col>81</xdr:col>
      <xdr:colOff>101600</xdr:colOff>
      <xdr:row>104</xdr:row>
      <xdr:rowOff>8128</xdr:rowOff>
    </xdr:to>
    <xdr:sp macro="" textlink="">
      <xdr:nvSpPr>
        <xdr:cNvPr id="768" name="フローチャート: 判断 767"/>
        <xdr:cNvSpPr/>
      </xdr:nvSpPr>
      <xdr:spPr>
        <a:xfrm>
          <a:off x="15430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69" name="フローチャート: 判断 768"/>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70" name="フローチャート: 判断 769"/>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135128</xdr:rowOff>
    </xdr:from>
    <xdr:to>
      <xdr:col>67</xdr:col>
      <xdr:colOff>101600</xdr:colOff>
      <xdr:row>104</xdr:row>
      <xdr:rowOff>65278</xdr:rowOff>
    </xdr:to>
    <xdr:sp macro="" textlink="">
      <xdr:nvSpPr>
        <xdr:cNvPr id="771" name="フローチャート: 判断 770"/>
        <xdr:cNvSpPr/>
      </xdr:nvSpPr>
      <xdr:spPr>
        <a:xfrm>
          <a:off x="12763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7113</xdr:rowOff>
    </xdr:from>
    <xdr:to>
      <xdr:col>85</xdr:col>
      <xdr:colOff>177800</xdr:colOff>
      <xdr:row>103</xdr:row>
      <xdr:rowOff>108713</xdr:rowOff>
    </xdr:to>
    <xdr:sp macro="" textlink="">
      <xdr:nvSpPr>
        <xdr:cNvPr id="777" name="楕円 776"/>
        <xdr:cNvSpPr/>
      </xdr:nvSpPr>
      <xdr:spPr>
        <a:xfrm>
          <a:off x="162687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156990</xdr:rowOff>
    </xdr:from>
    <xdr:ext cx="405111" cy="259045"/>
    <xdr:sp macro="" textlink="">
      <xdr:nvSpPr>
        <xdr:cNvPr id="778" name="【庁舎】&#10;有形固定資産減価償却率該当値テキスト"/>
        <xdr:cNvSpPr txBox="1"/>
      </xdr:nvSpPr>
      <xdr:spPr>
        <a:xfrm>
          <a:off x="16357600" y="1764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155702</xdr:rowOff>
    </xdr:from>
    <xdr:to>
      <xdr:col>81</xdr:col>
      <xdr:colOff>101600</xdr:colOff>
      <xdr:row>103</xdr:row>
      <xdr:rowOff>85852</xdr:rowOff>
    </xdr:to>
    <xdr:sp macro="" textlink="">
      <xdr:nvSpPr>
        <xdr:cNvPr id="779" name="楕円 778"/>
        <xdr:cNvSpPr/>
      </xdr:nvSpPr>
      <xdr:spPr>
        <a:xfrm>
          <a:off x="15430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35052</xdr:rowOff>
    </xdr:from>
    <xdr:to>
      <xdr:col>85</xdr:col>
      <xdr:colOff>127000</xdr:colOff>
      <xdr:row>103</xdr:row>
      <xdr:rowOff>57913</xdr:rowOff>
    </xdr:to>
    <xdr:cxnSp macro="">
      <xdr:nvCxnSpPr>
        <xdr:cNvPr id="780" name="直線コネクタ 779"/>
        <xdr:cNvCxnSpPr/>
      </xdr:nvCxnSpPr>
      <xdr:spPr>
        <a:xfrm>
          <a:off x="15481300" y="176944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112268</xdr:rowOff>
    </xdr:from>
    <xdr:to>
      <xdr:col>76</xdr:col>
      <xdr:colOff>165100</xdr:colOff>
      <xdr:row>103</xdr:row>
      <xdr:rowOff>42418</xdr:rowOff>
    </xdr:to>
    <xdr:sp macro="" textlink="">
      <xdr:nvSpPr>
        <xdr:cNvPr id="781" name="楕円 780"/>
        <xdr:cNvSpPr/>
      </xdr:nvSpPr>
      <xdr:spPr>
        <a:xfrm>
          <a:off x="14541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163068</xdr:rowOff>
    </xdr:from>
    <xdr:to>
      <xdr:col>81</xdr:col>
      <xdr:colOff>50800</xdr:colOff>
      <xdr:row>103</xdr:row>
      <xdr:rowOff>35052</xdr:rowOff>
    </xdr:to>
    <xdr:cxnSp macro="">
      <xdr:nvCxnSpPr>
        <xdr:cNvPr id="782" name="直線コネクタ 781"/>
        <xdr:cNvCxnSpPr/>
      </xdr:nvCxnSpPr>
      <xdr:spPr>
        <a:xfrm>
          <a:off x="14592300" y="176509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64263</xdr:rowOff>
    </xdr:from>
    <xdr:to>
      <xdr:col>72</xdr:col>
      <xdr:colOff>38100</xdr:colOff>
      <xdr:row>102</xdr:row>
      <xdr:rowOff>165863</xdr:rowOff>
    </xdr:to>
    <xdr:sp macro="" textlink="">
      <xdr:nvSpPr>
        <xdr:cNvPr id="783" name="楕円 782"/>
        <xdr:cNvSpPr/>
      </xdr:nvSpPr>
      <xdr:spPr>
        <a:xfrm>
          <a:off x="136525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115063</xdr:rowOff>
    </xdr:from>
    <xdr:to>
      <xdr:col>76</xdr:col>
      <xdr:colOff>114300</xdr:colOff>
      <xdr:row>102</xdr:row>
      <xdr:rowOff>163068</xdr:rowOff>
    </xdr:to>
    <xdr:cxnSp macro="">
      <xdr:nvCxnSpPr>
        <xdr:cNvPr id="784" name="直線コネクタ 783"/>
        <xdr:cNvCxnSpPr/>
      </xdr:nvCxnSpPr>
      <xdr:spPr>
        <a:xfrm>
          <a:off x="13703300" y="1760296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16256</xdr:rowOff>
    </xdr:from>
    <xdr:to>
      <xdr:col>67</xdr:col>
      <xdr:colOff>101600</xdr:colOff>
      <xdr:row>102</xdr:row>
      <xdr:rowOff>117856</xdr:rowOff>
    </xdr:to>
    <xdr:sp macro="" textlink="">
      <xdr:nvSpPr>
        <xdr:cNvPr id="785" name="楕円 784"/>
        <xdr:cNvSpPr/>
      </xdr:nvSpPr>
      <xdr:spPr>
        <a:xfrm>
          <a:off x="127635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67056</xdr:rowOff>
    </xdr:from>
    <xdr:to>
      <xdr:col>71</xdr:col>
      <xdr:colOff>177800</xdr:colOff>
      <xdr:row>102</xdr:row>
      <xdr:rowOff>115063</xdr:rowOff>
    </xdr:to>
    <xdr:cxnSp macro="">
      <xdr:nvCxnSpPr>
        <xdr:cNvPr id="786" name="直線コネクタ 785"/>
        <xdr:cNvCxnSpPr/>
      </xdr:nvCxnSpPr>
      <xdr:spPr>
        <a:xfrm>
          <a:off x="12814300" y="1755495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170705</xdr:rowOff>
    </xdr:from>
    <xdr:ext cx="405111" cy="259045"/>
    <xdr:sp macro="" textlink="">
      <xdr:nvSpPr>
        <xdr:cNvPr id="787" name="n_1aveValue【庁舎】&#10;有形固定資産減価償却率"/>
        <xdr:cNvSpPr txBox="1"/>
      </xdr:nvSpPr>
      <xdr:spPr>
        <a:xfrm>
          <a:off x="152660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788" name="n_2aveValue【庁舎】&#10;有形固定資産減価償却率"/>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789" name="n_3aveValue【庁舎】&#10;有形固定資産減価償却率"/>
        <xdr:cNvSpPr txBox="1"/>
      </xdr:nvSpPr>
      <xdr:spPr>
        <a:xfrm>
          <a:off x="13500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56405</xdr:rowOff>
    </xdr:from>
    <xdr:ext cx="405111" cy="259045"/>
    <xdr:sp macro="" textlink="">
      <xdr:nvSpPr>
        <xdr:cNvPr id="790" name="n_4aveValue【庁舎】&#10;有形固定資産減価償却率"/>
        <xdr:cNvSpPr txBox="1"/>
      </xdr:nvSpPr>
      <xdr:spPr>
        <a:xfrm>
          <a:off x="12611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102379</xdr:rowOff>
    </xdr:from>
    <xdr:ext cx="405111" cy="259045"/>
    <xdr:sp macro="" textlink="">
      <xdr:nvSpPr>
        <xdr:cNvPr id="791" name="n_1mainValue【庁舎】&#10;有形固定資産減価償却率"/>
        <xdr:cNvSpPr txBox="1"/>
      </xdr:nvSpPr>
      <xdr:spPr>
        <a:xfrm>
          <a:off x="152660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58945</xdr:rowOff>
    </xdr:from>
    <xdr:ext cx="405111" cy="259045"/>
    <xdr:sp macro="" textlink="">
      <xdr:nvSpPr>
        <xdr:cNvPr id="792" name="n_2mainValue【庁舎】&#10;有形固定資産減価償却率"/>
        <xdr:cNvSpPr txBox="1"/>
      </xdr:nvSpPr>
      <xdr:spPr>
        <a:xfrm>
          <a:off x="14389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10940</xdr:rowOff>
    </xdr:from>
    <xdr:ext cx="405111" cy="259045"/>
    <xdr:sp macro="" textlink="">
      <xdr:nvSpPr>
        <xdr:cNvPr id="793" name="n_3mainValue【庁舎】&#10;有形固定資産減価償却率"/>
        <xdr:cNvSpPr txBox="1"/>
      </xdr:nvSpPr>
      <xdr:spPr>
        <a:xfrm>
          <a:off x="13500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134383</xdr:rowOff>
    </xdr:from>
    <xdr:ext cx="405111" cy="259045"/>
    <xdr:sp macro="" textlink="">
      <xdr:nvSpPr>
        <xdr:cNvPr id="794" name="n_4mainValue【庁舎】&#10;有形固定資産減価償却率"/>
        <xdr:cNvSpPr txBox="1"/>
      </xdr:nvSpPr>
      <xdr:spPr>
        <a:xfrm>
          <a:off x="12611744" y="1727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5" name="テキスト ボックス 8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71628</xdr:rowOff>
    </xdr:to>
    <xdr:cxnSp macro="">
      <xdr:nvCxnSpPr>
        <xdr:cNvPr id="817" name="直線コネクタ 816"/>
        <xdr:cNvCxnSpPr/>
      </xdr:nvCxnSpPr>
      <xdr:spPr>
        <a:xfrm flipV="1">
          <a:off x="22160864" y="1745437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818" name="【庁舎】&#10;一人当たり面積最小値テキスト"/>
        <xdr:cNvSpPr txBox="1"/>
      </xdr:nvSpPr>
      <xdr:spPr>
        <a:xfrm>
          <a:off x="22199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819" name="直線コネクタ 818"/>
        <xdr:cNvCxnSpPr/>
      </xdr:nvCxnSpPr>
      <xdr:spPr>
        <a:xfrm>
          <a:off x="22072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820" name="【庁舎】&#10;一人当たり面積最大値テキスト"/>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821" name="直線コネクタ 820"/>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822" name="【庁舎】&#10;一人当たり面積平均値テキスト"/>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823" name="フローチャート: 判断 822"/>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825" name="フローチャート: 判断 824"/>
        <xdr:cNvSpPr/>
      </xdr:nvSpPr>
      <xdr:spPr>
        <a:xfrm>
          <a:off x="20383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826" name="フローチャート: 判断 825"/>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27" name="フローチャート: 判断 826"/>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148844</xdr:rowOff>
    </xdr:from>
    <xdr:to>
      <xdr:col>116</xdr:col>
      <xdr:colOff>114300</xdr:colOff>
      <xdr:row>105</xdr:row>
      <xdr:rowOff>78994</xdr:rowOff>
    </xdr:to>
    <xdr:sp macro="" textlink="">
      <xdr:nvSpPr>
        <xdr:cNvPr id="833" name="楕円 832"/>
        <xdr:cNvSpPr/>
      </xdr:nvSpPr>
      <xdr:spPr>
        <a:xfrm>
          <a:off x="221107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271</xdr:rowOff>
    </xdr:from>
    <xdr:ext cx="469744" cy="259045"/>
    <xdr:sp macro="" textlink="">
      <xdr:nvSpPr>
        <xdr:cNvPr id="834" name="【庁舎】&#10;一人当たり面積該当値テキスト"/>
        <xdr:cNvSpPr txBox="1"/>
      </xdr:nvSpPr>
      <xdr:spPr>
        <a:xfrm>
          <a:off x="22199600" y="1783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50546</xdr:rowOff>
    </xdr:from>
    <xdr:to>
      <xdr:col>112</xdr:col>
      <xdr:colOff>38100</xdr:colOff>
      <xdr:row>105</xdr:row>
      <xdr:rowOff>152146</xdr:rowOff>
    </xdr:to>
    <xdr:sp macro="" textlink="">
      <xdr:nvSpPr>
        <xdr:cNvPr id="835" name="楕円 834"/>
        <xdr:cNvSpPr/>
      </xdr:nvSpPr>
      <xdr:spPr>
        <a:xfrm>
          <a:off x="21272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28194</xdr:rowOff>
    </xdr:from>
    <xdr:to>
      <xdr:col>116</xdr:col>
      <xdr:colOff>63500</xdr:colOff>
      <xdr:row>105</xdr:row>
      <xdr:rowOff>101346</xdr:rowOff>
    </xdr:to>
    <xdr:cxnSp macro="">
      <xdr:nvCxnSpPr>
        <xdr:cNvPr id="836" name="直線コネクタ 835"/>
        <xdr:cNvCxnSpPr/>
      </xdr:nvCxnSpPr>
      <xdr:spPr>
        <a:xfrm flipV="1">
          <a:off x="21323300" y="180304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148844</xdr:rowOff>
    </xdr:from>
    <xdr:to>
      <xdr:col>107</xdr:col>
      <xdr:colOff>101600</xdr:colOff>
      <xdr:row>105</xdr:row>
      <xdr:rowOff>78994</xdr:rowOff>
    </xdr:to>
    <xdr:sp macro="" textlink="">
      <xdr:nvSpPr>
        <xdr:cNvPr id="837" name="楕円 836"/>
        <xdr:cNvSpPr/>
      </xdr:nvSpPr>
      <xdr:spPr>
        <a:xfrm>
          <a:off x="20383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28194</xdr:rowOff>
    </xdr:from>
    <xdr:to>
      <xdr:col>111</xdr:col>
      <xdr:colOff>177800</xdr:colOff>
      <xdr:row>105</xdr:row>
      <xdr:rowOff>101346</xdr:rowOff>
    </xdr:to>
    <xdr:cxnSp macro="">
      <xdr:nvCxnSpPr>
        <xdr:cNvPr id="838" name="直線コネクタ 837"/>
        <xdr:cNvCxnSpPr/>
      </xdr:nvCxnSpPr>
      <xdr:spPr>
        <a:xfrm>
          <a:off x="20434300" y="180304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39" name="楕円 838"/>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28194</xdr:rowOff>
    </xdr:from>
    <xdr:to>
      <xdr:col>107</xdr:col>
      <xdr:colOff>50800</xdr:colOff>
      <xdr:row>105</xdr:row>
      <xdr:rowOff>64770</xdr:rowOff>
    </xdr:to>
    <xdr:cxnSp macro="">
      <xdr:nvCxnSpPr>
        <xdr:cNvPr id="840" name="直線コネクタ 839"/>
        <xdr:cNvCxnSpPr/>
      </xdr:nvCxnSpPr>
      <xdr:spPr>
        <a:xfrm flipV="1">
          <a:off x="19545300" y="180304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4826</xdr:rowOff>
    </xdr:from>
    <xdr:to>
      <xdr:col>98</xdr:col>
      <xdr:colOff>38100</xdr:colOff>
      <xdr:row>105</xdr:row>
      <xdr:rowOff>106426</xdr:rowOff>
    </xdr:to>
    <xdr:sp macro="" textlink="">
      <xdr:nvSpPr>
        <xdr:cNvPr id="841" name="楕円 840"/>
        <xdr:cNvSpPr/>
      </xdr:nvSpPr>
      <xdr:spPr>
        <a:xfrm>
          <a:off x="18605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55626</xdr:rowOff>
    </xdr:from>
    <xdr:to>
      <xdr:col>102</xdr:col>
      <xdr:colOff>114300</xdr:colOff>
      <xdr:row>105</xdr:row>
      <xdr:rowOff>64770</xdr:rowOff>
    </xdr:to>
    <xdr:cxnSp macro="">
      <xdr:nvCxnSpPr>
        <xdr:cNvPr id="842" name="直線コネクタ 841"/>
        <xdr:cNvCxnSpPr/>
      </xdr:nvCxnSpPr>
      <xdr:spPr>
        <a:xfrm>
          <a:off x="18656300" y="18057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3"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156990</xdr:rowOff>
    </xdr:from>
    <xdr:ext cx="469744" cy="259045"/>
    <xdr:sp macro="" textlink="">
      <xdr:nvSpPr>
        <xdr:cNvPr id="844" name="n_2aveValue【庁舎】&#10;一人当たり面積"/>
        <xdr:cNvSpPr txBox="1"/>
      </xdr:nvSpPr>
      <xdr:spPr>
        <a:xfrm>
          <a:off x="20199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845" name="n_3aveValue【庁舎】&#10;一人当たり面積"/>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846" name="n_4aveValue【庁舎】&#10;一人当たり面積"/>
        <xdr:cNvSpPr txBox="1"/>
      </xdr:nvSpPr>
      <xdr:spPr>
        <a:xfrm>
          <a:off x="18421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143273</xdr:rowOff>
    </xdr:from>
    <xdr:ext cx="469744" cy="259045"/>
    <xdr:sp macro="" textlink="">
      <xdr:nvSpPr>
        <xdr:cNvPr id="847" name="n_1main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95521</xdr:rowOff>
    </xdr:from>
    <xdr:ext cx="469744" cy="259045"/>
    <xdr:sp macro="" textlink="">
      <xdr:nvSpPr>
        <xdr:cNvPr id="848" name="n_2mainValue【庁舎】&#10;一人当たり面積"/>
        <xdr:cNvSpPr txBox="1"/>
      </xdr:nvSpPr>
      <xdr:spPr>
        <a:xfrm>
          <a:off x="20199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49" name="n_3mainValue【庁舎】&#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122953</xdr:rowOff>
    </xdr:from>
    <xdr:ext cx="469744" cy="259045"/>
    <xdr:sp macro="" textlink="">
      <xdr:nvSpPr>
        <xdr:cNvPr id="850" name="n_4mainValue【庁舎】&#10;一人当たり面積"/>
        <xdr:cNvSpPr txBox="1"/>
      </xdr:nvSpPr>
      <xdr:spPr>
        <a:xfrm>
          <a:off x="18421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有形固定資産減価償却率は福祉施設が類似団体と比較して特に高くなっており、その他施設の減価償却率については類似団体と同程度か下回る水準で推移している。</a:t>
          </a:r>
        </a:p>
        <a:p>
          <a:r>
            <a:rPr kumimoji="1" lang="ja-JP" altLang="en-US" sz="1300">
              <a:latin typeface="ＭＳ Ｐゴシック" panose="020B0600070205080204" pitchFamily="50" charset="-128"/>
              <a:ea typeface="ＭＳ Ｐゴシック" panose="020B0600070205080204" pitchFamily="50" charset="-128"/>
            </a:rPr>
            <a:t>福祉施設は、その多くが集会所が占めており、老朽化や利用状況等を勘案し、地元協議により解体や譲渡等を進めている。</a:t>
          </a:r>
        </a:p>
        <a:p>
          <a:r>
            <a:rPr kumimoji="1" lang="ja-JP" altLang="en-US" sz="1300">
              <a:latin typeface="ＭＳ Ｐゴシック" panose="020B0600070205080204" pitchFamily="50" charset="-128"/>
              <a:ea typeface="ＭＳ Ｐゴシック" panose="020B0600070205080204" pitchFamily="50" charset="-128"/>
            </a:rPr>
            <a:t>一人当たり面積は、消防施設が類似団体の中で最も高く、県平均も上回っている。維持管理にかかる経費の増加に留意しつつ、引き続き、市民の安全・安心を守る体制作りに取り組んでいく。</a:t>
          </a:r>
        </a:p>
        <a:p>
          <a:r>
            <a:rPr kumimoji="1" lang="ja-JP" altLang="en-US" sz="1300">
              <a:latin typeface="ＭＳ Ｐゴシック" panose="020B0600070205080204" pitchFamily="50" charset="-128"/>
              <a:ea typeface="ＭＳ Ｐゴシック" panose="020B0600070205080204" pitchFamily="50" charset="-128"/>
            </a:rPr>
            <a:t>第２次東広島市公共施設等総合管理計画に基づき、施設の長寿命化を図りつつ、公共施設の建替えや統廃合等を含め、今後も適切に進めていく。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189,039
182,100
635.16
101,442,260
95,727,832
2,442,253
48,475,703
75,620,778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歳出の分母となる基準財政需要額は、臨時財政対策債償還基金費が新たに算定対象に加えられたこと等により増となった。</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また、分子となる基準財政収入額は、個人市民税の所得割の算定のうち株式譲渡所得が大幅減となった。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これにより単年度の財政力指数は減少したものの、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1" name="直線コネクタ 70"/>
        <xdr:cNvCxnSpPr/>
      </xdr:nvCxnSpPr>
      <xdr:spPr>
        <a:xfrm flipV="1">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xdr:cNvCxnSpPr/>
      </xdr:nvCxnSpPr>
      <xdr:spPr>
        <a:xfrm flipV="1">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76" name="テキスト ボックス 75"/>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93" name="テキスト ボックス 92"/>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5" name="テキスト ボックス 94"/>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分母となる経常一般財源は、地方交付税、地方特例交付金、地方債（臨時財政対策債）等の増により、前年度と比較して増加している。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　また、分子となる経常経費充当一般財源は、維持補修費や物件費等の増により、前年度と比較して増加している。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全体としては、経常経費充当一般財源が増となったものの経常一般財源の増が上回ったことにより、経常収支比率は前年度と比較して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108857</xdr:rowOff>
    </xdr:from>
    <xdr:to>
      <xdr:col>23</xdr:col>
      <xdr:colOff>133350</xdr:colOff>
      <xdr:row>67</xdr:row>
      <xdr:rowOff>31750</xdr:rowOff>
    </xdr:to>
    <xdr:cxnSp macro="">
      <xdr:nvCxnSpPr>
        <xdr:cNvPr id="131" name="直線コネクタ 130"/>
        <xdr:cNvCxnSpPr/>
      </xdr:nvCxnSpPr>
      <xdr:spPr>
        <a:xfrm flipV="1">
          <a:off x="4953000" y="9881507"/>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2"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3" name="直線コネクタ 132"/>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23784</xdr:rowOff>
    </xdr:from>
    <xdr:ext cx="762000" cy="259045"/>
    <xdr:sp macro="" textlink="">
      <xdr:nvSpPr>
        <xdr:cNvPr id="134" name="財政構造の弾力性最大値テキスト"/>
        <xdr:cNvSpPr txBox="1"/>
      </xdr:nvSpPr>
      <xdr:spPr>
        <a:xfrm>
          <a:off x="5041900" y="962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108857</xdr:rowOff>
    </xdr:from>
    <xdr:to>
      <xdr:col>24</xdr:col>
      <xdr:colOff>12700</xdr:colOff>
      <xdr:row>57</xdr:row>
      <xdr:rowOff>108857</xdr:rowOff>
    </xdr:to>
    <xdr:cxnSp macro="">
      <xdr:nvCxnSpPr>
        <xdr:cNvPr id="135" name="直線コネクタ 134"/>
        <xdr:cNvCxnSpPr/>
      </xdr:nvCxnSpPr>
      <xdr:spPr>
        <a:xfrm>
          <a:off x="4864100" y="988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163285</xdr:rowOff>
    </xdr:from>
    <xdr:to>
      <xdr:col>23</xdr:col>
      <xdr:colOff>133350</xdr:colOff>
      <xdr:row>64</xdr:row>
      <xdr:rowOff>46265</xdr:rowOff>
    </xdr:to>
    <xdr:cxnSp macro="">
      <xdr:nvCxnSpPr>
        <xdr:cNvPr id="136" name="直線コネクタ 135"/>
        <xdr:cNvCxnSpPr/>
      </xdr:nvCxnSpPr>
      <xdr:spPr>
        <a:xfrm flipV="1">
          <a:off x="4114800" y="10450285"/>
          <a:ext cx="838200" cy="56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33762</xdr:rowOff>
    </xdr:from>
    <xdr:ext cx="762000" cy="259045"/>
    <xdr:sp macro="" textlink="">
      <xdr:nvSpPr>
        <xdr:cNvPr id="137" name="財政構造の弾力性平均値テキスト"/>
        <xdr:cNvSpPr txBox="1"/>
      </xdr:nvSpPr>
      <xdr:spPr>
        <a:xfrm>
          <a:off x="5041900" y="1049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61685</xdr:rowOff>
    </xdr:from>
    <xdr:to>
      <xdr:col>23</xdr:col>
      <xdr:colOff>184150</xdr:colOff>
      <xdr:row>61</xdr:row>
      <xdr:rowOff>163285</xdr:rowOff>
    </xdr:to>
    <xdr:sp macro="" textlink="">
      <xdr:nvSpPr>
        <xdr:cNvPr id="138" name="フローチャート: 判断 137"/>
        <xdr:cNvSpPr/>
      </xdr:nvSpPr>
      <xdr:spPr>
        <a:xfrm>
          <a:off x="49022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46265</xdr:rowOff>
    </xdr:from>
    <xdr:to>
      <xdr:col>19</xdr:col>
      <xdr:colOff>133350</xdr:colOff>
      <xdr:row>67</xdr:row>
      <xdr:rowOff>31750</xdr:rowOff>
    </xdr:to>
    <xdr:cxnSp macro="">
      <xdr:nvCxnSpPr>
        <xdr:cNvPr id="139" name="直線コネクタ 138"/>
        <xdr:cNvCxnSpPr/>
      </xdr:nvCxnSpPr>
      <xdr:spPr>
        <a:xfrm flipV="1">
          <a:off x="3225800" y="11019065"/>
          <a:ext cx="889000" cy="49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40" name="フローチャート: 判断 139"/>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41" name="テキスト ボックス 140"/>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97065</xdr:rowOff>
    </xdr:from>
    <xdr:to>
      <xdr:col>15</xdr:col>
      <xdr:colOff>82550</xdr:colOff>
      <xdr:row>67</xdr:row>
      <xdr:rowOff>31750</xdr:rowOff>
    </xdr:to>
    <xdr:cxnSp macro="">
      <xdr:nvCxnSpPr>
        <xdr:cNvPr id="142" name="直線コネクタ 141"/>
        <xdr:cNvCxnSpPr/>
      </xdr:nvCxnSpPr>
      <xdr:spPr>
        <a:xfrm>
          <a:off x="2336800" y="10898415"/>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150585</xdr:rowOff>
    </xdr:from>
    <xdr:to>
      <xdr:col>15</xdr:col>
      <xdr:colOff>133350</xdr:colOff>
      <xdr:row>65</xdr:row>
      <xdr:rowOff>80735</xdr:rowOff>
    </xdr:to>
    <xdr:sp macro="" textlink="">
      <xdr:nvSpPr>
        <xdr:cNvPr id="143" name="フローチャート: 判断 142"/>
        <xdr:cNvSpPr/>
      </xdr:nvSpPr>
      <xdr:spPr>
        <a:xfrm>
          <a:off x="3175000" y="111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90912</xdr:rowOff>
    </xdr:from>
    <xdr:ext cx="762000" cy="259045"/>
    <xdr:sp macro="" textlink="">
      <xdr:nvSpPr>
        <xdr:cNvPr id="144" name="テキスト ボックス 143"/>
        <xdr:cNvSpPr txBox="1"/>
      </xdr:nvSpPr>
      <xdr:spPr>
        <a:xfrm>
          <a:off x="2844800" y="1089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97065</xdr:rowOff>
    </xdr:from>
    <xdr:to>
      <xdr:col>11</xdr:col>
      <xdr:colOff>31750</xdr:colOff>
      <xdr:row>65</xdr:row>
      <xdr:rowOff>150585</xdr:rowOff>
    </xdr:to>
    <xdr:cxnSp macro="">
      <xdr:nvCxnSpPr>
        <xdr:cNvPr id="145" name="直線コネクタ 144"/>
        <xdr:cNvCxnSpPr/>
      </xdr:nvCxnSpPr>
      <xdr:spPr>
        <a:xfrm flipV="1">
          <a:off x="1447800" y="10898415"/>
          <a:ext cx="889000" cy="39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98878</xdr:rowOff>
    </xdr:from>
    <xdr:to>
      <xdr:col>11</xdr:col>
      <xdr:colOff>82550</xdr:colOff>
      <xdr:row>65</xdr:row>
      <xdr:rowOff>29028</xdr:rowOff>
    </xdr:to>
    <xdr:sp macro="" textlink="">
      <xdr:nvSpPr>
        <xdr:cNvPr id="146" name="フローチャート: 判断 145"/>
        <xdr:cNvSpPr/>
      </xdr:nvSpPr>
      <xdr:spPr>
        <a:xfrm>
          <a:off x="2286000" y="110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13805</xdr:rowOff>
    </xdr:from>
    <xdr:ext cx="762000" cy="259045"/>
    <xdr:sp macro="" textlink="">
      <xdr:nvSpPr>
        <xdr:cNvPr id="147" name="テキスト ボックス 146"/>
        <xdr:cNvSpPr txBox="1"/>
      </xdr:nvSpPr>
      <xdr:spPr>
        <a:xfrm>
          <a:off x="1955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30843</xdr:rowOff>
    </xdr:from>
    <xdr:to>
      <xdr:col>7</xdr:col>
      <xdr:colOff>31750</xdr:colOff>
      <xdr:row>65</xdr:row>
      <xdr:rowOff>132443</xdr:rowOff>
    </xdr:to>
    <xdr:sp macro="" textlink="">
      <xdr:nvSpPr>
        <xdr:cNvPr id="148" name="フローチャート: 判断 147"/>
        <xdr:cNvSpPr/>
      </xdr:nvSpPr>
      <xdr:spPr>
        <a:xfrm>
          <a:off x="1397000" y="1117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142620</xdr:rowOff>
    </xdr:from>
    <xdr:ext cx="762000" cy="259045"/>
    <xdr:sp macro="" textlink="">
      <xdr:nvSpPr>
        <xdr:cNvPr id="149" name="テキスト ボックス 148"/>
        <xdr:cNvSpPr txBox="1"/>
      </xdr:nvSpPr>
      <xdr:spPr>
        <a:xfrm>
          <a:off x="1066800" y="1094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112485</xdr:rowOff>
    </xdr:from>
    <xdr:to>
      <xdr:col>23</xdr:col>
      <xdr:colOff>184150</xdr:colOff>
      <xdr:row>61</xdr:row>
      <xdr:rowOff>42635</xdr:rowOff>
    </xdr:to>
    <xdr:sp macro="" textlink="">
      <xdr:nvSpPr>
        <xdr:cNvPr id="155" name="楕円 154"/>
        <xdr:cNvSpPr/>
      </xdr:nvSpPr>
      <xdr:spPr>
        <a:xfrm>
          <a:off x="4902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129012</xdr:rowOff>
    </xdr:from>
    <xdr:ext cx="762000" cy="259045"/>
    <xdr:sp macro="" textlink="">
      <xdr:nvSpPr>
        <xdr:cNvPr id="156" name="財政構造の弾力性該当値テキスト"/>
        <xdr:cNvSpPr txBox="1"/>
      </xdr:nvSpPr>
      <xdr:spPr>
        <a:xfrm>
          <a:off x="5041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166915</xdr:rowOff>
    </xdr:from>
    <xdr:to>
      <xdr:col>19</xdr:col>
      <xdr:colOff>184150</xdr:colOff>
      <xdr:row>64</xdr:row>
      <xdr:rowOff>97065</xdr:rowOff>
    </xdr:to>
    <xdr:sp macro="" textlink="">
      <xdr:nvSpPr>
        <xdr:cNvPr id="157" name="楕円 156"/>
        <xdr:cNvSpPr/>
      </xdr:nvSpPr>
      <xdr:spPr>
        <a:xfrm>
          <a:off x="4064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107242</xdr:rowOff>
    </xdr:from>
    <xdr:ext cx="736600" cy="259045"/>
    <xdr:sp macro="" textlink="">
      <xdr:nvSpPr>
        <xdr:cNvPr id="158" name="テキスト ボックス 157"/>
        <xdr:cNvSpPr txBox="1"/>
      </xdr:nvSpPr>
      <xdr:spPr>
        <a:xfrm>
          <a:off x="3733800" y="1073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9" name="楕円 158"/>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60" name="テキスト ボックス 159"/>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46265</xdr:rowOff>
    </xdr:from>
    <xdr:to>
      <xdr:col>11</xdr:col>
      <xdr:colOff>82550</xdr:colOff>
      <xdr:row>63</xdr:row>
      <xdr:rowOff>147865</xdr:rowOff>
    </xdr:to>
    <xdr:sp macro="" textlink="">
      <xdr:nvSpPr>
        <xdr:cNvPr id="161" name="楕円 160"/>
        <xdr:cNvSpPr/>
      </xdr:nvSpPr>
      <xdr:spPr>
        <a:xfrm>
          <a:off x="2286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158042</xdr:rowOff>
    </xdr:from>
    <xdr:ext cx="762000" cy="259045"/>
    <xdr:sp macro="" textlink="">
      <xdr:nvSpPr>
        <xdr:cNvPr id="162" name="テキスト ボックス 161"/>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99785</xdr:rowOff>
    </xdr:from>
    <xdr:to>
      <xdr:col>7</xdr:col>
      <xdr:colOff>31750</xdr:colOff>
      <xdr:row>66</xdr:row>
      <xdr:rowOff>29935</xdr:rowOff>
    </xdr:to>
    <xdr:sp macro="" textlink="">
      <xdr:nvSpPr>
        <xdr:cNvPr id="163" name="楕円 162"/>
        <xdr:cNvSpPr/>
      </xdr:nvSpPr>
      <xdr:spPr>
        <a:xfrm>
          <a:off x="1397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14712</xdr:rowOff>
    </xdr:from>
    <xdr:ext cx="762000" cy="259045"/>
    <xdr:sp macro="" textlink="">
      <xdr:nvSpPr>
        <xdr:cNvPr id="164" name="テキスト ボックス 163"/>
        <xdr:cNvSpPr txBox="1"/>
      </xdr:nvSpPr>
      <xdr:spPr>
        <a:xfrm>
          <a:off x="1066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近隣市町から常備消防業務を受託していることが、類似団体の平均を上回っている主な要因となっている。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施設の管理及び維持補修費にかかる物件費の増加や、定年延長や水道企業団への移行に伴う人件費の増加が見込まれるため、公共施設総合管理計画に基づいた効率的な運営を行うとともに、職員数の適正化を図り、より一層の経費削減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4" name="直線コネクタ 193"/>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5" name="人件費・物件費等の状況最小値テキスト"/>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6" name="直線コネクタ 195"/>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7" name="人件費・物件費等の状況最大値テキスト"/>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8" name="直線コネクタ 197"/>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47817</xdr:rowOff>
    </xdr:from>
    <xdr:to>
      <xdr:col>23</xdr:col>
      <xdr:colOff>133350</xdr:colOff>
      <xdr:row>86</xdr:row>
      <xdr:rowOff>165886</xdr:rowOff>
    </xdr:to>
    <xdr:cxnSp macro="">
      <xdr:nvCxnSpPr>
        <xdr:cNvPr id="199" name="直線コネクタ 198"/>
        <xdr:cNvCxnSpPr/>
      </xdr:nvCxnSpPr>
      <xdr:spPr>
        <a:xfrm>
          <a:off x="4114800" y="14621067"/>
          <a:ext cx="838200" cy="28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98849</xdr:rowOff>
    </xdr:from>
    <xdr:ext cx="762000" cy="259045"/>
    <xdr:sp macro="" textlink="">
      <xdr:nvSpPr>
        <xdr:cNvPr id="200" name="人件費・物件費等の状況平均値テキスト"/>
        <xdr:cNvSpPr txBox="1"/>
      </xdr:nvSpPr>
      <xdr:spPr>
        <a:xfrm>
          <a:off x="5041900" y="1432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201" name="フローチャート: 判断 200"/>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126909</xdr:rowOff>
    </xdr:from>
    <xdr:to>
      <xdr:col>19</xdr:col>
      <xdr:colOff>133350</xdr:colOff>
      <xdr:row>85</xdr:row>
      <xdr:rowOff>47817</xdr:rowOff>
    </xdr:to>
    <xdr:cxnSp macro="">
      <xdr:nvCxnSpPr>
        <xdr:cNvPr id="202" name="直線コネクタ 201"/>
        <xdr:cNvCxnSpPr/>
      </xdr:nvCxnSpPr>
      <xdr:spPr>
        <a:xfrm>
          <a:off x="3225800" y="14528709"/>
          <a:ext cx="889000" cy="9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203" name="フローチャート: 判断 202"/>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153667</xdr:rowOff>
    </xdr:from>
    <xdr:ext cx="736600" cy="259045"/>
    <xdr:sp macro="" textlink="">
      <xdr:nvSpPr>
        <xdr:cNvPr id="204" name="テキスト ボックス 203"/>
        <xdr:cNvSpPr txBox="1"/>
      </xdr:nvSpPr>
      <xdr:spPr>
        <a:xfrm>
          <a:off x="3733800" y="1404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114528</xdr:rowOff>
    </xdr:from>
    <xdr:to>
      <xdr:col>15</xdr:col>
      <xdr:colOff>82550</xdr:colOff>
      <xdr:row>84</xdr:row>
      <xdr:rowOff>126909</xdr:rowOff>
    </xdr:to>
    <xdr:cxnSp macro="">
      <xdr:nvCxnSpPr>
        <xdr:cNvPr id="205" name="直線コネクタ 204"/>
        <xdr:cNvCxnSpPr/>
      </xdr:nvCxnSpPr>
      <xdr:spPr>
        <a:xfrm>
          <a:off x="2336800" y="14344878"/>
          <a:ext cx="889000" cy="18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27580</xdr:rowOff>
    </xdr:from>
    <xdr:to>
      <xdr:col>15</xdr:col>
      <xdr:colOff>133350</xdr:colOff>
      <xdr:row>82</xdr:row>
      <xdr:rowOff>129180</xdr:rowOff>
    </xdr:to>
    <xdr:sp macro="" textlink="">
      <xdr:nvSpPr>
        <xdr:cNvPr id="206" name="フローチャート: 判断 205"/>
        <xdr:cNvSpPr/>
      </xdr:nvSpPr>
      <xdr:spPr>
        <a:xfrm>
          <a:off x="3175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139357</xdr:rowOff>
    </xdr:from>
    <xdr:ext cx="762000" cy="259045"/>
    <xdr:sp macro="" textlink="">
      <xdr:nvSpPr>
        <xdr:cNvPr id="207" name="テキスト ボックス 206"/>
        <xdr:cNvSpPr txBox="1"/>
      </xdr:nvSpPr>
      <xdr:spPr>
        <a:xfrm>
          <a:off x="2844800" y="138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107310</xdr:rowOff>
    </xdr:from>
    <xdr:to>
      <xdr:col>11</xdr:col>
      <xdr:colOff>31750</xdr:colOff>
      <xdr:row>83</xdr:row>
      <xdr:rowOff>114528</xdr:rowOff>
    </xdr:to>
    <xdr:cxnSp macro="">
      <xdr:nvCxnSpPr>
        <xdr:cNvPr id="208" name="直線コネクタ 207"/>
        <xdr:cNvCxnSpPr/>
      </xdr:nvCxnSpPr>
      <xdr:spPr>
        <a:xfrm>
          <a:off x="1447800" y="14337660"/>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101967</xdr:rowOff>
    </xdr:from>
    <xdr:to>
      <xdr:col>11</xdr:col>
      <xdr:colOff>82550</xdr:colOff>
      <xdr:row>82</xdr:row>
      <xdr:rowOff>32117</xdr:rowOff>
    </xdr:to>
    <xdr:sp macro="" textlink="">
      <xdr:nvSpPr>
        <xdr:cNvPr id="209" name="フローチャート: 判断 208"/>
        <xdr:cNvSpPr/>
      </xdr:nvSpPr>
      <xdr:spPr>
        <a:xfrm>
          <a:off x="2286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42294</xdr:rowOff>
    </xdr:from>
    <xdr:ext cx="762000" cy="259045"/>
    <xdr:sp macro="" textlink="">
      <xdr:nvSpPr>
        <xdr:cNvPr id="210" name="テキスト ボックス 209"/>
        <xdr:cNvSpPr txBox="1"/>
      </xdr:nvSpPr>
      <xdr:spPr>
        <a:xfrm>
          <a:off x="1955800" y="1375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94145</xdr:rowOff>
    </xdr:from>
    <xdr:to>
      <xdr:col>7</xdr:col>
      <xdr:colOff>31750</xdr:colOff>
      <xdr:row>82</xdr:row>
      <xdr:rowOff>24295</xdr:rowOff>
    </xdr:to>
    <xdr:sp macro="" textlink="">
      <xdr:nvSpPr>
        <xdr:cNvPr id="211" name="フローチャート: 判断 210"/>
        <xdr:cNvSpPr/>
      </xdr:nvSpPr>
      <xdr:spPr>
        <a:xfrm>
          <a:off x="1397000" y="13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34472</xdr:rowOff>
    </xdr:from>
    <xdr:ext cx="762000" cy="259045"/>
    <xdr:sp macro="" textlink="">
      <xdr:nvSpPr>
        <xdr:cNvPr id="212" name="テキスト ボックス 211"/>
        <xdr:cNvSpPr txBox="1"/>
      </xdr:nvSpPr>
      <xdr:spPr>
        <a:xfrm>
          <a:off x="1066800" y="137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115086</xdr:rowOff>
    </xdr:from>
    <xdr:to>
      <xdr:col>23</xdr:col>
      <xdr:colOff>184150</xdr:colOff>
      <xdr:row>87</xdr:row>
      <xdr:rowOff>45236</xdr:rowOff>
    </xdr:to>
    <xdr:sp macro="" textlink="">
      <xdr:nvSpPr>
        <xdr:cNvPr id="218" name="楕円 217"/>
        <xdr:cNvSpPr/>
      </xdr:nvSpPr>
      <xdr:spPr>
        <a:xfrm>
          <a:off x="4902200" y="148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87163</xdr:rowOff>
    </xdr:from>
    <xdr:ext cx="762000" cy="259045"/>
    <xdr:sp macro="" textlink="">
      <xdr:nvSpPr>
        <xdr:cNvPr id="219" name="人件費・物件費等の状況該当値テキスト"/>
        <xdr:cNvSpPr txBox="1"/>
      </xdr:nvSpPr>
      <xdr:spPr>
        <a:xfrm>
          <a:off x="5041900" y="1483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168467</xdr:rowOff>
    </xdr:from>
    <xdr:to>
      <xdr:col>19</xdr:col>
      <xdr:colOff>184150</xdr:colOff>
      <xdr:row>85</xdr:row>
      <xdr:rowOff>98617</xdr:rowOff>
    </xdr:to>
    <xdr:sp macro="" textlink="">
      <xdr:nvSpPr>
        <xdr:cNvPr id="220" name="楕円 219"/>
        <xdr:cNvSpPr/>
      </xdr:nvSpPr>
      <xdr:spPr>
        <a:xfrm>
          <a:off x="4064000" y="1457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83394</xdr:rowOff>
    </xdr:from>
    <xdr:ext cx="736600" cy="259045"/>
    <xdr:sp macro="" textlink="">
      <xdr:nvSpPr>
        <xdr:cNvPr id="221" name="テキスト ボックス 220"/>
        <xdr:cNvSpPr txBox="1"/>
      </xdr:nvSpPr>
      <xdr:spPr>
        <a:xfrm>
          <a:off x="3733800" y="14656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76109</xdr:rowOff>
    </xdr:from>
    <xdr:to>
      <xdr:col>15</xdr:col>
      <xdr:colOff>133350</xdr:colOff>
      <xdr:row>85</xdr:row>
      <xdr:rowOff>6259</xdr:rowOff>
    </xdr:to>
    <xdr:sp macro="" textlink="">
      <xdr:nvSpPr>
        <xdr:cNvPr id="222" name="楕円 221"/>
        <xdr:cNvSpPr/>
      </xdr:nvSpPr>
      <xdr:spPr>
        <a:xfrm>
          <a:off x="3175000" y="1447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162486</xdr:rowOff>
    </xdr:from>
    <xdr:ext cx="762000" cy="259045"/>
    <xdr:sp macro="" textlink="">
      <xdr:nvSpPr>
        <xdr:cNvPr id="223" name="テキスト ボックス 222"/>
        <xdr:cNvSpPr txBox="1"/>
      </xdr:nvSpPr>
      <xdr:spPr>
        <a:xfrm>
          <a:off x="2844800" y="1456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63728</xdr:rowOff>
    </xdr:from>
    <xdr:to>
      <xdr:col>11</xdr:col>
      <xdr:colOff>82550</xdr:colOff>
      <xdr:row>83</xdr:row>
      <xdr:rowOff>165328</xdr:rowOff>
    </xdr:to>
    <xdr:sp macro="" textlink="">
      <xdr:nvSpPr>
        <xdr:cNvPr id="224" name="楕円 223"/>
        <xdr:cNvSpPr/>
      </xdr:nvSpPr>
      <xdr:spPr>
        <a:xfrm>
          <a:off x="2286000" y="1429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150105</xdr:rowOff>
    </xdr:from>
    <xdr:ext cx="762000" cy="259045"/>
    <xdr:sp macro="" textlink="">
      <xdr:nvSpPr>
        <xdr:cNvPr id="225" name="テキスト ボックス 224"/>
        <xdr:cNvSpPr txBox="1"/>
      </xdr:nvSpPr>
      <xdr:spPr>
        <a:xfrm>
          <a:off x="1955800" y="1438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56510</xdr:rowOff>
    </xdr:from>
    <xdr:to>
      <xdr:col>7</xdr:col>
      <xdr:colOff>31750</xdr:colOff>
      <xdr:row>83</xdr:row>
      <xdr:rowOff>158110</xdr:rowOff>
    </xdr:to>
    <xdr:sp macro="" textlink="">
      <xdr:nvSpPr>
        <xdr:cNvPr id="226" name="楕円 225"/>
        <xdr:cNvSpPr/>
      </xdr:nvSpPr>
      <xdr:spPr>
        <a:xfrm>
          <a:off x="1397000" y="142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142887</xdr:rowOff>
    </xdr:from>
    <xdr:ext cx="762000" cy="259045"/>
    <xdr:sp macro="" textlink="">
      <xdr:nvSpPr>
        <xdr:cNvPr id="227" name="テキスト ボックス 226"/>
        <xdr:cNvSpPr txBox="1"/>
      </xdr:nvSpPr>
      <xdr:spPr>
        <a:xfrm>
          <a:off x="1066800" y="1437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前年度に引き続き１００を上回っており、また、依然として類似団体の平均を上回っている状況にあるため、引き続き事務事業の見直しや職員の適正配置など、定員の適正化に努めていく。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4" name="直線コネクタ 253"/>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5"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6" name="直線コネクタ 255"/>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2539</xdr:rowOff>
    </xdr:to>
    <xdr:cxnSp macro="">
      <xdr:nvCxnSpPr>
        <xdr:cNvPr id="259" name="直線コネクタ 258"/>
        <xdr:cNvCxnSpPr/>
      </xdr:nvCxnSpPr>
      <xdr:spPr>
        <a:xfrm>
          <a:off x="16179800" y="14918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21607</xdr:rowOff>
    </xdr:from>
    <xdr:ext cx="762000" cy="259045"/>
    <xdr:sp macro="" textlink="">
      <xdr:nvSpPr>
        <xdr:cNvPr id="260" name="給与水準   （国との比較）平均値テキスト"/>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61" name="フローチャート: 判断 260"/>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50800</xdr:rowOff>
    </xdr:to>
    <xdr:cxnSp macro="">
      <xdr:nvCxnSpPr>
        <xdr:cNvPr id="262" name="直線コネクタ 261"/>
        <xdr:cNvCxnSpPr/>
      </xdr:nvCxnSpPr>
      <xdr:spPr>
        <a:xfrm flipV="1">
          <a:off x="15290800" y="149186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63" name="フローチャート: 判断 262"/>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64" name="テキスト ボックス 263"/>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147320</xdr:rowOff>
    </xdr:to>
    <xdr:cxnSp macro="">
      <xdr:nvCxnSpPr>
        <xdr:cNvPr id="265" name="直線コネクタ 264"/>
        <xdr:cNvCxnSpPr/>
      </xdr:nvCxnSpPr>
      <xdr:spPr>
        <a:xfrm flipV="1">
          <a:off x="14401800" y="1496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6" name="フローチャート: 判断 265"/>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7" name="テキスト ボックス 266"/>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87</xdr:row>
      <xdr:rowOff>147320</xdr:rowOff>
    </xdr:to>
    <xdr:cxnSp macro="">
      <xdr:nvCxnSpPr>
        <xdr:cNvPr id="268" name="直線コネクタ 267"/>
        <xdr:cNvCxnSpPr/>
      </xdr:nvCxnSpPr>
      <xdr:spPr>
        <a:xfrm>
          <a:off x="13512800" y="1506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9" name="フローチャート: 判断 268"/>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70" name="テキスト ボックス 269"/>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2" name="テキスト ボックス 271"/>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8" name="楕円 277"/>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79"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80" name="楕円 279"/>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81" name="テキスト ボックス 280"/>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4" name="楕円 283"/>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5" name="テキスト ボックス 284"/>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6" name="楕円 285"/>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7" name="テキスト ボックス 286"/>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近隣市町からの常備消防業務の受託に伴う職員の配置もあり、類似団体の平均を上回っている状況にあるため、引き続き事務事業の見直しや職員の適正配置など、定員管理を行っていく。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23706</xdr:rowOff>
    </xdr:to>
    <xdr:cxnSp macro="">
      <xdr:nvCxnSpPr>
        <xdr:cNvPr id="317" name="直線コネクタ 316"/>
        <xdr:cNvCxnSpPr/>
      </xdr:nvCxnSpPr>
      <xdr:spPr>
        <a:xfrm flipV="1">
          <a:off x="17018000" y="992632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167233</xdr:rowOff>
    </xdr:from>
    <xdr:ext cx="762000" cy="259045"/>
    <xdr:sp macro="" textlink="">
      <xdr:nvSpPr>
        <xdr:cNvPr id="318" name="定員管理の状況最小値テキスト"/>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23706</xdr:rowOff>
    </xdr:from>
    <xdr:to>
      <xdr:col>81</xdr:col>
      <xdr:colOff>133350</xdr:colOff>
      <xdr:row>67</xdr:row>
      <xdr:rowOff>23706</xdr:rowOff>
    </xdr:to>
    <xdr:cxnSp macro="">
      <xdr:nvCxnSpPr>
        <xdr:cNvPr id="319" name="直線コネクタ 318"/>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0"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1" name="直線コネクタ 320"/>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143933</xdr:rowOff>
    </xdr:from>
    <xdr:to>
      <xdr:col>81</xdr:col>
      <xdr:colOff>44450</xdr:colOff>
      <xdr:row>64</xdr:row>
      <xdr:rowOff>151977</xdr:rowOff>
    </xdr:to>
    <xdr:cxnSp macro="">
      <xdr:nvCxnSpPr>
        <xdr:cNvPr id="322" name="直線コネクタ 321"/>
        <xdr:cNvCxnSpPr/>
      </xdr:nvCxnSpPr>
      <xdr:spPr>
        <a:xfrm>
          <a:off x="16179800" y="111167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74523</xdr:rowOff>
    </xdr:from>
    <xdr:ext cx="762000" cy="259045"/>
    <xdr:sp macro="" textlink="">
      <xdr:nvSpPr>
        <xdr:cNvPr id="323" name="定員管理の状況平均値テキスト"/>
        <xdr:cNvSpPr txBox="1"/>
      </xdr:nvSpPr>
      <xdr:spPr>
        <a:xfrm>
          <a:off x="17106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24" name="フローチャート: 判断 323"/>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143933</xdr:rowOff>
    </xdr:from>
    <xdr:to>
      <xdr:col>77</xdr:col>
      <xdr:colOff>44450</xdr:colOff>
      <xdr:row>65</xdr:row>
      <xdr:rowOff>36830</xdr:rowOff>
    </xdr:to>
    <xdr:cxnSp macro="">
      <xdr:nvCxnSpPr>
        <xdr:cNvPr id="325" name="直線コネクタ 324"/>
        <xdr:cNvCxnSpPr/>
      </xdr:nvCxnSpPr>
      <xdr:spPr>
        <a:xfrm flipV="1">
          <a:off x="15290800" y="111167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116840</xdr:rowOff>
    </xdr:from>
    <xdr:to>
      <xdr:col>77</xdr:col>
      <xdr:colOff>95250</xdr:colOff>
      <xdr:row>62</xdr:row>
      <xdr:rowOff>46990</xdr:rowOff>
    </xdr:to>
    <xdr:sp macro="" textlink="">
      <xdr:nvSpPr>
        <xdr:cNvPr id="326" name="フローチャート: 判断 325"/>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27" name="テキスト ボックス 326"/>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28787</xdr:rowOff>
    </xdr:from>
    <xdr:to>
      <xdr:col>72</xdr:col>
      <xdr:colOff>203200</xdr:colOff>
      <xdr:row>65</xdr:row>
      <xdr:rowOff>36830</xdr:rowOff>
    </xdr:to>
    <xdr:cxnSp macro="">
      <xdr:nvCxnSpPr>
        <xdr:cNvPr id="328" name="直線コネクタ 327"/>
        <xdr:cNvCxnSpPr/>
      </xdr:nvCxnSpPr>
      <xdr:spPr>
        <a:xfrm>
          <a:off x="14401800" y="111730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60537</xdr:rowOff>
    </xdr:from>
    <xdr:to>
      <xdr:col>73</xdr:col>
      <xdr:colOff>44450</xdr:colOff>
      <xdr:row>61</xdr:row>
      <xdr:rowOff>162137</xdr:rowOff>
    </xdr:to>
    <xdr:sp macro="" textlink="">
      <xdr:nvSpPr>
        <xdr:cNvPr id="329" name="フローチャート: 判断 328"/>
        <xdr:cNvSpPr/>
      </xdr:nvSpPr>
      <xdr:spPr>
        <a:xfrm>
          <a:off x="15240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864</xdr:rowOff>
    </xdr:from>
    <xdr:ext cx="762000" cy="259045"/>
    <xdr:sp macro="" textlink="">
      <xdr:nvSpPr>
        <xdr:cNvPr id="330" name="テキスト ボックス 329"/>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160020</xdr:rowOff>
    </xdr:from>
    <xdr:to>
      <xdr:col>68</xdr:col>
      <xdr:colOff>152400</xdr:colOff>
      <xdr:row>65</xdr:row>
      <xdr:rowOff>28787</xdr:rowOff>
    </xdr:to>
    <xdr:cxnSp macro="">
      <xdr:nvCxnSpPr>
        <xdr:cNvPr id="331" name="直線コネクタ 330"/>
        <xdr:cNvCxnSpPr/>
      </xdr:nvCxnSpPr>
      <xdr:spPr>
        <a:xfrm>
          <a:off x="13512800" y="111328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151554</xdr:rowOff>
    </xdr:from>
    <xdr:to>
      <xdr:col>68</xdr:col>
      <xdr:colOff>203200</xdr:colOff>
      <xdr:row>61</xdr:row>
      <xdr:rowOff>81704</xdr:rowOff>
    </xdr:to>
    <xdr:sp macro="" textlink="">
      <xdr:nvSpPr>
        <xdr:cNvPr id="332" name="フローチャート: 判断 331"/>
        <xdr:cNvSpPr/>
      </xdr:nvSpPr>
      <xdr:spPr>
        <a:xfrm>
          <a:off x="14351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33" name="テキスト ボックス 332"/>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34" name="フローチャート: 判断 333"/>
        <xdr:cNvSpPr/>
      </xdr:nvSpPr>
      <xdr:spPr>
        <a:xfrm>
          <a:off x="13462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35" name="テキスト ボックス 334"/>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101177</xdr:rowOff>
    </xdr:from>
    <xdr:to>
      <xdr:col>81</xdr:col>
      <xdr:colOff>95250</xdr:colOff>
      <xdr:row>65</xdr:row>
      <xdr:rowOff>31327</xdr:rowOff>
    </xdr:to>
    <xdr:sp macro="" textlink="">
      <xdr:nvSpPr>
        <xdr:cNvPr id="341" name="楕円 340"/>
        <xdr:cNvSpPr/>
      </xdr:nvSpPr>
      <xdr:spPr>
        <a:xfrm>
          <a:off x="16967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73254</xdr:rowOff>
    </xdr:from>
    <xdr:ext cx="762000" cy="259045"/>
    <xdr:sp macro="" textlink="">
      <xdr:nvSpPr>
        <xdr:cNvPr id="342" name="定員管理の状況該当値テキスト"/>
        <xdr:cNvSpPr txBox="1"/>
      </xdr:nvSpPr>
      <xdr:spPr>
        <a:xfrm>
          <a:off x="17106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93133</xdr:rowOff>
    </xdr:from>
    <xdr:to>
      <xdr:col>77</xdr:col>
      <xdr:colOff>95250</xdr:colOff>
      <xdr:row>65</xdr:row>
      <xdr:rowOff>23283</xdr:rowOff>
    </xdr:to>
    <xdr:sp macro="" textlink="">
      <xdr:nvSpPr>
        <xdr:cNvPr id="343" name="楕円 342"/>
        <xdr:cNvSpPr/>
      </xdr:nvSpPr>
      <xdr:spPr>
        <a:xfrm>
          <a:off x="16129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8060</xdr:rowOff>
    </xdr:from>
    <xdr:ext cx="736600" cy="259045"/>
    <xdr:sp macro="" textlink="">
      <xdr:nvSpPr>
        <xdr:cNvPr id="344" name="テキスト ボックス 343"/>
        <xdr:cNvSpPr txBox="1"/>
      </xdr:nvSpPr>
      <xdr:spPr>
        <a:xfrm>
          <a:off x="15798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157480</xdr:rowOff>
    </xdr:from>
    <xdr:to>
      <xdr:col>73</xdr:col>
      <xdr:colOff>44450</xdr:colOff>
      <xdr:row>65</xdr:row>
      <xdr:rowOff>87630</xdr:rowOff>
    </xdr:to>
    <xdr:sp macro="" textlink="">
      <xdr:nvSpPr>
        <xdr:cNvPr id="345" name="楕円 344"/>
        <xdr:cNvSpPr/>
      </xdr:nvSpPr>
      <xdr:spPr>
        <a:xfrm>
          <a:off x="15240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72407</xdr:rowOff>
    </xdr:from>
    <xdr:ext cx="762000" cy="259045"/>
    <xdr:sp macro="" textlink="">
      <xdr:nvSpPr>
        <xdr:cNvPr id="346" name="テキスト ボックス 345"/>
        <xdr:cNvSpPr txBox="1"/>
      </xdr:nvSpPr>
      <xdr:spPr>
        <a:xfrm>
          <a:off x="14909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149437</xdr:rowOff>
    </xdr:from>
    <xdr:to>
      <xdr:col>68</xdr:col>
      <xdr:colOff>203200</xdr:colOff>
      <xdr:row>65</xdr:row>
      <xdr:rowOff>79587</xdr:rowOff>
    </xdr:to>
    <xdr:sp macro="" textlink="">
      <xdr:nvSpPr>
        <xdr:cNvPr id="347" name="楕円 346"/>
        <xdr:cNvSpPr/>
      </xdr:nvSpPr>
      <xdr:spPr>
        <a:xfrm>
          <a:off x="14351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64364</xdr:rowOff>
    </xdr:from>
    <xdr:ext cx="762000" cy="259045"/>
    <xdr:sp macro="" textlink="">
      <xdr:nvSpPr>
        <xdr:cNvPr id="348" name="テキスト ボックス 347"/>
        <xdr:cNvSpPr txBox="1"/>
      </xdr:nvSpPr>
      <xdr:spPr>
        <a:xfrm>
          <a:off x="14020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109220</xdr:rowOff>
    </xdr:from>
    <xdr:to>
      <xdr:col>64</xdr:col>
      <xdr:colOff>152400</xdr:colOff>
      <xdr:row>65</xdr:row>
      <xdr:rowOff>39370</xdr:rowOff>
    </xdr:to>
    <xdr:sp macro="" textlink="">
      <xdr:nvSpPr>
        <xdr:cNvPr id="349" name="楕円 348"/>
        <xdr:cNvSpPr/>
      </xdr:nvSpPr>
      <xdr:spPr>
        <a:xfrm>
          <a:off x="13462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24147</xdr:rowOff>
    </xdr:from>
    <xdr:ext cx="762000" cy="259045"/>
    <xdr:sp macro="" textlink="">
      <xdr:nvSpPr>
        <xdr:cNvPr id="350" name="テキスト ボックス 349"/>
        <xdr:cNvSpPr txBox="1"/>
      </xdr:nvSpPr>
      <xdr:spPr>
        <a:xfrm>
          <a:off x="13131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算出の分母となる標準財政規模は、臨時財政対策債や普通交付税の増により前年度と比較して増加している。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また、分子となる公債費等は、臨時財政対策債に係る公債費元利償還金の増により前年度と比較して増加している。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分子の伸びが分母の伸びを上回ったため、単年度比率では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か年平均比率では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46</xdr:row>
      <xdr:rowOff>29028</xdr:rowOff>
    </xdr:to>
    <xdr:cxnSp macro="">
      <xdr:nvCxnSpPr>
        <xdr:cNvPr id="380" name="直線コネクタ 379"/>
        <xdr:cNvCxnSpPr/>
      </xdr:nvCxnSpPr>
      <xdr:spPr>
        <a:xfrm flipV="1">
          <a:off x="17018000" y="6215138"/>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1105</xdr:rowOff>
    </xdr:from>
    <xdr:ext cx="762000" cy="259045"/>
    <xdr:sp macro="" textlink="">
      <xdr:nvSpPr>
        <xdr:cNvPr id="381"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29028</xdr:rowOff>
    </xdr:from>
    <xdr:to>
      <xdr:col>81</xdr:col>
      <xdr:colOff>133350</xdr:colOff>
      <xdr:row>46</xdr:row>
      <xdr:rowOff>29028</xdr:rowOff>
    </xdr:to>
    <xdr:cxnSp macro="">
      <xdr:nvCxnSpPr>
        <xdr:cNvPr id="382" name="直線コネクタ 381"/>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3"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4" name="直線コネクタ 383"/>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136676</xdr:rowOff>
    </xdr:to>
    <xdr:cxnSp macro="">
      <xdr:nvCxnSpPr>
        <xdr:cNvPr id="385" name="直線コネクタ 384"/>
        <xdr:cNvCxnSpPr/>
      </xdr:nvCxnSpPr>
      <xdr:spPr>
        <a:xfrm>
          <a:off x="16179800" y="658283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6"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7" name="フローチャート: 判断 386"/>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10281</xdr:rowOff>
    </xdr:from>
    <xdr:to>
      <xdr:col>77</xdr:col>
      <xdr:colOff>44450</xdr:colOff>
      <xdr:row>38</xdr:row>
      <xdr:rowOff>67733</xdr:rowOff>
    </xdr:to>
    <xdr:cxnSp macro="">
      <xdr:nvCxnSpPr>
        <xdr:cNvPr id="388" name="直線コネクタ 387"/>
        <xdr:cNvCxnSpPr/>
      </xdr:nvCxnSpPr>
      <xdr:spPr>
        <a:xfrm>
          <a:off x="15290800" y="65253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10281</xdr:rowOff>
    </xdr:to>
    <xdr:cxnSp macro="">
      <xdr:nvCxnSpPr>
        <xdr:cNvPr id="391" name="直線コネクタ 390"/>
        <xdr:cNvCxnSpPr/>
      </xdr:nvCxnSpPr>
      <xdr:spPr>
        <a:xfrm>
          <a:off x="14401800" y="65024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2" name="フローチャート: 判断 391"/>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3" name="テキスト ボックス 392"/>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44752</xdr:rowOff>
    </xdr:to>
    <xdr:cxnSp macro="">
      <xdr:nvCxnSpPr>
        <xdr:cNvPr id="394" name="直線コネクタ 393"/>
        <xdr:cNvCxnSpPr/>
      </xdr:nvCxnSpPr>
      <xdr:spPr>
        <a:xfrm flipV="1">
          <a:off x="13512800" y="65024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168124</xdr:rowOff>
    </xdr:from>
    <xdr:to>
      <xdr:col>68</xdr:col>
      <xdr:colOff>203200</xdr:colOff>
      <xdr:row>41</xdr:row>
      <xdr:rowOff>98274</xdr:rowOff>
    </xdr:to>
    <xdr:sp macro="" textlink="">
      <xdr:nvSpPr>
        <xdr:cNvPr id="395" name="フローチャート: 判断 394"/>
        <xdr:cNvSpPr/>
      </xdr:nvSpPr>
      <xdr:spPr>
        <a:xfrm>
          <a:off x="14351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83051</xdr:rowOff>
    </xdr:from>
    <xdr:ext cx="762000" cy="259045"/>
    <xdr:sp macro="" textlink="">
      <xdr:nvSpPr>
        <xdr:cNvPr id="396" name="テキスト ボックス 395"/>
        <xdr:cNvSpPr txBox="1"/>
      </xdr:nvSpPr>
      <xdr:spPr>
        <a:xfrm>
          <a:off x="14020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397" name="フローチャート: 判断 396"/>
        <xdr:cNvSpPr/>
      </xdr:nvSpPr>
      <xdr:spPr>
        <a:xfrm>
          <a:off x="13462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140503</xdr:rowOff>
    </xdr:from>
    <xdr:ext cx="762000" cy="259045"/>
    <xdr:sp macro="" textlink="">
      <xdr:nvSpPr>
        <xdr:cNvPr id="398" name="テキスト ボックス 397"/>
        <xdr:cNvSpPr txBox="1"/>
      </xdr:nvSpPr>
      <xdr:spPr>
        <a:xfrm>
          <a:off x="13131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85876</xdr:rowOff>
    </xdr:from>
    <xdr:to>
      <xdr:col>81</xdr:col>
      <xdr:colOff>95250</xdr:colOff>
      <xdr:row>39</xdr:row>
      <xdr:rowOff>16026</xdr:rowOff>
    </xdr:to>
    <xdr:sp macro="" textlink="">
      <xdr:nvSpPr>
        <xdr:cNvPr id="404" name="楕円 403"/>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102403</xdr:rowOff>
    </xdr:from>
    <xdr:ext cx="762000" cy="259045"/>
    <xdr:sp macro="" textlink="">
      <xdr:nvSpPr>
        <xdr:cNvPr id="405" name="公債費負担の状況該当値テキスト"/>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6" name="楕円 405"/>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7" name="テキスト ボックス 406"/>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130931</xdr:rowOff>
    </xdr:from>
    <xdr:to>
      <xdr:col>73</xdr:col>
      <xdr:colOff>44450</xdr:colOff>
      <xdr:row>38</xdr:row>
      <xdr:rowOff>61081</xdr:rowOff>
    </xdr:to>
    <xdr:sp macro="" textlink="">
      <xdr:nvSpPr>
        <xdr:cNvPr id="408" name="楕円 407"/>
        <xdr:cNvSpPr/>
      </xdr:nvSpPr>
      <xdr:spPr>
        <a:xfrm>
          <a:off x="15240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71258</xdr:rowOff>
    </xdr:from>
    <xdr:ext cx="762000" cy="259045"/>
    <xdr:sp macro="" textlink="">
      <xdr:nvSpPr>
        <xdr:cNvPr id="409" name="テキスト ボックス 408"/>
        <xdr:cNvSpPr txBox="1"/>
      </xdr:nvSpPr>
      <xdr:spPr>
        <a:xfrm>
          <a:off x="14909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10" name="楕円 409"/>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11" name="テキスト ボックス 410"/>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165402</xdr:rowOff>
    </xdr:from>
    <xdr:to>
      <xdr:col>64</xdr:col>
      <xdr:colOff>152400</xdr:colOff>
      <xdr:row>38</xdr:row>
      <xdr:rowOff>95552</xdr:rowOff>
    </xdr:to>
    <xdr:sp macro="" textlink="">
      <xdr:nvSpPr>
        <xdr:cNvPr id="412" name="楕円 411"/>
        <xdr:cNvSpPr/>
      </xdr:nvSpPr>
      <xdr:spPr>
        <a:xfrm>
          <a:off x="13462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105729</xdr:rowOff>
    </xdr:from>
    <xdr:ext cx="762000" cy="259045"/>
    <xdr:sp macro="" textlink="">
      <xdr:nvSpPr>
        <xdr:cNvPr id="413" name="テキスト ボックス 412"/>
        <xdr:cNvSpPr txBox="1"/>
      </xdr:nvSpPr>
      <xdr:spPr>
        <a:xfrm>
          <a:off x="13131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将来負担比率は、前年度に引き続き、充当可能財源等が将来負担額を上回っており、比率は算出されていない。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複合施設整備や生涯学習センター跡地整備等の大型事業や小中学校の長寿命化改修の実施が見込まれるため、将来世代に大きな負担を残さないよう普通建設事業の精査に取り組み、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7671</xdr:rowOff>
    </xdr:to>
    <xdr:cxnSp macro="">
      <xdr:nvCxnSpPr>
        <xdr:cNvPr id="440" name="直線コネクタ 439"/>
        <xdr:cNvCxnSpPr/>
      </xdr:nvCxnSpPr>
      <xdr:spPr>
        <a:xfrm flipV="1">
          <a:off x="17018000" y="2451100"/>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151198</xdr:rowOff>
    </xdr:from>
    <xdr:ext cx="762000" cy="259045"/>
    <xdr:sp macro="" textlink="">
      <xdr:nvSpPr>
        <xdr:cNvPr id="441" name="将来負担の状況最小値テキスト"/>
        <xdr:cNvSpPr txBox="1"/>
      </xdr:nvSpPr>
      <xdr:spPr>
        <a:xfrm>
          <a:off x="17106900" y="3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7671</xdr:rowOff>
    </xdr:from>
    <xdr:to>
      <xdr:col>81</xdr:col>
      <xdr:colOff>133350</xdr:colOff>
      <xdr:row>23</xdr:row>
      <xdr:rowOff>7671</xdr:rowOff>
    </xdr:to>
    <xdr:cxnSp macro="">
      <xdr:nvCxnSpPr>
        <xdr:cNvPr id="442" name="直線コネクタ 441"/>
        <xdr:cNvCxnSpPr/>
      </xdr:nvCxnSpPr>
      <xdr:spPr>
        <a:xfrm>
          <a:off x="16929100" y="395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158005</xdr:rowOff>
    </xdr:from>
    <xdr:ext cx="762000" cy="259045"/>
    <xdr:sp macro="" textlink="">
      <xdr:nvSpPr>
        <xdr:cNvPr id="445" name="将来負担の状況平均値テキスト"/>
        <xdr:cNvSpPr txBox="1"/>
      </xdr:nvSpPr>
      <xdr:spPr>
        <a:xfrm>
          <a:off x="17106900" y="2386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46" name="フローチャート: 判断 445"/>
        <xdr:cNvSpPr/>
      </xdr:nvSpPr>
      <xdr:spPr>
        <a:xfrm>
          <a:off x="169672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130302</xdr:rowOff>
    </xdr:from>
    <xdr:to>
      <xdr:col>77</xdr:col>
      <xdr:colOff>95250</xdr:colOff>
      <xdr:row>15</xdr:row>
      <xdr:rowOff>60452</xdr:rowOff>
    </xdr:to>
    <xdr:sp macro="" textlink="">
      <xdr:nvSpPr>
        <xdr:cNvPr id="447" name="フローチャート: 判断 446"/>
        <xdr:cNvSpPr/>
      </xdr:nvSpPr>
      <xdr:spPr>
        <a:xfrm>
          <a:off x="16129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48" name="テキスト ボックス 447"/>
        <xdr:cNvSpPr txBox="1"/>
      </xdr:nvSpPr>
      <xdr:spPr>
        <a:xfrm>
          <a:off x="15798800" y="229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6147</xdr:rowOff>
    </xdr:from>
    <xdr:to>
      <xdr:col>73</xdr:col>
      <xdr:colOff>44450</xdr:colOff>
      <xdr:row>15</xdr:row>
      <xdr:rowOff>107747</xdr:rowOff>
    </xdr:to>
    <xdr:sp macro="" textlink="">
      <xdr:nvSpPr>
        <xdr:cNvPr id="449" name="フローチャート: 判断 448"/>
        <xdr:cNvSpPr/>
      </xdr:nvSpPr>
      <xdr:spPr>
        <a:xfrm>
          <a:off x="15240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117924</xdr:rowOff>
    </xdr:from>
    <xdr:ext cx="762000" cy="259045"/>
    <xdr:sp macro="" textlink="">
      <xdr:nvSpPr>
        <xdr:cNvPr id="450" name="テキスト ボックス 449"/>
        <xdr:cNvSpPr txBox="1"/>
      </xdr:nvSpPr>
      <xdr:spPr>
        <a:xfrm>
          <a:off x="14909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51" name="フローチャート: 判断 450"/>
        <xdr:cNvSpPr/>
      </xdr:nvSpPr>
      <xdr:spPr>
        <a:xfrm>
          <a:off x="14351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52" name="テキスト ボックス 451"/>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53" name="フローチャート: 判断 452"/>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134332</xdr:rowOff>
    </xdr:from>
    <xdr:ext cx="762000" cy="259045"/>
    <xdr:sp macro="" textlink="">
      <xdr:nvSpPr>
        <xdr:cNvPr id="454" name="テキスト ボックス 453"/>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189,039
182,100
635.16
101,442,260
95,727,832
2,442,253
48,475,703
75,620,778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近隣市町から常備消防業務を受託していることから、経常収支比率に占める人件費は、類似団体の平均に比べ高くなっている。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今後も、事務事業の見直しや定員の適正化により人件費の抑制に努める。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0</xdr:rowOff>
    </xdr:from>
    <xdr:to>
      <xdr:col>24</xdr:col>
      <xdr:colOff>25400</xdr:colOff>
      <xdr:row>38</xdr:row>
      <xdr:rowOff>165100</xdr:rowOff>
    </xdr:to>
    <xdr:cxnSp macro="">
      <xdr:nvCxnSpPr>
        <xdr:cNvPr id="66" name="直線コネクタ 65"/>
        <xdr:cNvCxnSpPr/>
      </xdr:nvCxnSpPr>
      <xdr:spPr>
        <a:xfrm flipV="1">
          <a:off x="3987800" y="6515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6350</xdr:rowOff>
    </xdr:to>
    <xdr:cxnSp macro="">
      <xdr:nvCxnSpPr>
        <xdr:cNvPr id="69" name="直線コネクタ 68"/>
        <xdr:cNvCxnSpPr/>
      </xdr:nvCxnSpPr>
      <xdr:spPr>
        <a:xfrm flipV="1">
          <a:off x="3098800" y="668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39</xdr:row>
      <xdr:rowOff>6350</xdr:rowOff>
    </xdr:to>
    <xdr:cxnSp macro="">
      <xdr:nvCxnSpPr>
        <xdr:cNvPr id="72" name="直線コネクタ 71"/>
        <xdr:cNvCxnSpPr/>
      </xdr:nvCxnSpPr>
      <xdr:spPr>
        <a:xfrm>
          <a:off x="2209800" y="6604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74" name="テキスト ボックス 73"/>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39</xdr:row>
      <xdr:rowOff>6350</xdr:rowOff>
    </xdr:to>
    <xdr:cxnSp macro="">
      <xdr:nvCxnSpPr>
        <xdr:cNvPr id="75" name="直線コネクタ 74"/>
        <xdr:cNvCxnSpPr/>
      </xdr:nvCxnSpPr>
      <xdr:spPr>
        <a:xfrm flipV="1">
          <a:off x="1320800" y="6604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85" name="楕円 84"/>
        <xdr:cNvSpPr/>
      </xdr:nvSpPr>
      <xdr:spPr>
        <a:xfrm>
          <a:off x="47752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92727</xdr:rowOff>
    </xdr:from>
    <xdr:ext cx="762000" cy="259045"/>
    <xdr:sp macro="" textlink="">
      <xdr:nvSpPr>
        <xdr:cNvPr id="86" name="人件費該当値テキスト"/>
        <xdr:cNvSpPr txBox="1"/>
      </xdr:nvSpPr>
      <xdr:spPr>
        <a:xfrm>
          <a:off x="49149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127000</xdr:rowOff>
    </xdr:from>
    <xdr:to>
      <xdr:col>15</xdr:col>
      <xdr:colOff>149225</xdr:colOff>
      <xdr:row>39</xdr:row>
      <xdr:rowOff>57150</xdr:rowOff>
    </xdr:to>
    <xdr:sp macro="" textlink="">
      <xdr:nvSpPr>
        <xdr:cNvPr id="89" name="楕円 88"/>
        <xdr:cNvSpPr/>
      </xdr:nvSpPr>
      <xdr:spPr>
        <a:xfrm>
          <a:off x="3048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41927</xdr:rowOff>
    </xdr:from>
    <xdr:ext cx="762000" cy="259045"/>
    <xdr:sp macro="" textlink="">
      <xdr:nvSpPr>
        <xdr:cNvPr id="90" name="テキスト ボックス 89"/>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127000</xdr:rowOff>
    </xdr:from>
    <xdr:to>
      <xdr:col>6</xdr:col>
      <xdr:colOff>171450</xdr:colOff>
      <xdr:row>39</xdr:row>
      <xdr:rowOff>57150</xdr:rowOff>
    </xdr:to>
    <xdr:sp macro="" textlink="">
      <xdr:nvSpPr>
        <xdr:cNvPr id="93" name="楕円 92"/>
        <xdr:cNvSpPr/>
      </xdr:nvSpPr>
      <xdr:spPr>
        <a:xfrm>
          <a:off x="1270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41927</xdr:rowOff>
    </xdr:from>
    <xdr:ext cx="762000" cy="259045"/>
    <xdr:sp macro="" textlink="">
      <xdr:nvSpPr>
        <xdr:cNvPr id="94" name="テキスト ボックス 93"/>
        <xdr:cNvSpPr txBox="1"/>
      </xdr:nvSpPr>
      <xdr:spPr>
        <a:xfrm>
          <a:off x="939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小中学校の仮設校舎のリース開始や空調設備増設に伴う電気使用量の増等により物件費は増加したが、前年度及び類似団体の平均とも同ポイントとなっている。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今後も効率的な施設管理等による物件費削減に努める。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85852</xdr:rowOff>
    </xdr:to>
    <xdr:cxnSp macro="">
      <xdr:nvCxnSpPr>
        <xdr:cNvPr id="125" name="直線コネクタ 124"/>
        <xdr:cNvCxnSpPr/>
      </xdr:nvCxnSpPr>
      <xdr:spPr>
        <a:xfrm>
          <a:off x="15671800" y="2829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51579</xdr:rowOff>
    </xdr:from>
    <xdr:ext cx="762000" cy="259045"/>
    <xdr:sp macro="" textlink="">
      <xdr:nvSpPr>
        <xdr:cNvPr id="126"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16</xdr:row>
      <xdr:rowOff>149860</xdr:rowOff>
    </xdr:to>
    <xdr:cxnSp macro="">
      <xdr:nvCxnSpPr>
        <xdr:cNvPr id="128" name="直線コネクタ 127"/>
        <xdr:cNvCxnSpPr/>
      </xdr:nvCxnSpPr>
      <xdr:spPr>
        <a:xfrm flipV="1">
          <a:off x="14782800" y="28290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30" name="テキスト ボックス 129"/>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149860</xdr:rowOff>
    </xdr:to>
    <xdr:cxnSp macro="">
      <xdr:nvCxnSpPr>
        <xdr:cNvPr id="131" name="直線コネクタ 130"/>
        <xdr:cNvCxnSpPr/>
      </xdr:nvCxnSpPr>
      <xdr:spPr>
        <a:xfrm>
          <a:off x="13893800" y="2838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94996</xdr:rowOff>
    </xdr:to>
    <xdr:cxnSp macro="">
      <xdr:nvCxnSpPr>
        <xdr:cNvPr id="134" name="直線コネクタ 133"/>
        <xdr:cNvCxnSpPr/>
      </xdr:nvCxnSpPr>
      <xdr:spPr>
        <a:xfrm>
          <a:off x="13004800" y="283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38" name="テキスト ボックス 137"/>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4" name="楕円 143"/>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7129</xdr:rowOff>
    </xdr:from>
    <xdr:ext cx="762000" cy="259045"/>
    <xdr:sp macro="" textlink="">
      <xdr:nvSpPr>
        <xdr:cNvPr id="145" name="物件費該当値テキスト"/>
        <xdr:cNvSpPr txBox="1"/>
      </xdr:nvSpPr>
      <xdr:spPr>
        <a:xfrm>
          <a:off x="165989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6" name="楕円 145"/>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7" name="テキスト ボックス 146"/>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8" name="楕円 147"/>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49" name="テキスト ボックス 148"/>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50" name="楕円 149"/>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51" name="テキスト ボックス 150"/>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52" name="楕円 151"/>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53" name="テキスト ボックス 152"/>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乳幼児等医療費助成の対象期間の拡大や障害者自立支援に係るサービス利用の増等により扶助費は増加した。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引き続き、生活保護の自立支援や高齢者へ向けた介護予防の取組み等により扶助費の抑制に努める。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115570</xdr:rowOff>
    </xdr:from>
    <xdr:to>
      <xdr:col>24</xdr:col>
      <xdr:colOff>25400</xdr:colOff>
      <xdr:row>55</xdr:row>
      <xdr:rowOff>161290</xdr:rowOff>
    </xdr:to>
    <xdr:cxnSp macro="">
      <xdr:nvCxnSpPr>
        <xdr:cNvPr id="184" name="直線コネクタ 183"/>
        <xdr:cNvCxnSpPr/>
      </xdr:nvCxnSpPr>
      <xdr:spPr>
        <a:xfrm flipV="1">
          <a:off x="3987800" y="9545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71137</xdr:rowOff>
    </xdr:from>
    <xdr:ext cx="762000" cy="259045"/>
    <xdr:sp macro="" textlink="">
      <xdr:nvSpPr>
        <xdr:cNvPr id="185" name="扶助費平均値テキスト"/>
        <xdr:cNvSpPr txBox="1"/>
      </xdr:nvSpPr>
      <xdr:spPr>
        <a:xfrm>
          <a:off x="4914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57</xdr:row>
      <xdr:rowOff>1270</xdr:rowOff>
    </xdr:to>
    <xdr:cxnSp macro="">
      <xdr:nvCxnSpPr>
        <xdr:cNvPr id="187" name="直線コネクタ 186"/>
        <xdr:cNvCxnSpPr/>
      </xdr:nvCxnSpPr>
      <xdr:spPr>
        <a:xfrm flipV="1">
          <a:off x="3098800" y="95910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89" name="テキスト ボックス 188"/>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57</xdr:row>
      <xdr:rowOff>1270</xdr:rowOff>
    </xdr:to>
    <xdr:cxnSp macro="">
      <xdr:nvCxnSpPr>
        <xdr:cNvPr id="190" name="直線コネクタ 189"/>
        <xdr:cNvCxnSpPr/>
      </xdr:nvCxnSpPr>
      <xdr:spPr>
        <a:xfrm>
          <a:off x="2209800" y="968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1" name="フローチャート: 判断 190"/>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2" name="テキスト ボックス 191"/>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81280</xdr:rowOff>
    </xdr:to>
    <xdr:cxnSp macro="">
      <xdr:nvCxnSpPr>
        <xdr:cNvPr id="193" name="直線コネクタ 192"/>
        <xdr:cNvCxnSpPr/>
      </xdr:nvCxnSpPr>
      <xdr:spPr>
        <a:xfrm>
          <a:off x="1320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6" name="フローチャート: 判断 195"/>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7" name="テキスト ボックス 196"/>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3" name="楕円 202"/>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81297</xdr:rowOff>
    </xdr:from>
    <xdr:ext cx="762000" cy="259045"/>
    <xdr:sp macro="" textlink="">
      <xdr:nvSpPr>
        <xdr:cNvPr id="204" name="扶助費該当値テキスト"/>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5" name="楕円 204"/>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06" name="テキスト ボックス 205"/>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121920</xdr:rowOff>
    </xdr:from>
    <xdr:to>
      <xdr:col>15</xdr:col>
      <xdr:colOff>149225</xdr:colOff>
      <xdr:row>57</xdr:row>
      <xdr:rowOff>52070</xdr:rowOff>
    </xdr:to>
    <xdr:sp macro="" textlink="">
      <xdr:nvSpPr>
        <xdr:cNvPr id="207" name="楕円 206"/>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62247</xdr:rowOff>
    </xdr:from>
    <xdr:ext cx="762000" cy="259045"/>
    <xdr:sp macro="" textlink="">
      <xdr:nvSpPr>
        <xdr:cNvPr id="208" name="テキスト ボックス 207"/>
        <xdr:cNvSpPr txBox="1"/>
      </xdr:nvSpPr>
      <xdr:spPr>
        <a:xfrm>
          <a:off x="2717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09" name="楕円 208"/>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0" name="テキスト ボックス 209"/>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1" name="楕円 210"/>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12" name="テキスト ボックス 211"/>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その他に含まれる主な経費は、特別会計に対する繰出金や維持補修費等である。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月豪雨災害復旧を優先し抑制していた道路修繕に係る経費等が増加した一方、後期高齢者医療広域連合負担金等、特別会計への繰出金は減少した。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60</xdr:row>
      <xdr:rowOff>127000</xdr:rowOff>
    </xdr:to>
    <xdr:cxnSp macro="">
      <xdr:nvCxnSpPr>
        <xdr:cNvPr id="238" name="直線コネクタ 237"/>
        <xdr:cNvCxnSpPr/>
      </xdr:nvCxnSpPr>
      <xdr:spPr>
        <a:xfrm flipV="1">
          <a:off x="16510000" y="9065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0" name="直線コネクタ 23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1"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2" name="直線コネクタ 241"/>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161290</xdr:rowOff>
    </xdr:to>
    <xdr:cxnSp macro="">
      <xdr:nvCxnSpPr>
        <xdr:cNvPr id="243" name="直線コネクタ 242"/>
        <xdr:cNvCxnSpPr/>
      </xdr:nvCxnSpPr>
      <xdr:spPr>
        <a:xfrm flipV="1">
          <a:off x="15671800" y="9888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128287</xdr:rowOff>
    </xdr:from>
    <xdr:ext cx="762000" cy="259045"/>
    <xdr:sp macro="" textlink="">
      <xdr:nvSpPr>
        <xdr:cNvPr id="244"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45" name="フローチャート: 判断 244"/>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57</xdr:row>
      <xdr:rowOff>161290</xdr:rowOff>
    </xdr:to>
    <xdr:cxnSp macro="">
      <xdr:nvCxnSpPr>
        <xdr:cNvPr id="246" name="直線コネクタ 245"/>
        <xdr:cNvCxnSpPr/>
      </xdr:nvCxnSpPr>
      <xdr:spPr>
        <a:xfrm>
          <a:off x="14782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167640</xdr:rowOff>
    </xdr:from>
    <xdr:to>
      <xdr:col>78</xdr:col>
      <xdr:colOff>120650</xdr:colOff>
      <xdr:row>59</xdr:row>
      <xdr:rowOff>97790</xdr:rowOff>
    </xdr:to>
    <xdr:sp macro="" textlink="">
      <xdr:nvSpPr>
        <xdr:cNvPr id="247" name="フローチャート: 判断 246"/>
        <xdr:cNvSpPr/>
      </xdr:nvSpPr>
      <xdr:spPr>
        <a:xfrm>
          <a:off x="15621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48" name="テキスト ボックス 247"/>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161290</xdr:rowOff>
    </xdr:to>
    <xdr:cxnSp macro="">
      <xdr:nvCxnSpPr>
        <xdr:cNvPr id="249" name="直線コネクタ 248"/>
        <xdr:cNvCxnSpPr/>
      </xdr:nvCxnSpPr>
      <xdr:spPr>
        <a:xfrm>
          <a:off x="13893800" y="9796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110490</xdr:rowOff>
    </xdr:from>
    <xdr:to>
      <xdr:col>74</xdr:col>
      <xdr:colOff>31750</xdr:colOff>
      <xdr:row>60</xdr:row>
      <xdr:rowOff>40640</xdr:rowOff>
    </xdr:to>
    <xdr:sp macro="" textlink="">
      <xdr:nvSpPr>
        <xdr:cNvPr id="250" name="フローチャート: 判断 249"/>
        <xdr:cNvSpPr/>
      </xdr:nvSpPr>
      <xdr:spPr>
        <a:xfrm>
          <a:off x="14732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51" name="テキスト ボックス 250"/>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58</xdr:row>
      <xdr:rowOff>104140</xdr:rowOff>
    </xdr:to>
    <xdr:cxnSp macro="">
      <xdr:nvCxnSpPr>
        <xdr:cNvPr id="252" name="直線コネクタ 251"/>
        <xdr:cNvCxnSpPr/>
      </xdr:nvCxnSpPr>
      <xdr:spPr>
        <a:xfrm flipV="1">
          <a:off x="13004800" y="97967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121920</xdr:rowOff>
    </xdr:from>
    <xdr:to>
      <xdr:col>69</xdr:col>
      <xdr:colOff>142875</xdr:colOff>
      <xdr:row>61</xdr:row>
      <xdr:rowOff>52070</xdr:rowOff>
    </xdr:to>
    <xdr:sp macro="" textlink="">
      <xdr:nvSpPr>
        <xdr:cNvPr id="253" name="フローチャート: 判断 252"/>
        <xdr:cNvSpPr/>
      </xdr:nvSpPr>
      <xdr:spPr>
        <a:xfrm>
          <a:off x="13843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54" name="テキスト ボックス 253"/>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87630</xdr:rowOff>
    </xdr:from>
    <xdr:to>
      <xdr:col>65</xdr:col>
      <xdr:colOff>53975</xdr:colOff>
      <xdr:row>62</xdr:row>
      <xdr:rowOff>17780</xdr:rowOff>
    </xdr:to>
    <xdr:sp macro="" textlink="">
      <xdr:nvSpPr>
        <xdr:cNvPr id="255" name="フローチャート: 判断 254"/>
        <xdr:cNvSpPr/>
      </xdr:nvSpPr>
      <xdr:spPr>
        <a:xfrm>
          <a:off x="12954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2557</xdr:rowOff>
    </xdr:from>
    <xdr:ext cx="762000" cy="259045"/>
    <xdr:sp macro="" textlink="">
      <xdr:nvSpPr>
        <xdr:cNvPr id="256" name="テキスト ボックス 255"/>
        <xdr:cNvSpPr txBox="1"/>
      </xdr:nvSpPr>
      <xdr:spPr>
        <a:xfrm>
          <a:off x="12623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2" name="楕円 26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81297</xdr:rowOff>
    </xdr:from>
    <xdr:ext cx="762000" cy="259045"/>
    <xdr:sp macro="" textlink="">
      <xdr:nvSpPr>
        <xdr:cNvPr id="263" name="その他該当値テキスト"/>
        <xdr:cNvSpPr txBox="1"/>
      </xdr:nvSpPr>
      <xdr:spPr>
        <a:xfrm>
          <a:off x="16598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4" name="楕円 263"/>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65" name="テキスト ボックス 264"/>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6" name="楕円 265"/>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67" name="テキスト ボックス 266"/>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8" name="楕円 267"/>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9" name="テキスト ボックス 26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0" name="楕円 269"/>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165117</xdr:rowOff>
    </xdr:from>
    <xdr:ext cx="762000" cy="259045"/>
    <xdr:sp macro="" textlink="">
      <xdr:nvSpPr>
        <xdr:cNvPr id="271" name="テキスト ボックス 270"/>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地域医療支援病院の機能強化のための補助金及び一般廃棄物処理を行っている広島中央環境衛生組合に対する負担金の減により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今後も引き続き各団体への補助金の見直し等に努める。</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6" name="直線コネクタ 28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7" name="テキスト ボックス 28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8" name="直線コネクタ 28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9" name="テキスト ボックス 28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0" name="直線コネクタ 28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1" name="テキスト ボックス 29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2" name="直線コネクタ 29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3" name="テキスト ボックス 29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4" name="直線コネクタ 29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5" name="テキスト ボックス 29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6" name="直線コネクタ 29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7" name="テキスト ボックス 29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1" name="直線コネクタ 300"/>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2" name="補助費等最小値テキスト"/>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3" name="直線コネクタ 302"/>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4"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5" name="直線コネクタ 304"/>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72572</xdr:rowOff>
    </xdr:from>
    <xdr:to>
      <xdr:col>82</xdr:col>
      <xdr:colOff>107950</xdr:colOff>
      <xdr:row>34</xdr:row>
      <xdr:rowOff>159657</xdr:rowOff>
    </xdr:to>
    <xdr:cxnSp macro="">
      <xdr:nvCxnSpPr>
        <xdr:cNvPr id="306" name="直線コネクタ 305"/>
        <xdr:cNvCxnSpPr/>
      </xdr:nvCxnSpPr>
      <xdr:spPr>
        <a:xfrm flipV="1">
          <a:off x="15671800" y="59018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07" name="補助費等平均値テキスト"/>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08" name="フローチャート: 判断 30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159657</xdr:rowOff>
    </xdr:from>
    <xdr:to>
      <xdr:col>78</xdr:col>
      <xdr:colOff>69850</xdr:colOff>
      <xdr:row>35</xdr:row>
      <xdr:rowOff>53522</xdr:rowOff>
    </xdr:to>
    <xdr:cxnSp macro="">
      <xdr:nvCxnSpPr>
        <xdr:cNvPr id="309" name="直線コネクタ 308"/>
        <xdr:cNvCxnSpPr/>
      </xdr:nvCxnSpPr>
      <xdr:spPr>
        <a:xfrm flipV="1">
          <a:off x="14782800" y="5988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0" name="フローチャート: 判断 309"/>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1" name="テキスト ボックス 310"/>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53522</xdr:rowOff>
    </xdr:to>
    <xdr:cxnSp macro="">
      <xdr:nvCxnSpPr>
        <xdr:cNvPr id="312" name="直線コネクタ 311"/>
        <xdr:cNvCxnSpPr/>
      </xdr:nvCxnSpPr>
      <xdr:spPr>
        <a:xfrm>
          <a:off x="13893800" y="6032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3" name="フローチャート: 判断 312"/>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4" name="テキスト ボックス 313"/>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118836</xdr:rowOff>
    </xdr:to>
    <xdr:cxnSp macro="">
      <xdr:nvCxnSpPr>
        <xdr:cNvPr id="315" name="直線コネクタ 314"/>
        <xdr:cNvCxnSpPr/>
      </xdr:nvCxnSpPr>
      <xdr:spPr>
        <a:xfrm flipV="1">
          <a:off x="13004800" y="6032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6" name="フローチャート: 判断 31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17" name="テキスト ボックス 316"/>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18" name="フローチャート: 判断 317"/>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15620</xdr:rowOff>
    </xdr:from>
    <xdr:ext cx="762000" cy="259045"/>
    <xdr:sp macro="" textlink="">
      <xdr:nvSpPr>
        <xdr:cNvPr id="319" name="テキスト ボックス 318"/>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21772</xdr:rowOff>
    </xdr:from>
    <xdr:to>
      <xdr:col>82</xdr:col>
      <xdr:colOff>158750</xdr:colOff>
      <xdr:row>34</xdr:row>
      <xdr:rowOff>123372</xdr:rowOff>
    </xdr:to>
    <xdr:sp macro="" textlink="">
      <xdr:nvSpPr>
        <xdr:cNvPr id="325" name="楕円 324"/>
        <xdr:cNvSpPr/>
      </xdr:nvSpPr>
      <xdr:spPr>
        <a:xfrm>
          <a:off x="16459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38299</xdr:rowOff>
    </xdr:from>
    <xdr:ext cx="762000" cy="259045"/>
    <xdr:sp macro="" textlink="">
      <xdr:nvSpPr>
        <xdr:cNvPr id="326" name="補助費等該当値テキスト"/>
        <xdr:cNvSpPr txBox="1"/>
      </xdr:nvSpPr>
      <xdr:spPr>
        <a:xfrm>
          <a:off x="165989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108857</xdr:rowOff>
    </xdr:from>
    <xdr:to>
      <xdr:col>78</xdr:col>
      <xdr:colOff>120650</xdr:colOff>
      <xdr:row>35</xdr:row>
      <xdr:rowOff>39007</xdr:rowOff>
    </xdr:to>
    <xdr:sp macro="" textlink="">
      <xdr:nvSpPr>
        <xdr:cNvPr id="327" name="楕円 326"/>
        <xdr:cNvSpPr/>
      </xdr:nvSpPr>
      <xdr:spPr>
        <a:xfrm>
          <a:off x="15621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49184</xdr:rowOff>
    </xdr:from>
    <xdr:ext cx="736600" cy="259045"/>
    <xdr:sp macro="" textlink="">
      <xdr:nvSpPr>
        <xdr:cNvPr id="328" name="テキスト ボックス 327"/>
        <xdr:cNvSpPr txBox="1"/>
      </xdr:nvSpPr>
      <xdr:spPr>
        <a:xfrm>
          <a:off x="15290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2722</xdr:rowOff>
    </xdr:from>
    <xdr:to>
      <xdr:col>74</xdr:col>
      <xdr:colOff>31750</xdr:colOff>
      <xdr:row>35</xdr:row>
      <xdr:rowOff>104322</xdr:rowOff>
    </xdr:to>
    <xdr:sp macro="" textlink="">
      <xdr:nvSpPr>
        <xdr:cNvPr id="329" name="楕円 328"/>
        <xdr:cNvSpPr/>
      </xdr:nvSpPr>
      <xdr:spPr>
        <a:xfrm>
          <a:off x="14732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114499</xdr:rowOff>
    </xdr:from>
    <xdr:ext cx="762000" cy="259045"/>
    <xdr:sp macro="" textlink="">
      <xdr:nvSpPr>
        <xdr:cNvPr id="330" name="テキスト ボックス 329"/>
        <xdr:cNvSpPr txBox="1"/>
      </xdr:nvSpPr>
      <xdr:spPr>
        <a:xfrm>
          <a:off x="14401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1" name="楕円 330"/>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32" name="テキスト ボックス 331"/>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68036</xdr:rowOff>
    </xdr:from>
    <xdr:to>
      <xdr:col>65</xdr:col>
      <xdr:colOff>53975</xdr:colOff>
      <xdr:row>35</xdr:row>
      <xdr:rowOff>169636</xdr:rowOff>
    </xdr:to>
    <xdr:sp macro="" textlink="">
      <xdr:nvSpPr>
        <xdr:cNvPr id="333" name="楕円 332"/>
        <xdr:cNvSpPr/>
      </xdr:nvSpPr>
      <xdr:spPr>
        <a:xfrm>
          <a:off x="12954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8363</xdr:rowOff>
    </xdr:from>
    <xdr:ext cx="762000" cy="259045"/>
    <xdr:sp macro="" textlink="">
      <xdr:nvSpPr>
        <xdr:cNvPr id="334" name="テキスト ボックス 333"/>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臨時財政対策債等の元利償還額が増加したこと等により、公債費は増加し、公債費に係る経常収支比率は類似団体平均を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今後も複合施設整備や生涯学習センター跡地整備等の大型事業や小中学校等の長寿命化改修の実施により、地方債の発行額が多額となる見込みであるが、将来の負担を考慮し、発行抑制等に努める。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81</xdr:row>
      <xdr:rowOff>63319</xdr:rowOff>
    </xdr:to>
    <xdr:cxnSp macro="">
      <xdr:nvCxnSpPr>
        <xdr:cNvPr id="363" name="直線コネクタ 362"/>
        <xdr:cNvCxnSpPr/>
      </xdr:nvCxnSpPr>
      <xdr:spPr>
        <a:xfrm flipV="1">
          <a:off x="4826000" y="12670609"/>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4"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5" name="直線コネクタ 364"/>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6"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67" name="直線コネクタ 366"/>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66584</xdr:rowOff>
    </xdr:from>
    <xdr:to>
      <xdr:col>24</xdr:col>
      <xdr:colOff>25400</xdr:colOff>
      <xdr:row>79</xdr:row>
      <xdr:rowOff>118836</xdr:rowOff>
    </xdr:to>
    <xdr:cxnSp macro="">
      <xdr:nvCxnSpPr>
        <xdr:cNvPr id="368" name="直線コネクタ 367"/>
        <xdr:cNvCxnSpPr/>
      </xdr:nvCxnSpPr>
      <xdr:spPr>
        <a:xfrm flipV="1">
          <a:off x="3987800" y="1361113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140079</xdr:rowOff>
    </xdr:from>
    <xdr:ext cx="762000" cy="259045"/>
    <xdr:sp macro="" textlink="">
      <xdr:nvSpPr>
        <xdr:cNvPr id="369" name="公債費平均値テキスト"/>
        <xdr:cNvSpPr txBox="1"/>
      </xdr:nvSpPr>
      <xdr:spPr>
        <a:xfrm>
          <a:off x="4914900" y="13170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70" name="フローチャート: 判断 369"/>
        <xdr:cNvSpPr/>
      </xdr:nvSpPr>
      <xdr:spPr>
        <a:xfrm>
          <a:off x="47752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118836</xdr:rowOff>
    </xdr:from>
    <xdr:to>
      <xdr:col>19</xdr:col>
      <xdr:colOff>187325</xdr:colOff>
      <xdr:row>79</xdr:row>
      <xdr:rowOff>164556</xdr:rowOff>
    </xdr:to>
    <xdr:cxnSp macro="">
      <xdr:nvCxnSpPr>
        <xdr:cNvPr id="371" name="直線コネクタ 370"/>
        <xdr:cNvCxnSpPr/>
      </xdr:nvCxnSpPr>
      <xdr:spPr>
        <a:xfrm flipV="1">
          <a:off x="3098800" y="136633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143148</xdr:rowOff>
    </xdr:from>
    <xdr:to>
      <xdr:col>20</xdr:col>
      <xdr:colOff>38100</xdr:colOff>
      <xdr:row>78</xdr:row>
      <xdr:rowOff>73298</xdr:rowOff>
    </xdr:to>
    <xdr:sp macro="" textlink="">
      <xdr:nvSpPr>
        <xdr:cNvPr id="372" name="フローチャート: 判断 371"/>
        <xdr:cNvSpPr/>
      </xdr:nvSpPr>
      <xdr:spPr>
        <a:xfrm>
          <a:off x="3937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83475</xdr:rowOff>
    </xdr:from>
    <xdr:ext cx="736600" cy="259045"/>
    <xdr:sp macro="" textlink="">
      <xdr:nvSpPr>
        <xdr:cNvPr id="373" name="テキスト ボックス 372"/>
        <xdr:cNvSpPr txBox="1"/>
      </xdr:nvSpPr>
      <xdr:spPr>
        <a:xfrm>
          <a:off x="3606800" y="1311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92711</xdr:rowOff>
    </xdr:from>
    <xdr:to>
      <xdr:col>15</xdr:col>
      <xdr:colOff>98425</xdr:colOff>
      <xdr:row>79</xdr:row>
      <xdr:rowOff>164556</xdr:rowOff>
    </xdr:to>
    <xdr:cxnSp macro="">
      <xdr:nvCxnSpPr>
        <xdr:cNvPr id="374" name="直線コネクタ 373"/>
        <xdr:cNvCxnSpPr/>
      </xdr:nvCxnSpPr>
      <xdr:spPr>
        <a:xfrm>
          <a:off x="2209800" y="1363726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5" name="フローチャート: 判断 374"/>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6" name="テキスト ボックス 375"/>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79648</xdr:rowOff>
    </xdr:from>
    <xdr:to>
      <xdr:col>11</xdr:col>
      <xdr:colOff>9525</xdr:colOff>
      <xdr:row>79</xdr:row>
      <xdr:rowOff>92711</xdr:rowOff>
    </xdr:to>
    <xdr:cxnSp macro="">
      <xdr:nvCxnSpPr>
        <xdr:cNvPr id="377" name="直線コネクタ 376"/>
        <xdr:cNvCxnSpPr/>
      </xdr:nvCxnSpPr>
      <xdr:spPr>
        <a:xfrm>
          <a:off x="1320800" y="136241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56606</xdr:rowOff>
    </xdr:from>
    <xdr:to>
      <xdr:col>11</xdr:col>
      <xdr:colOff>60325</xdr:colOff>
      <xdr:row>78</xdr:row>
      <xdr:rowOff>158206</xdr:rowOff>
    </xdr:to>
    <xdr:sp macro="" textlink="">
      <xdr:nvSpPr>
        <xdr:cNvPr id="378" name="フローチャート: 判断 377"/>
        <xdr:cNvSpPr/>
      </xdr:nvSpPr>
      <xdr:spPr>
        <a:xfrm>
          <a:off x="2159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168383</xdr:rowOff>
    </xdr:from>
    <xdr:ext cx="762000" cy="259045"/>
    <xdr:sp macro="" textlink="">
      <xdr:nvSpPr>
        <xdr:cNvPr id="379" name="テキスト ボックス 378"/>
        <xdr:cNvSpPr txBox="1"/>
      </xdr:nvSpPr>
      <xdr:spPr>
        <a:xfrm>
          <a:off x="1828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80" name="フローチャート: 判断 379"/>
        <xdr:cNvSpPr/>
      </xdr:nvSpPr>
      <xdr:spPr>
        <a:xfrm>
          <a:off x="1270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23058</xdr:rowOff>
    </xdr:from>
    <xdr:ext cx="762000" cy="259045"/>
    <xdr:sp macro="" textlink="">
      <xdr:nvSpPr>
        <xdr:cNvPr id="381" name="テキスト ボックス 380"/>
        <xdr:cNvSpPr txBox="1"/>
      </xdr:nvSpPr>
      <xdr:spPr>
        <a:xfrm>
          <a:off x="939800" y="1322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15784</xdr:rowOff>
    </xdr:from>
    <xdr:to>
      <xdr:col>24</xdr:col>
      <xdr:colOff>76200</xdr:colOff>
      <xdr:row>79</xdr:row>
      <xdr:rowOff>117384</xdr:rowOff>
    </xdr:to>
    <xdr:sp macro="" textlink="">
      <xdr:nvSpPr>
        <xdr:cNvPr id="387" name="楕円 386"/>
        <xdr:cNvSpPr/>
      </xdr:nvSpPr>
      <xdr:spPr>
        <a:xfrm>
          <a:off x="47752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159311</xdr:rowOff>
    </xdr:from>
    <xdr:ext cx="762000" cy="259045"/>
    <xdr:sp macro="" textlink="">
      <xdr:nvSpPr>
        <xdr:cNvPr id="388" name="公債費該当値テキスト"/>
        <xdr:cNvSpPr txBox="1"/>
      </xdr:nvSpPr>
      <xdr:spPr>
        <a:xfrm>
          <a:off x="49149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68036</xdr:rowOff>
    </xdr:from>
    <xdr:to>
      <xdr:col>20</xdr:col>
      <xdr:colOff>38100</xdr:colOff>
      <xdr:row>79</xdr:row>
      <xdr:rowOff>169636</xdr:rowOff>
    </xdr:to>
    <xdr:sp macro="" textlink="">
      <xdr:nvSpPr>
        <xdr:cNvPr id="389" name="楕円 388"/>
        <xdr:cNvSpPr/>
      </xdr:nvSpPr>
      <xdr:spPr>
        <a:xfrm>
          <a:off x="3937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154413</xdr:rowOff>
    </xdr:from>
    <xdr:ext cx="736600" cy="259045"/>
    <xdr:sp macro="" textlink="">
      <xdr:nvSpPr>
        <xdr:cNvPr id="390" name="テキスト ボックス 389"/>
        <xdr:cNvSpPr txBox="1"/>
      </xdr:nvSpPr>
      <xdr:spPr>
        <a:xfrm>
          <a:off x="3606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113756</xdr:rowOff>
    </xdr:from>
    <xdr:to>
      <xdr:col>15</xdr:col>
      <xdr:colOff>149225</xdr:colOff>
      <xdr:row>80</xdr:row>
      <xdr:rowOff>43906</xdr:rowOff>
    </xdr:to>
    <xdr:sp macro="" textlink="">
      <xdr:nvSpPr>
        <xdr:cNvPr id="391" name="楕円 390"/>
        <xdr:cNvSpPr/>
      </xdr:nvSpPr>
      <xdr:spPr>
        <a:xfrm>
          <a:off x="3048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28683</xdr:rowOff>
    </xdr:from>
    <xdr:ext cx="762000" cy="259045"/>
    <xdr:sp macro="" textlink="">
      <xdr:nvSpPr>
        <xdr:cNvPr id="392" name="テキスト ボックス 391"/>
        <xdr:cNvSpPr txBox="1"/>
      </xdr:nvSpPr>
      <xdr:spPr>
        <a:xfrm>
          <a:off x="2717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393" name="楕円 392"/>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94" name="テキスト ボックス 393"/>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28848</xdr:rowOff>
    </xdr:from>
    <xdr:to>
      <xdr:col>6</xdr:col>
      <xdr:colOff>171450</xdr:colOff>
      <xdr:row>79</xdr:row>
      <xdr:rowOff>130448</xdr:rowOff>
    </xdr:to>
    <xdr:sp macro="" textlink="">
      <xdr:nvSpPr>
        <xdr:cNvPr id="395" name="楕円 394"/>
        <xdr:cNvSpPr/>
      </xdr:nvSpPr>
      <xdr:spPr>
        <a:xfrm>
          <a:off x="1270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115225</xdr:rowOff>
    </xdr:from>
    <xdr:ext cx="762000" cy="259045"/>
    <xdr:sp macro="" textlink="">
      <xdr:nvSpPr>
        <xdr:cNvPr id="396" name="テキスト ボックス 395"/>
        <xdr:cNvSpPr txBox="1"/>
      </xdr:nvSpPr>
      <xdr:spPr>
        <a:xfrm>
          <a:off x="939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の平均を下回っているものの、今後は公共施設の老朽化に伴う施設維持管理費や高齢化等による社会保障費に係る扶助費の増加により、経常経費の増加が見込まれ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26" name="直線コネクタ 425"/>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7"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8" name="直線コネクタ 427"/>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29" name="公債費以外最大値テキスト"/>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30" name="直線コネクタ 429"/>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73116</xdr:rowOff>
    </xdr:from>
    <xdr:to>
      <xdr:col>82</xdr:col>
      <xdr:colOff>107950</xdr:colOff>
      <xdr:row>76</xdr:row>
      <xdr:rowOff>64951</xdr:rowOff>
    </xdr:to>
    <xdr:cxnSp macro="">
      <xdr:nvCxnSpPr>
        <xdr:cNvPr id="431" name="直線コネクタ 430"/>
        <xdr:cNvCxnSpPr/>
      </xdr:nvCxnSpPr>
      <xdr:spPr>
        <a:xfrm flipV="1">
          <a:off x="15671800" y="12931866"/>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103795</xdr:rowOff>
    </xdr:from>
    <xdr:ext cx="762000" cy="259045"/>
    <xdr:sp macro="" textlink="">
      <xdr:nvSpPr>
        <xdr:cNvPr id="432" name="公債費以外平均値テキスト"/>
        <xdr:cNvSpPr txBox="1"/>
      </xdr:nvSpPr>
      <xdr:spPr>
        <a:xfrm>
          <a:off x="16598900" y="13133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33" name="フローチャート: 判断 432"/>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64951</xdr:rowOff>
    </xdr:from>
    <xdr:to>
      <xdr:col>78</xdr:col>
      <xdr:colOff>69850</xdr:colOff>
      <xdr:row>77</xdr:row>
      <xdr:rowOff>37193</xdr:rowOff>
    </xdr:to>
    <xdr:cxnSp macro="">
      <xdr:nvCxnSpPr>
        <xdr:cNvPr id="434" name="直線コネクタ 433"/>
        <xdr:cNvCxnSpPr/>
      </xdr:nvCxnSpPr>
      <xdr:spPr>
        <a:xfrm flipV="1">
          <a:off x="14782800" y="1309515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5" name="フローチャート: 判断 434"/>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77669</xdr:rowOff>
    </xdr:from>
    <xdr:ext cx="736600" cy="259045"/>
    <xdr:sp macro="" textlink="">
      <xdr:nvSpPr>
        <xdr:cNvPr id="436" name="テキスト ボックス 435"/>
        <xdr:cNvSpPr txBox="1"/>
      </xdr:nvSpPr>
      <xdr:spPr>
        <a:xfrm>
          <a:off x="15290800" y="1345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45357</xdr:rowOff>
    </xdr:from>
    <xdr:to>
      <xdr:col>73</xdr:col>
      <xdr:colOff>180975</xdr:colOff>
      <xdr:row>77</xdr:row>
      <xdr:rowOff>37193</xdr:rowOff>
    </xdr:to>
    <xdr:cxnSp macro="">
      <xdr:nvCxnSpPr>
        <xdr:cNvPr id="437" name="直線コネクタ 436"/>
        <xdr:cNvCxnSpPr/>
      </xdr:nvCxnSpPr>
      <xdr:spPr>
        <a:xfrm>
          <a:off x="13893800" y="13075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45357</xdr:rowOff>
    </xdr:from>
    <xdr:to>
      <xdr:col>69</xdr:col>
      <xdr:colOff>92075</xdr:colOff>
      <xdr:row>77</xdr:row>
      <xdr:rowOff>37193</xdr:rowOff>
    </xdr:to>
    <xdr:cxnSp macro="">
      <xdr:nvCxnSpPr>
        <xdr:cNvPr id="440" name="直線コネクタ 439"/>
        <xdr:cNvCxnSpPr/>
      </xdr:nvCxnSpPr>
      <xdr:spPr>
        <a:xfrm flipV="1">
          <a:off x="13004800" y="13075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1" name="フローチャート: 判断 440"/>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2" name="テキスト ボックス 441"/>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43" name="フローチャート: 判断 442"/>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164209</xdr:rowOff>
    </xdr:from>
    <xdr:ext cx="762000" cy="259045"/>
    <xdr:sp macro="" textlink="">
      <xdr:nvSpPr>
        <xdr:cNvPr id="444" name="テキスト ボックス 443"/>
        <xdr:cNvSpPr txBox="1"/>
      </xdr:nvSpPr>
      <xdr:spPr>
        <a:xfrm>
          <a:off x="12623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22316</xdr:rowOff>
    </xdr:from>
    <xdr:to>
      <xdr:col>82</xdr:col>
      <xdr:colOff>158750</xdr:colOff>
      <xdr:row>75</xdr:row>
      <xdr:rowOff>123916</xdr:rowOff>
    </xdr:to>
    <xdr:sp macro="" textlink="">
      <xdr:nvSpPr>
        <xdr:cNvPr id="450" name="楕円 449"/>
        <xdr:cNvSpPr/>
      </xdr:nvSpPr>
      <xdr:spPr>
        <a:xfrm>
          <a:off x="164592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38843</xdr:rowOff>
    </xdr:from>
    <xdr:ext cx="762000" cy="259045"/>
    <xdr:sp macro="" textlink="">
      <xdr:nvSpPr>
        <xdr:cNvPr id="451" name="公債費以外該当値テキスト"/>
        <xdr:cNvSpPr txBox="1"/>
      </xdr:nvSpPr>
      <xdr:spPr>
        <a:xfrm>
          <a:off x="16598900" y="127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14151</xdr:rowOff>
    </xdr:from>
    <xdr:to>
      <xdr:col>78</xdr:col>
      <xdr:colOff>120650</xdr:colOff>
      <xdr:row>76</xdr:row>
      <xdr:rowOff>115751</xdr:rowOff>
    </xdr:to>
    <xdr:sp macro="" textlink="">
      <xdr:nvSpPr>
        <xdr:cNvPr id="452" name="楕円 451"/>
        <xdr:cNvSpPr/>
      </xdr:nvSpPr>
      <xdr:spPr>
        <a:xfrm>
          <a:off x="15621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125928</xdr:rowOff>
    </xdr:from>
    <xdr:ext cx="736600" cy="259045"/>
    <xdr:sp macro="" textlink="">
      <xdr:nvSpPr>
        <xdr:cNvPr id="453" name="テキスト ボックス 452"/>
        <xdr:cNvSpPr txBox="1"/>
      </xdr:nvSpPr>
      <xdr:spPr>
        <a:xfrm>
          <a:off x="15290800" y="12813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157843</xdr:rowOff>
    </xdr:from>
    <xdr:to>
      <xdr:col>74</xdr:col>
      <xdr:colOff>31750</xdr:colOff>
      <xdr:row>77</xdr:row>
      <xdr:rowOff>87993</xdr:rowOff>
    </xdr:to>
    <xdr:sp macro="" textlink="">
      <xdr:nvSpPr>
        <xdr:cNvPr id="454" name="楕円 453"/>
        <xdr:cNvSpPr/>
      </xdr:nvSpPr>
      <xdr:spPr>
        <a:xfrm>
          <a:off x="14732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98170</xdr:rowOff>
    </xdr:from>
    <xdr:ext cx="762000" cy="259045"/>
    <xdr:sp macro="" textlink="">
      <xdr:nvSpPr>
        <xdr:cNvPr id="455" name="テキスト ボックス 454"/>
        <xdr:cNvSpPr txBox="1"/>
      </xdr:nvSpPr>
      <xdr:spPr>
        <a:xfrm>
          <a:off x="14401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166007</xdr:rowOff>
    </xdr:from>
    <xdr:to>
      <xdr:col>69</xdr:col>
      <xdr:colOff>142875</xdr:colOff>
      <xdr:row>76</xdr:row>
      <xdr:rowOff>96157</xdr:rowOff>
    </xdr:to>
    <xdr:sp macro="" textlink="">
      <xdr:nvSpPr>
        <xdr:cNvPr id="456" name="楕円 455"/>
        <xdr:cNvSpPr/>
      </xdr:nvSpPr>
      <xdr:spPr>
        <a:xfrm>
          <a:off x="13843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106334</xdr:rowOff>
    </xdr:from>
    <xdr:ext cx="762000" cy="259045"/>
    <xdr:sp macro="" textlink="">
      <xdr:nvSpPr>
        <xdr:cNvPr id="457" name="テキスト ボックス 456"/>
        <xdr:cNvSpPr txBox="1"/>
      </xdr:nvSpPr>
      <xdr:spPr>
        <a:xfrm>
          <a:off x="13512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157843</xdr:rowOff>
    </xdr:from>
    <xdr:to>
      <xdr:col>65</xdr:col>
      <xdr:colOff>53975</xdr:colOff>
      <xdr:row>77</xdr:row>
      <xdr:rowOff>87993</xdr:rowOff>
    </xdr:to>
    <xdr:sp macro="" textlink="">
      <xdr:nvSpPr>
        <xdr:cNvPr id="458" name="楕円 457"/>
        <xdr:cNvSpPr/>
      </xdr:nvSpPr>
      <xdr:spPr>
        <a:xfrm>
          <a:off x="12954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98170</xdr:rowOff>
    </xdr:from>
    <xdr:ext cx="762000" cy="259045"/>
    <xdr:sp macro="" textlink="">
      <xdr:nvSpPr>
        <xdr:cNvPr id="459" name="テキスト ボックス 458"/>
        <xdr:cNvSpPr txBox="1"/>
      </xdr:nvSpPr>
      <xdr:spPr>
        <a:xfrm>
          <a:off x="12623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6109</xdr:rowOff>
    </xdr:from>
    <xdr:to>
      <xdr:col>29</xdr:col>
      <xdr:colOff>127000</xdr:colOff>
      <xdr:row>14</xdr:row>
      <xdr:rowOff>64859</xdr:rowOff>
    </xdr:to>
    <xdr:cxnSp macro="">
      <xdr:nvCxnSpPr>
        <xdr:cNvPr id="50" name="直線コネクタ 49"/>
        <xdr:cNvCxnSpPr/>
      </xdr:nvCxnSpPr>
      <xdr:spPr bwMode="auto">
        <a:xfrm flipV="1">
          <a:off x="5003800" y="2454034"/>
          <a:ext cx="647700" cy="58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41152</xdr:rowOff>
    </xdr:from>
    <xdr:ext cx="762000" cy="259045"/>
    <xdr:sp macro="" textlink="">
      <xdr:nvSpPr>
        <xdr:cNvPr id="51" name="人口1人当たり決算額の推移平均値テキスト130"/>
        <xdr:cNvSpPr txBox="1"/>
      </xdr:nvSpPr>
      <xdr:spPr>
        <a:xfrm>
          <a:off x="5740400" y="26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64859</xdr:rowOff>
    </xdr:from>
    <xdr:to>
      <xdr:col>26</xdr:col>
      <xdr:colOff>50800</xdr:colOff>
      <xdr:row>14</xdr:row>
      <xdr:rowOff>135192</xdr:rowOff>
    </xdr:to>
    <xdr:cxnSp macro="">
      <xdr:nvCxnSpPr>
        <xdr:cNvPr id="53" name="直線コネクタ 52"/>
        <xdr:cNvCxnSpPr/>
      </xdr:nvCxnSpPr>
      <xdr:spPr bwMode="auto">
        <a:xfrm flipV="1">
          <a:off x="4305300" y="2512784"/>
          <a:ext cx="698500" cy="7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66794</xdr:rowOff>
    </xdr:from>
    <xdr:ext cx="736600" cy="259045"/>
    <xdr:sp macro="" textlink="">
      <xdr:nvSpPr>
        <xdr:cNvPr id="55" name="テキスト ボックス 54"/>
        <xdr:cNvSpPr txBox="1"/>
      </xdr:nvSpPr>
      <xdr:spPr>
        <a:xfrm>
          <a:off x="4622800" y="285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135192</xdr:rowOff>
    </xdr:from>
    <xdr:to>
      <xdr:col>22</xdr:col>
      <xdr:colOff>114300</xdr:colOff>
      <xdr:row>14</xdr:row>
      <xdr:rowOff>145326</xdr:rowOff>
    </xdr:to>
    <xdr:cxnSp macro="">
      <xdr:nvCxnSpPr>
        <xdr:cNvPr id="56" name="直線コネクタ 55"/>
        <xdr:cNvCxnSpPr/>
      </xdr:nvCxnSpPr>
      <xdr:spPr bwMode="auto">
        <a:xfrm flipV="1">
          <a:off x="3606800" y="2583117"/>
          <a:ext cx="698500" cy="1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28351</xdr:rowOff>
    </xdr:from>
    <xdr:ext cx="762000" cy="259045"/>
    <xdr:sp macro="" textlink="">
      <xdr:nvSpPr>
        <xdr:cNvPr id="58" name="テキスト ボックス 57"/>
        <xdr:cNvSpPr txBox="1"/>
      </xdr:nvSpPr>
      <xdr:spPr>
        <a:xfrm>
          <a:off x="39243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145326</xdr:rowOff>
    </xdr:from>
    <xdr:to>
      <xdr:col>18</xdr:col>
      <xdr:colOff>177800</xdr:colOff>
      <xdr:row>14</xdr:row>
      <xdr:rowOff>167462</xdr:rowOff>
    </xdr:to>
    <xdr:cxnSp macro="">
      <xdr:nvCxnSpPr>
        <xdr:cNvPr id="59" name="直線コネクタ 58"/>
        <xdr:cNvCxnSpPr/>
      </xdr:nvCxnSpPr>
      <xdr:spPr bwMode="auto">
        <a:xfrm flipV="1">
          <a:off x="2908300" y="2593251"/>
          <a:ext cx="698500" cy="2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63441</xdr:rowOff>
    </xdr:from>
    <xdr:ext cx="762000" cy="259045"/>
    <xdr:sp macro="" textlink="">
      <xdr:nvSpPr>
        <xdr:cNvPr id="61" name="テキスト ボックス 60"/>
        <xdr:cNvSpPr txBox="1"/>
      </xdr:nvSpPr>
      <xdr:spPr>
        <a:xfrm>
          <a:off x="32258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74566</xdr:rowOff>
    </xdr:from>
    <xdr:ext cx="762000" cy="259045"/>
    <xdr:sp macro="" textlink="">
      <xdr:nvSpPr>
        <xdr:cNvPr id="63" name="テキスト ボックス 62"/>
        <xdr:cNvSpPr txBox="1"/>
      </xdr:nvSpPr>
      <xdr:spPr>
        <a:xfrm>
          <a:off x="25273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126759</xdr:rowOff>
    </xdr:from>
    <xdr:to>
      <xdr:col>29</xdr:col>
      <xdr:colOff>177800</xdr:colOff>
      <xdr:row>14</xdr:row>
      <xdr:rowOff>56909</xdr:rowOff>
    </xdr:to>
    <xdr:sp macro="" textlink="">
      <xdr:nvSpPr>
        <xdr:cNvPr id="69" name="楕円 68"/>
        <xdr:cNvSpPr/>
      </xdr:nvSpPr>
      <xdr:spPr bwMode="auto">
        <a:xfrm>
          <a:off x="5600700" y="2403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143286</xdr:rowOff>
    </xdr:from>
    <xdr:ext cx="762000" cy="259045"/>
    <xdr:sp macro="" textlink="">
      <xdr:nvSpPr>
        <xdr:cNvPr id="70" name="人口1人当たり決算額の推移該当値テキスト130"/>
        <xdr:cNvSpPr txBox="1"/>
      </xdr:nvSpPr>
      <xdr:spPr>
        <a:xfrm>
          <a:off x="5740400" y="224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14059</xdr:rowOff>
    </xdr:from>
    <xdr:to>
      <xdr:col>26</xdr:col>
      <xdr:colOff>101600</xdr:colOff>
      <xdr:row>14</xdr:row>
      <xdr:rowOff>115659</xdr:rowOff>
    </xdr:to>
    <xdr:sp macro="" textlink="">
      <xdr:nvSpPr>
        <xdr:cNvPr id="71" name="楕円 70"/>
        <xdr:cNvSpPr/>
      </xdr:nvSpPr>
      <xdr:spPr bwMode="auto">
        <a:xfrm>
          <a:off x="4953000" y="246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125836</xdr:rowOff>
    </xdr:from>
    <xdr:ext cx="736600" cy="259045"/>
    <xdr:sp macro="" textlink="">
      <xdr:nvSpPr>
        <xdr:cNvPr id="72" name="テキスト ボックス 71"/>
        <xdr:cNvSpPr txBox="1"/>
      </xdr:nvSpPr>
      <xdr:spPr>
        <a:xfrm>
          <a:off x="4622800" y="2230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84392</xdr:rowOff>
    </xdr:from>
    <xdr:to>
      <xdr:col>22</xdr:col>
      <xdr:colOff>165100</xdr:colOff>
      <xdr:row>15</xdr:row>
      <xdr:rowOff>14542</xdr:rowOff>
    </xdr:to>
    <xdr:sp macro="" textlink="">
      <xdr:nvSpPr>
        <xdr:cNvPr id="73" name="楕円 72"/>
        <xdr:cNvSpPr/>
      </xdr:nvSpPr>
      <xdr:spPr bwMode="auto">
        <a:xfrm>
          <a:off x="4254500" y="2532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24719</xdr:rowOff>
    </xdr:from>
    <xdr:ext cx="762000" cy="259045"/>
    <xdr:sp macro="" textlink="">
      <xdr:nvSpPr>
        <xdr:cNvPr id="74" name="テキスト ボックス 73"/>
        <xdr:cNvSpPr txBox="1"/>
      </xdr:nvSpPr>
      <xdr:spPr>
        <a:xfrm>
          <a:off x="3924300" y="230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94526</xdr:rowOff>
    </xdr:from>
    <xdr:to>
      <xdr:col>19</xdr:col>
      <xdr:colOff>38100</xdr:colOff>
      <xdr:row>15</xdr:row>
      <xdr:rowOff>24676</xdr:rowOff>
    </xdr:to>
    <xdr:sp macro="" textlink="">
      <xdr:nvSpPr>
        <xdr:cNvPr id="75" name="楕円 74"/>
        <xdr:cNvSpPr/>
      </xdr:nvSpPr>
      <xdr:spPr bwMode="auto">
        <a:xfrm>
          <a:off x="3556000" y="254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34853</xdr:rowOff>
    </xdr:from>
    <xdr:ext cx="762000" cy="259045"/>
    <xdr:sp macro="" textlink="">
      <xdr:nvSpPr>
        <xdr:cNvPr id="76" name="テキスト ボックス 75"/>
        <xdr:cNvSpPr txBox="1"/>
      </xdr:nvSpPr>
      <xdr:spPr>
        <a:xfrm>
          <a:off x="3225800" y="231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116662</xdr:rowOff>
    </xdr:from>
    <xdr:to>
      <xdr:col>15</xdr:col>
      <xdr:colOff>101600</xdr:colOff>
      <xdr:row>15</xdr:row>
      <xdr:rowOff>46812</xdr:rowOff>
    </xdr:to>
    <xdr:sp macro="" textlink="">
      <xdr:nvSpPr>
        <xdr:cNvPr id="77" name="楕円 76"/>
        <xdr:cNvSpPr/>
      </xdr:nvSpPr>
      <xdr:spPr bwMode="auto">
        <a:xfrm>
          <a:off x="2857500" y="256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56989</xdr:rowOff>
    </xdr:from>
    <xdr:ext cx="762000" cy="259045"/>
    <xdr:sp macro="" textlink="">
      <xdr:nvSpPr>
        <xdr:cNvPr id="78" name="テキスト ボックス 77"/>
        <xdr:cNvSpPr txBox="1"/>
      </xdr:nvSpPr>
      <xdr:spPr>
        <a:xfrm>
          <a:off x="2527300" y="233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212115</xdr:rowOff>
    </xdr:from>
    <xdr:to>
      <xdr:col>29</xdr:col>
      <xdr:colOff>127000</xdr:colOff>
      <xdr:row>37</xdr:row>
      <xdr:rowOff>221945</xdr:rowOff>
    </xdr:to>
    <xdr:cxnSp macro="">
      <xdr:nvCxnSpPr>
        <xdr:cNvPr id="106" name="直線コネクタ 105"/>
        <xdr:cNvCxnSpPr/>
      </xdr:nvCxnSpPr>
      <xdr:spPr bwMode="auto">
        <a:xfrm flipV="1">
          <a:off x="5651500" y="6136665"/>
          <a:ext cx="0" cy="1209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194022</xdr:rowOff>
    </xdr:from>
    <xdr:ext cx="762000" cy="259045"/>
    <xdr:sp macro="" textlink="">
      <xdr:nvSpPr>
        <xdr:cNvPr id="107" name="人口1人当たり決算額の推移最小値テキスト445"/>
        <xdr:cNvSpPr txBox="1"/>
      </xdr:nvSpPr>
      <xdr:spPr>
        <a:xfrm>
          <a:off x="5740400" y="73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221945</xdr:rowOff>
    </xdr:from>
    <xdr:to>
      <xdr:col>30</xdr:col>
      <xdr:colOff>25400</xdr:colOff>
      <xdr:row>37</xdr:row>
      <xdr:rowOff>221945</xdr:rowOff>
    </xdr:to>
    <xdr:cxnSp macro="">
      <xdr:nvCxnSpPr>
        <xdr:cNvPr id="108" name="直線コネクタ 107"/>
        <xdr:cNvCxnSpPr/>
      </xdr:nvCxnSpPr>
      <xdr:spPr bwMode="auto">
        <a:xfrm>
          <a:off x="5562600" y="734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127042</xdr:rowOff>
    </xdr:from>
    <xdr:ext cx="762000" cy="259045"/>
    <xdr:sp macro="" textlink="">
      <xdr:nvSpPr>
        <xdr:cNvPr id="109" name="人口1人当たり決算額の推移最大値テキスト445"/>
        <xdr:cNvSpPr txBox="1"/>
      </xdr:nvSpPr>
      <xdr:spPr>
        <a:xfrm>
          <a:off x="5740400" y="58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212115</xdr:rowOff>
    </xdr:from>
    <xdr:to>
      <xdr:col>30</xdr:col>
      <xdr:colOff>25400</xdr:colOff>
      <xdr:row>33</xdr:row>
      <xdr:rowOff>212115</xdr:rowOff>
    </xdr:to>
    <xdr:cxnSp macro="">
      <xdr:nvCxnSpPr>
        <xdr:cNvPr id="110" name="直線コネクタ 109"/>
        <xdr:cNvCxnSpPr/>
      </xdr:nvCxnSpPr>
      <xdr:spPr bwMode="auto">
        <a:xfrm>
          <a:off x="5562600" y="613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30302</xdr:rowOff>
    </xdr:from>
    <xdr:to>
      <xdr:col>29</xdr:col>
      <xdr:colOff>127000</xdr:colOff>
      <xdr:row>36</xdr:row>
      <xdr:rowOff>100787</xdr:rowOff>
    </xdr:to>
    <xdr:cxnSp macro="">
      <xdr:nvCxnSpPr>
        <xdr:cNvPr id="111" name="直線コネクタ 110"/>
        <xdr:cNvCxnSpPr/>
      </xdr:nvCxnSpPr>
      <xdr:spPr bwMode="auto">
        <a:xfrm flipV="1">
          <a:off x="5003800" y="6983552"/>
          <a:ext cx="647700" cy="70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64076</xdr:rowOff>
    </xdr:from>
    <xdr:ext cx="762000" cy="259045"/>
    <xdr:sp macro="" textlink="">
      <xdr:nvSpPr>
        <xdr:cNvPr id="112" name="人口1人当たり決算額の推移平均値テキスト445"/>
        <xdr:cNvSpPr txBox="1"/>
      </xdr:nvSpPr>
      <xdr:spPr>
        <a:xfrm>
          <a:off x="5740400" y="6674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13" name="フローチャート: 判断 112"/>
        <xdr:cNvSpPr/>
      </xdr:nvSpPr>
      <xdr:spPr bwMode="auto">
        <a:xfrm>
          <a:off x="56007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100787</xdr:rowOff>
    </xdr:from>
    <xdr:to>
      <xdr:col>26</xdr:col>
      <xdr:colOff>50800</xdr:colOff>
      <xdr:row>36</xdr:row>
      <xdr:rowOff>147269</xdr:rowOff>
    </xdr:to>
    <xdr:cxnSp macro="">
      <xdr:nvCxnSpPr>
        <xdr:cNvPr id="114" name="直線コネクタ 113"/>
        <xdr:cNvCxnSpPr/>
      </xdr:nvCxnSpPr>
      <xdr:spPr bwMode="auto">
        <a:xfrm flipV="1">
          <a:off x="4305300" y="7054037"/>
          <a:ext cx="698500" cy="4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300182</xdr:rowOff>
    </xdr:from>
    <xdr:ext cx="736600" cy="259045"/>
    <xdr:sp macro="" textlink="">
      <xdr:nvSpPr>
        <xdr:cNvPr id="116" name="テキスト ボックス 115"/>
        <xdr:cNvSpPr txBox="1"/>
      </xdr:nvSpPr>
      <xdr:spPr>
        <a:xfrm>
          <a:off x="4622800" y="656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147269</xdr:rowOff>
    </xdr:from>
    <xdr:to>
      <xdr:col>22</xdr:col>
      <xdr:colOff>114300</xdr:colOff>
      <xdr:row>37</xdr:row>
      <xdr:rowOff>12014</xdr:rowOff>
    </xdr:to>
    <xdr:cxnSp macro="">
      <xdr:nvCxnSpPr>
        <xdr:cNvPr id="117" name="直線コネクタ 116"/>
        <xdr:cNvCxnSpPr/>
      </xdr:nvCxnSpPr>
      <xdr:spPr bwMode="auto">
        <a:xfrm flipV="1">
          <a:off x="3606800" y="7100519"/>
          <a:ext cx="698500" cy="3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271378</xdr:rowOff>
    </xdr:from>
    <xdr:ext cx="762000" cy="259045"/>
    <xdr:sp macro="" textlink="">
      <xdr:nvSpPr>
        <xdr:cNvPr id="119" name="テキスト ボックス 118"/>
        <xdr:cNvSpPr txBox="1"/>
      </xdr:nvSpPr>
      <xdr:spPr>
        <a:xfrm>
          <a:off x="3924300" y="653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12014</xdr:rowOff>
    </xdr:from>
    <xdr:to>
      <xdr:col>18</xdr:col>
      <xdr:colOff>177800</xdr:colOff>
      <xdr:row>37</xdr:row>
      <xdr:rowOff>38036</xdr:rowOff>
    </xdr:to>
    <xdr:cxnSp macro="">
      <xdr:nvCxnSpPr>
        <xdr:cNvPr id="120" name="直線コネクタ 119"/>
        <xdr:cNvCxnSpPr/>
      </xdr:nvCxnSpPr>
      <xdr:spPr bwMode="auto">
        <a:xfrm flipV="1">
          <a:off x="2908300" y="7136714"/>
          <a:ext cx="698500" cy="2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283189</xdr:rowOff>
    </xdr:from>
    <xdr:ext cx="762000" cy="259045"/>
    <xdr:sp macro="" textlink="">
      <xdr:nvSpPr>
        <xdr:cNvPr id="122" name="テキスト ボックス 121"/>
        <xdr:cNvSpPr txBox="1"/>
      </xdr:nvSpPr>
      <xdr:spPr>
        <a:xfrm>
          <a:off x="32258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233849</xdr:rowOff>
    </xdr:from>
    <xdr:ext cx="762000" cy="259045"/>
    <xdr:sp macro="" textlink="">
      <xdr:nvSpPr>
        <xdr:cNvPr id="124" name="テキスト ボックス 123"/>
        <xdr:cNvSpPr txBox="1"/>
      </xdr:nvSpPr>
      <xdr:spPr>
        <a:xfrm>
          <a:off x="25273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322402</xdr:rowOff>
    </xdr:from>
    <xdr:to>
      <xdr:col>29</xdr:col>
      <xdr:colOff>177800</xdr:colOff>
      <xdr:row>36</xdr:row>
      <xdr:rowOff>81102</xdr:rowOff>
    </xdr:to>
    <xdr:sp macro="" textlink="">
      <xdr:nvSpPr>
        <xdr:cNvPr id="130" name="楕円 129"/>
        <xdr:cNvSpPr/>
      </xdr:nvSpPr>
      <xdr:spPr bwMode="auto">
        <a:xfrm>
          <a:off x="5600700" y="693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294479</xdr:rowOff>
    </xdr:from>
    <xdr:ext cx="762000" cy="259045"/>
    <xdr:sp macro="" textlink="">
      <xdr:nvSpPr>
        <xdr:cNvPr id="131" name="人口1人当たり決算額の推移該当値テキスト445"/>
        <xdr:cNvSpPr txBox="1"/>
      </xdr:nvSpPr>
      <xdr:spPr>
        <a:xfrm>
          <a:off x="5740400" y="690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49987</xdr:rowOff>
    </xdr:from>
    <xdr:to>
      <xdr:col>26</xdr:col>
      <xdr:colOff>101600</xdr:colOff>
      <xdr:row>36</xdr:row>
      <xdr:rowOff>151587</xdr:rowOff>
    </xdr:to>
    <xdr:sp macro="" textlink="">
      <xdr:nvSpPr>
        <xdr:cNvPr id="132" name="楕円 131"/>
        <xdr:cNvSpPr/>
      </xdr:nvSpPr>
      <xdr:spPr bwMode="auto">
        <a:xfrm>
          <a:off x="4953000" y="700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136364</xdr:rowOff>
    </xdr:from>
    <xdr:ext cx="736600" cy="259045"/>
    <xdr:sp macro="" textlink="">
      <xdr:nvSpPr>
        <xdr:cNvPr id="133" name="テキスト ボックス 132"/>
        <xdr:cNvSpPr txBox="1"/>
      </xdr:nvSpPr>
      <xdr:spPr>
        <a:xfrm>
          <a:off x="4622800" y="7089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96469</xdr:rowOff>
    </xdr:from>
    <xdr:to>
      <xdr:col>22</xdr:col>
      <xdr:colOff>165100</xdr:colOff>
      <xdr:row>37</xdr:row>
      <xdr:rowOff>26619</xdr:rowOff>
    </xdr:to>
    <xdr:sp macro="" textlink="">
      <xdr:nvSpPr>
        <xdr:cNvPr id="134" name="楕円 133"/>
        <xdr:cNvSpPr/>
      </xdr:nvSpPr>
      <xdr:spPr bwMode="auto">
        <a:xfrm>
          <a:off x="4254500" y="7049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11396</xdr:rowOff>
    </xdr:from>
    <xdr:ext cx="762000" cy="259045"/>
    <xdr:sp macro="" textlink="">
      <xdr:nvSpPr>
        <xdr:cNvPr id="135" name="テキスト ボックス 134"/>
        <xdr:cNvSpPr txBox="1"/>
      </xdr:nvSpPr>
      <xdr:spPr>
        <a:xfrm>
          <a:off x="3924300" y="713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132664</xdr:rowOff>
    </xdr:from>
    <xdr:to>
      <xdr:col>19</xdr:col>
      <xdr:colOff>38100</xdr:colOff>
      <xdr:row>37</xdr:row>
      <xdr:rowOff>62814</xdr:rowOff>
    </xdr:to>
    <xdr:sp macro="" textlink="">
      <xdr:nvSpPr>
        <xdr:cNvPr id="136" name="楕円 135"/>
        <xdr:cNvSpPr/>
      </xdr:nvSpPr>
      <xdr:spPr bwMode="auto">
        <a:xfrm>
          <a:off x="3556000" y="7085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47591</xdr:rowOff>
    </xdr:from>
    <xdr:ext cx="762000" cy="259045"/>
    <xdr:sp macro="" textlink="">
      <xdr:nvSpPr>
        <xdr:cNvPr id="137" name="テキスト ボックス 136"/>
        <xdr:cNvSpPr txBox="1"/>
      </xdr:nvSpPr>
      <xdr:spPr>
        <a:xfrm>
          <a:off x="3225800" y="717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158686</xdr:rowOff>
    </xdr:from>
    <xdr:to>
      <xdr:col>15</xdr:col>
      <xdr:colOff>101600</xdr:colOff>
      <xdr:row>37</xdr:row>
      <xdr:rowOff>88836</xdr:rowOff>
    </xdr:to>
    <xdr:sp macro="" textlink="">
      <xdr:nvSpPr>
        <xdr:cNvPr id="138" name="楕円 137"/>
        <xdr:cNvSpPr/>
      </xdr:nvSpPr>
      <xdr:spPr bwMode="auto">
        <a:xfrm>
          <a:off x="2857500" y="7111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73613</xdr:rowOff>
    </xdr:from>
    <xdr:ext cx="762000" cy="259045"/>
    <xdr:sp macro="" textlink="">
      <xdr:nvSpPr>
        <xdr:cNvPr id="139" name="テキスト ボックス 138"/>
        <xdr:cNvSpPr txBox="1"/>
      </xdr:nvSpPr>
      <xdr:spPr>
        <a:xfrm>
          <a:off x="2527300" y="719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189,039
182,100
635.16
101,442,260
95,727,832
2,442,253
48,475,703
75,620,778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149149</xdr:rowOff>
    </xdr:from>
    <xdr:to>
      <xdr:col>24</xdr:col>
      <xdr:colOff>63500</xdr:colOff>
      <xdr:row>33</xdr:row>
      <xdr:rowOff>47346</xdr:rowOff>
    </xdr:to>
    <xdr:cxnSp macro="">
      <xdr:nvCxnSpPr>
        <xdr:cNvPr id="61" name="直線コネクタ 60"/>
        <xdr:cNvCxnSpPr/>
      </xdr:nvCxnSpPr>
      <xdr:spPr>
        <a:xfrm flipV="1">
          <a:off x="3797300" y="5635549"/>
          <a:ext cx="8382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111104</xdr:rowOff>
    </xdr:from>
    <xdr:ext cx="534377" cy="259045"/>
    <xdr:sp macro="" textlink="">
      <xdr:nvSpPr>
        <xdr:cNvPr id="62" name="人件費平均値テキスト"/>
        <xdr:cNvSpPr txBox="1"/>
      </xdr:nvSpPr>
      <xdr:spPr>
        <a:xfrm>
          <a:off x="4686300" y="594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47346</xdr:rowOff>
    </xdr:from>
    <xdr:to>
      <xdr:col>19</xdr:col>
      <xdr:colOff>177800</xdr:colOff>
      <xdr:row>33</xdr:row>
      <xdr:rowOff>95885</xdr:rowOff>
    </xdr:to>
    <xdr:cxnSp macro="">
      <xdr:nvCxnSpPr>
        <xdr:cNvPr id="64" name="直線コネクタ 63"/>
        <xdr:cNvCxnSpPr/>
      </xdr:nvCxnSpPr>
      <xdr:spPr>
        <a:xfrm flipV="1">
          <a:off x="2908300" y="5705196"/>
          <a:ext cx="8890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151566</xdr:rowOff>
    </xdr:from>
    <xdr:ext cx="534377" cy="259045"/>
    <xdr:sp macro="" textlink="">
      <xdr:nvSpPr>
        <xdr:cNvPr id="66" name="テキスト ボックス 65"/>
        <xdr:cNvSpPr txBox="1"/>
      </xdr:nvSpPr>
      <xdr:spPr>
        <a:xfrm>
          <a:off x="3530111" y="61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95885</xdr:rowOff>
    </xdr:from>
    <xdr:to>
      <xdr:col>15</xdr:col>
      <xdr:colOff>50800</xdr:colOff>
      <xdr:row>33</xdr:row>
      <xdr:rowOff>102857</xdr:rowOff>
    </xdr:to>
    <xdr:cxnSp macro="">
      <xdr:nvCxnSpPr>
        <xdr:cNvPr id="67" name="直線コネクタ 66"/>
        <xdr:cNvCxnSpPr/>
      </xdr:nvCxnSpPr>
      <xdr:spPr>
        <a:xfrm flipV="1">
          <a:off x="2019300" y="5753735"/>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140564</xdr:rowOff>
    </xdr:from>
    <xdr:to>
      <xdr:col>15</xdr:col>
      <xdr:colOff>101600</xdr:colOff>
      <xdr:row>37</xdr:row>
      <xdr:rowOff>70714</xdr:rowOff>
    </xdr:to>
    <xdr:sp macro="" textlink="">
      <xdr:nvSpPr>
        <xdr:cNvPr id="68" name="フローチャート: 判断 67"/>
        <xdr:cNvSpPr/>
      </xdr:nvSpPr>
      <xdr:spPr>
        <a:xfrm>
          <a:off x="2857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61841</xdr:rowOff>
    </xdr:from>
    <xdr:ext cx="534377" cy="259045"/>
    <xdr:sp macro="" textlink="">
      <xdr:nvSpPr>
        <xdr:cNvPr id="69" name="テキスト ボックス 68"/>
        <xdr:cNvSpPr txBox="1"/>
      </xdr:nvSpPr>
      <xdr:spPr>
        <a:xfrm>
          <a:off x="2641111" y="64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102857</xdr:rowOff>
    </xdr:from>
    <xdr:to>
      <xdr:col>10</xdr:col>
      <xdr:colOff>114300</xdr:colOff>
      <xdr:row>33</xdr:row>
      <xdr:rowOff>103429</xdr:rowOff>
    </xdr:to>
    <xdr:cxnSp macro="">
      <xdr:nvCxnSpPr>
        <xdr:cNvPr id="70" name="直線コネクタ 69"/>
        <xdr:cNvCxnSpPr/>
      </xdr:nvCxnSpPr>
      <xdr:spPr>
        <a:xfrm flipV="1">
          <a:off x="1130300" y="576070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138049</xdr:rowOff>
    </xdr:from>
    <xdr:to>
      <xdr:col>10</xdr:col>
      <xdr:colOff>165100</xdr:colOff>
      <xdr:row>37</xdr:row>
      <xdr:rowOff>68199</xdr:rowOff>
    </xdr:to>
    <xdr:sp macro="" textlink="">
      <xdr:nvSpPr>
        <xdr:cNvPr id="71" name="フローチャート: 判断 70"/>
        <xdr:cNvSpPr/>
      </xdr:nvSpPr>
      <xdr:spPr>
        <a:xfrm>
          <a:off x="1968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59326</xdr:rowOff>
    </xdr:from>
    <xdr:ext cx="534377" cy="259045"/>
    <xdr:sp macro="" textlink="">
      <xdr:nvSpPr>
        <xdr:cNvPr id="72" name="テキスト ボックス 71"/>
        <xdr:cNvSpPr txBox="1"/>
      </xdr:nvSpPr>
      <xdr:spPr>
        <a:xfrm>
          <a:off x="1752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149822</xdr:rowOff>
    </xdr:from>
    <xdr:to>
      <xdr:col>6</xdr:col>
      <xdr:colOff>38100</xdr:colOff>
      <xdr:row>37</xdr:row>
      <xdr:rowOff>79972</xdr:rowOff>
    </xdr:to>
    <xdr:sp macro="" textlink="">
      <xdr:nvSpPr>
        <xdr:cNvPr id="73" name="フローチャート: 判断 72"/>
        <xdr:cNvSpPr/>
      </xdr:nvSpPr>
      <xdr:spPr>
        <a:xfrm>
          <a:off x="1079500" y="632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71099</xdr:rowOff>
    </xdr:from>
    <xdr:ext cx="534377" cy="259045"/>
    <xdr:sp macro="" textlink="">
      <xdr:nvSpPr>
        <xdr:cNvPr id="74" name="テキスト ボックス 73"/>
        <xdr:cNvSpPr txBox="1"/>
      </xdr:nvSpPr>
      <xdr:spPr>
        <a:xfrm>
          <a:off x="863111"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98349</xdr:rowOff>
    </xdr:from>
    <xdr:to>
      <xdr:col>24</xdr:col>
      <xdr:colOff>114300</xdr:colOff>
      <xdr:row>33</xdr:row>
      <xdr:rowOff>28499</xdr:rowOff>
    </xdr:to>
    <xdr:sp macro="" textlink="">
      <xdr:nvSpPr>
        <xdr:cNvPr id="80" name="楕円 79"/>
        <xdr:cNvSpPr/>
      </xdr:nvSpPr>
      <xdr:spPr>
        <a:xfrm>
          <a:off x="4584700" y="55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121226</xdr:rowOff>
    </xdr:from>
    <xdr:ext cx="534377" cy="259045"/>
    <xdr:sp macro="" textlink="">
      <xdr:nvSpPr>
        <xdr:cNvPr id="81" name="人件費該当値テキスト"/>
        <xdr:cNvSpPr txBox="1"/>
      </xdr:nvSpPr>
      <xdr:spPr>
        <a:xfrm>
          <a:off x="4686300" y="54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167996</xdr:rowOff>
    </xdr:from>
    <xdr:to>
      <xdr:col>20</xdr:col>
      <xdr:colOff>38100</xdr:colOff>
      <xdr:row>33</xdr:row>
      <xdr:rowOff>98146</xdr:rowOff>
    </xdr:to>
    <xdr:sp macro="" textlink="">
      <xdr:nvSpPr>
        <xdr:cNvPr id="82" name="楕円 81"/>
        <xdr:cNvSpPr/>
      </xdr:nvSpPr>
      <xdr:spPr>
        <a:xfrm>
          <a:off x="3746500" y="565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114673</xdr:rowOff>
    </xdr:from>
    <xdr:ext cx="534377" cy="259045"/>
    <xdr:sp macro="" textlink="">
      <xdr:nvSpPr>
        <xdr:cNvPr id="83" name="テキスト ボックス 82"/>
        <xdr:cNvSpPr txBox="1"/>
      </xdr:nvSpPr>
      <xdr:spPr>
        <a:xfrm>
          <a:off x="3530111" y="542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45085</xdr:rowOff>
    </xdr:from>
    <xdr:to>
      <xdr:col>15</xdr:col>
      <xdr:colOff>101600</xdr:colOff>
      <xdr:row>33</xdr:row>
      <xdr:rowOff>146685</xdr:rowOff>
    </xdr:to>
    <xdr:sp macro="" textlink="">
      <xdr:nvSpPr>
        <xdr:cNvPr id="84" name="楕円 83"/>
        <xdr:cNvSpPr/>
      </xdr:nvSpPr>
      <xdr:spPr>
        <a:xfrm>
          <a:off x="2857500" y="5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163212</xdr:rowOff>
    </xdr:from>
    <xdr:ext cx="534377" cy="259045"/>
    <xdr:sp macro="" textlink="">
      <xdr:nvSpPr>
        <xdr:cNvPr id="85" name="テキスト ボックス 84"/>
        <xdr:cNvSpPr txBox="1"/>
      </xdr:nvSpPr>
      <xdr:spPr>
        <a:xfrm>
          <a:off x="2641111" y="54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52057</xdr:rowOff>
    </xdr:from>
    <xdr:to>
      <xdr:col>10</xdr:col>
      <xdr:colOff>165100</xdr:colOff>
      <xdr:row>33</xdr:row>
      <xdr:rowOff>153657</xdr:rowOff>
    </xdr:to>
    <xdr:sp macro="" textlink="">
      <xdr:nvSpPr>
        <xdr:cNvPr id="86" name="楕円 85"/>
        <xdr:cNvSpPr/>
      </xdr:nvSpPr>
      <xdr:spPr>
        <a:xfrm>
          <a:off x="1968500" y="57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170184</xdr:rowOff>
    </xdr:from>
    <xdr:ext cx="534377" cy="259045"/>
    <xdr:sp macro="" textlink="">
      <xdr:nvSpPr>
        <xdr:cNvPr id="87" name="テキスト ボックス 86"/>
        <xdr:cNvSpPr txBox="1"/>
      </xdr:nvSpPr>
      <xdr:spPr>
        <a:xfrm>
          <a:off x="1752111" y="54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52629</xdr:rowOff>
    </xdr:from>
    <xdr:to>
      <xdr:col>6</xdr:col>
      <xdr:colOff>38100</xdr:colOff>
      <xdr:row>33</xdr:row>
      <xdr:rowOff>154229</xdr:rowOff>
    </xdr:to>
    <xdr:sp macro="" textlink="">
      <xdr:nvSpPr>
        <xdr:cNvPr id="88" name="楕円 87"/>
        <xdr:cNvSpPr/>
      </xdr:nvSpPr>
      <xdr:spPr>
        <a:xfrm>
          <a:off x="1079500" y="57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170756</xdr:rowOff>
    </xdr:from>
    <xdr:ext cx="534377" cy="259045"/>
    <xdr:sp macro="" textlink="">
      <xdr:nvSpPr>
        <xdr:cNvPr id="89" name="テキスト ボックス 88"/>
        <xdr:cNvSpPr txBox="1"/>
      </xdr:nvSpPr>
      <xdr:spPr>
        <a:xfrm>
          <a:off x="863111" y="54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97866</xdr:rowOff>
    </xdr:from>
    <xdr:to>
      <xdr:col>24</xdr:col>
      <xdr:colOff>62865</xdr:colOff>
      <xdr:row>57</xdr:row>
      <xdr:rowOff>3389</xdr:rowOff>
    </xdr:to>
    <xdr:cxnSp macro="">
      <xdr:nvCxnSpPr>
        <xdr:cNvPr id="116" name="直線コネクタ 115"/>
        <xdr:cNvCxnSpPr/>
      </xdr:nvCxnSpPr>
      <xdr:spPr>
        <a:xfrm flipV="1">
          <a:off x="4633595" y="8498916"/>
          <a:ext cx="1270" cy="1277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7216</xdr:rowOff>
    </xdr:from>
    <xdr:ext cx="534377" cy="259045"/>
    <xdr:sp macro="" textlink="">
      <xdr:nvSpPr>
        <xdr:cNvPr id="117" name="物件費最小値テキスト"/>
        <xdr:cNvSpPr txBox="1"/>
      </xdr:nvSpPr>
      <xdr:spPr>
        <a:xfrm>
          <a:off x="4686300" y="977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3389</xdr:rowOff>
    </xdr:from>
    <xdr:to>
      <xdr:col>24</xdr:col>
      <xdr:colOff>152400</xdr:colOff>
      <xdr:row>57</xdr:row>
      <xdr:rowOff>3389</xdr:rowOff>
    </xdr:to>
    <xdr:cxnSp macro="">
      <xdr:nvCxnSpPr>
        <xdr:cNvPr id="118" name="直線コネクタ 117"/>
        <xdr:cNvCxnSpPr/>
      </xdr:nvCxnSpPr>
      <xdr:spPr>
        <a:xfrm>
          <a:off x="4546600" y="9776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44543</xdr:rowOff>
    </xdr:from>
    <xdr:ext cx="534377" cy="259045"/>
    <xdr:sp macro="" textlink="">
      <xdr:nvSpPr>
        <xdr:cNvPr id="119" name="物件費最大値テキスト"/>
        <xdr:cNvSpPr txBox="1"/>
      </xdr:nvSpPr>
      <xdr:spPr>
        <a:xfrm>
          <a:off x="4686300" y="827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97866</xdr:rowOff>
    </xdr:from>
    <xdr:to>
      <xdr:col>24</xdr:col>
      <xdr:colOff>152400</xdr:colOff>
      <xdr:row>49</xdr:row>
      <xdr:rowOff>97866</xdr:rowOff>
    </xdr:to>
    <xdr:cxnSp macro="">
      <xdr:nvCxnSpPr>
        <xdr:cNvPr id="120" name="直線コネクタ 119"/>
        <xdr:cNvCxnSpPr/>
      </xdr:nvCxnSpPr>
      <xdr:spPr>
        <a:xfrm>
          <a:off x="4546600" y="849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1299</xdr:rowOff>
    </xdr:from>
    <xdr:to>
      <xdr:col>24</xdr:col>
      <xdr:colOff>63500</xdr:colOff>
      <xdr:row>56</xdr:row>
      <xdr:rowOff>18346</xdr:rowOff>
    </xdr:to>
    <xdr:cxnSp macro="">
      <xdr:nvCxnSpPr>
        <xdr:cNvPr id="121" name="直線コネクタ 120"/>
        <xdr:cNvCxnSpPr/>
      </xdr:nvCxnSpPr>
      <xdr:spPr>
        <a:xfrm flipV="1">
          <a:off x="3797300" y="9259599"/>
          <a:ext cx="838200" cy="35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54199</xdr:rowOff>
    </xdr:from>
    <xdr:ext cx="534377" cy="259045"/>
    <xdr:sp macro="" textlink="">
      <xdr:nvSpPr>
        <xdr:cNvPr id="122" name="物件費平均値テキスト"/>
        <xdr:cNvSpPr txBox="1"/>
      </xdr:nvSpPr>
      <xdr:spPr>
        <a:xfrm>
          <a:off x="4686300" y="9312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75772</xdr:rowOff>
    </xdr:from>
    <xdr:to>
      <xdr:col>24</xdr:col>
      <xdr:colOff>114300</xdr:colOff>
      <xdr:row>55</xdr:row>
      <xdr:rowOff>5922</xdr:rowOff>
    </xdr:to>
    <xdr:sp macro="" textlink="">
      <xdr:nvSpPr>
        <xdr:cNvPr id="123" name="フローチャート: 判断 122"/>
        <xdr:cNvSpPr/>
      </xdr:nvSpPr>
      <xdr:spPr>
        <a:xfrm>
          <a:off x="4584700" y="93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18346</xdr:rowOff>
    </xdr:from>
    <xdr:to>
      <xdr:col>19</xdr:col>
      <xdr:colOff>177800</xdr:colOff>
      <xdr:row>56</xdr:row>
      <xdr:rowOff>21873</xdr:rowOff>
    </xdr:to>
    <xdr:cxnSp macro="">
      <xdr:nvCxnSpPr>
        <xdr:cNvPr id="124" name="直線コネクタ 123"/>
        <xdr:cNvCxnSpPr/>
      </xdr:nvCxnSpPr>
      <xdr:spPr>
        <a:xfrm flipV="1">
          <a:off x="2908300" y="9619546"/>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161203</xdr:rowOff>
    </xdr:from>
    <xdr:to>
      <xdr:col>20</xdr:col>
      <xdr:colOff>38100</xdr:colOff>
      <xdr:row>56</xdr:row>
      <xdr:rowOff>91353</xdr:rowOff>
    </xdr:to>
    <xdr:sp macro="" textlink="">
      <xdr:nvSpPr>
        <xdr:cNvPr id="125" name="フローチャート: 判断 124"/>
        <xdr:cNvSpPr/>
      </xdr:nvSpPr>
      <xdr:spPr>
        <a:xfrm>
          <a:off x="3746500" y="959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82480</xdr:rowOff>
    </xdr:from>
    <xdr:ext cx="534377" cy="259045"/>
    <xdr:sp macro="" textlink="">
      <xdr:nvSpPr>
        <xdr:cNvPr id="126" name="テキスト ボックス 125"/>
        <xdr:cNvSpPr txBox="1"/>
      </xdr:nvSpPr>
      <xdr:spPr>
        <a:xfrm>
          <a:off x="3530111" y="968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21873</xdr:rowOff>
    </xdr:from>
    <xdr:to>
      <xdr:col>15</xdr:col>
      <xdr:colOff>50800</xdr:colOff>
      <xdr:row>57</xdr:row>
      <xdr:rowOff>120400</xdr:rowOff>
    </xdr:to>
    <xdr:cxnSp macro="">
      <xdr:nvCxnSpPr>
        <xdr:cNvPr id="127" name="直線コネクタ 126"/>
        <xdr:cNvCxnSpPr/>
      </xdr:nvCxnSpPr>
      <xdr:spPr>
        <a:xfrm flipV="1">
          <a:off x="2019300" y="9623073"/>
          <a:ext cx="889000" cy="2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42788</xdr:rowOff>
    </xdr:from>
    <xdr:to>
      <xdr:col>15</xdr:col>
      <xdr:colOff>101600</xdr:colOff>
      <xdr:row>56</xdr:row>
      <xdr:rowOff>144388</xdr:rowOff>
    </xdr:to>
    <xdr:sp macro="" textlink="">
      <xdr:nvSpPr>
        <xdr:cNvPr id="128" name="フローチャート: 判断 127"/>
        <xdr:cNvSpPr/>
      </xdr:nvSpPr>
      <xdr:spPr>
        <a:xfrm>
          <a:off x="2857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135515</xdr:rowOff>
    </xdr:from>
    <xdr:ext cx="534377" cy="259045"/>
    <xdr:sp macro="" textlink="">
      <xdr:nvSpPr>
        <xdr:cNvPr id="129" name="テキスト ボックス 128"/>
        <xdr:cNvSpPr txBox="1"/>
      </xdr:nvSpPr>
      <xdr:spPr>
        <a:xfrm>
          <a:off x="2641111" y="97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120400</xdr:rowOff>
    </xdr:from>
    <xdr:to>
      <xdr:col>10</xdr:col>
      <xdr:colOff>114300</xdr:colOff>
      <xdr:row>58</xdr:row>
      <xdr:rowOff>45059</xdr:rowOff>
    </xdr:to>
    <xdr:cxnSp macro="">
      <xdr:nvCxnSpPr>
        <xdr:cNvPr id="130" name="直線コネクタ 129"/>
        <xdr:cNvCxnSpPr/>
      </xdr:nvCxnSpPr>
      <xdr:spPr>
        <a:xfrm flipV="1">
          <a:off x="1130300" y="9893050"/>
          <a:ext cx="889000" cy="9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12286</xdr:rowOff>
    </xdr:from>
    <xdr:to>
      <xdr:col>10</xdr:col>
      <xdr:colOff>165100</xdr:colOff>
      <xdr:row>57</xdr:row>
      <xdr:rowOff>113886</xdr:rowOff>
    </xdr:to>
    <xdr:sp macro="" textlink="">
      <xdr:nvSpPr>
        <xdr:cNvPr id="131" name="フローチャート: 判断 130"/>
        <xdr:cNvSpPr/>
      </xdr:nvSpPr>
      <xdr:spPr>
        <a:xfrm>
          <a:off x="1968500" y="97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130413</xdr:rowOff>
    </xdr:from>
    <xdr:ext cx="534377" cy="259045"/>
    <xdr:sp macro="" textlink="">
      <xdr:nvSpPr>
        <xdr:cNvPr id="132" name="テキスト ボックス 131"/>
        <xdr:cNvSpPr txBox="1"/>
      </xdr:nvSpPr>
      <xdr:spPr>
        <a:xfrm>
          <a:off x="1752111" y="95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12678</xdr:rowOff>
    </xdr:from>
    <xdr:to>
      <xdr:col>6</xdr:col>
      <xdr:colOff>38100</xdr:colOff>
      <xdr:row>57</xdr:row>
      <xdr:rowOff>114278</xdr:rowOff>
    </xdr:to>
    <xdr:sp macro="" textlink="">
      <xdr:nvSpPr>
        <xdr:cNvPr id="133" name="フローチャート: 判断 132"/>
        <xdr:cNvSpPr/>
      </xdr:nvSpPr>
      <xdr:spPr>
        <a:xfrm>
          <a:off x="1079500" y="978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130805</xdr:rowOff>
    </xdr:from>
    <xdr:ext cx="534377" cy="259045"/>
    <xdr:sp macro="" textlink="">
      <xdr:nvSpPr>
        <xdr:cNvPr id="134" name="テキスト ボックス 133"/>
        <xdr:cNvSpPr txBox="1"/>
      </xdr:nvSpPr>
      <xdr:spPr>
        <a:xfrm>
          <a:off x="863111" y="956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121949</xdr:rowOff>
    </xdr:from>
    <xdr:to>
      <xdr:col>24</xdr:col>
      <xdr:colOff>114300</xdr:colOff>
      <xdr:row>54</xdr:row>
      <xdr:rowOff>52099</xdr:rowOff>
    </xdr:to>
    <xdr:sp macro="" textlink="">
      <xdr:nvSpPr>
        <xdr:cNvPr id="140" name="楕円 139"/>
        <xdr:cNvSpPr/>
      </xdr:nvSpPr>
      <xdr:spPr>
        <a:xfrm>
          <a:off x="4584700" y="920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144826</xdr:rowOff>
    </xdr:from>
    <xdr:ext cx="534377" cy="259045"/>
    <xdr:sp macro="" textlink="">
      <xdr:nvSpPr>
        <xdr:cNvPr id="141" name="物件費該当値テキスト"/>
        <xdr:cNvSpPr txBox="1"/>
      </xdr:nvSpPr>
      <xdr:spPr>
        <a:xfrm>
          <a:off x="4686300" y="906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138996</xdr:rowOff>
    </xdr:from>
    <xdr:to>
      <xdr:col>20</xdr:col>
      <xdr:colOff>38100</xdr:colOff>
      <xdr:row>56</xdr:row>
      <xdr:rowOff>69146</xdr:rowOff>
    </xdr:to>
    <xdr:sp macro="" textlink="">
      <xdr:nvSpPr>
        <xdr:cNvPr id="142" name="楕円 141"/>
        <xdr:cNvSpPr/>
      </xdr:nvSpPr>
      <xdr:spPr>
        <a:xfrm>
          <a:off x="3746500" y="95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85673</xdr:rowOff>
    </xdr:from>
    <xdr:ext cx="534377" cy="259045"/>
    <xdr:sp macro="" textlink="">
      <xdr:nvSpPr>
        <xdr:cNvPr id="143" name="テキスト ボックス 142"/>
        <xdr:cNvSpPr txBox="1"/>
      </xdr:nvSpPr>
      <xdr:spPr>
        <a:xfrm>
          <a:off x="3530111" y="93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142523</xdr:rowOff>
    </xdr:from>
    <xdr:to>
      <xdr:col>15</xdr:col>
      <xdr:colOff>101600</xdr:colOff>
      <xdr:row>56</xdr:row>
      <xdr:rowOff>72673</xdr:rowOff>
    </xdr:to>
    <xdr:sp macro="" textlink="">
      <xdr:nvSpPr>
        <xdr:cNvPr id="144" name="楕円 143"/>
        <xdr:cNvSpPr/>
      </xdr:nvSpPr>
      <xdr:spPr>
        <a:xfrm>
          <a:off x="2857500" y="957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89200</xdr:rowOff>
    </xdr:from>
    <xdr:ext cx="534377" cy="259045"/>
    <xdr:sp macro="" textlink="">
      <xdr:nvSpPr>
        <xdr:cNvPr id="145" name="テキスト ボックス 144"/>
        <xdr:cNvSpPr txBox="1"/>
      </xdr:nvSpPr>
      <xdr:spPr>
        <a:xfrm>
          <a:off x="2641111" y="93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69600</xdr:rowOff>
    </xdr:from>
    <xdr:to>
      <xdr:col>10</xdr:col>
      <xdr:colOff>165100</xdr:colOff>
      <xdr:row>57</xdr:row>
      <xdr:rowOff>171200</xdr:rowOff>
    </xdr:to>
    <xdr:sp macro="" textlink="">
      <xdr:nvSpPr>
        <xdr:cNvPr id="146" name="楕円 145"/>
        <xdr:cNvSpPr/>
      </xdr:nvSpPr>
      <xdr:spPr>
        <a:xfrm>
          <a:off x="1968500" y="984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162327</xdr:rowOff>
    </xdr:from>
    <xdr:ext cx="534377" cy="259045"/>
    <xdr:sp macro="" textlink="">
      <xdr:nvSpPr>
        <xdr:cNvPr id="147" name="テキスト ボックス 146"/>
        <xdr:cNvSpPr txBox="1"/>
      </xdr:nvSpPr>
      <xdr:spPr>
        <a:xfrm>
          <a:off x="1752111" y="993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165709</xdr:rowOff>
    </xdr:from>
    <xdr:to>
      <xdr:col>6</xdr:col>
      <xdr:colOff>38100</xdr:colOff>
      <xdr:row>58</xdr:row>
      <xdr:rowOff>95859</xdr:rowOff>
    </xdr:to>
    <xdr:sp macro="" textlink="">
      <xdr:nvSpPr>
        <xdr:cNvPr id="148" name="楕円 147"/>
        <xdr:cNvSpPr/>
      </xdr:nvSpPr>
      <xdr:spPr>
        <a:xfrm>
          <a:off x="1079500" y="99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86986</xdr:rowOff>
    </xdr:from>
    <xdr:ext cx="534377" cy="259045"/>
    <xdr:sp macro="" textlink="">
      <xdr:nvSpPr>
        <xdr:cNvPr id="149" name="テキスト ボックス 148"/>
        <xdr:cNvSpPr txBox="1"/>
      </xdr:nvSpPr>
      <xdr:spPr>
        <a:xfrm>
          <a:off x="863111" y="1003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5" name="直線コネクタ 174"/>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6" name="維持補修費最小値テキスト"/>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7" name="直線コネクタ 176"/>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8" name="維持補修費最大値テキスト"/>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9" name="直線コネクタ 178"/>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80101</xdr:rowOff>
    </xdr:from>
    <xdr:to>
      <xdr:col>24</xdr:col>
      <xdr:colOff>63500</xdr:colOff>
      <xdr:row>72</xdr:row>
      <xdr:rowOff>24747</xdr:rowOff>
    </xdr:to>
    <xdr:cxnSp macro="">
      <xdr:nvCxnSpPr>
        <xdr:cNvPr id="180" name="直線コネクタ 179"/>
        <xdr:cNvCxnSpPr/>
      </xdr:nvCxnSpPr>
      <xdr:spPr>
        <a:xfrm flipV="1">
          <a:off x="3797300" y="12081601"/>
          <a:ext cx="838200" cy="28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85941</xdr:rowOff>
    </xdr:from>
    <xdr:ext cx="469744" cy="259045"/>
    <xdr:sp macro="" textlink="">
      <xdr:nvSpPr>
        <xdr:cNvPr id="181" name="維持補修費平均値テキスト"/>
        <xdr:cNvSpPr txBox="1"/>
      </xdr:nvSpPr>
      <xdr:spPr>
        <a:xfrm>
          <a:off x="4686300" y="1277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2" name="フローチャート: 判断 181"/>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24747</xdr:rowOff>
    </xdr:from>
    <xdr:to>
      <xdr:col>19</xdr:col>
      <xdr:colOff>177800</xdr:colOff>
      <xdr:row>73</xdr:row>
      <xdr:rowOff>45974</xdr:rowOff>
    </xdr:to>
    <xdr:cxnSp macro="">
      <xdr:nvCxnSpPr>
        <xdr:cNvPr id="183" name="直線コネクタ 182"/>
        <xdr:cNvCxnSpPr/>
      </xdr:nvCxnSpPr>
      <xdr:spPr>
        <a:xfrm flipV="1">
          <a:off x="2908300" y="12369147"/>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4" name="フローチャート: 判断 183"/>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60142</xdr:rowOff>
    </xdr:from>
    <xdr:ext cx="469744" cy="259045"/>
    <xdr:sp macro="" textlink="">
      <xdr:nvSpPr>
        <xdr:cNvPr id="185" name="テキスト ボックス 184"/>
        <xdr:cNvSpPr txBox="1"/>
      </xdr:nvSpPr>
      <xdr:spPr>
        <a:xfrm>
          <a:off x="3562428" y="1291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45974</xdr:rowOff>
    </xdr:from>
    <xdr:to>
      <xdr:col>15</xdr:col>
      <xdr:colOff>50800</xdr:colOff>
      <xdr:row>73</xdr:row>
      <xdr:rowOff>92021</xdr:rowOff>
    </xdr:to>
    <xdr:cxnSp macro="">
      <xdr:nvCxnSpPr>
        <xdr:cNvPr id="186" name="直線コネクタ 185"/>
        <xdr:cNvCxnSpPr/>
      </xdr:nvCxnSpPr>
      <xdr:spPr>
        <a:xfrm flipV="1">
          <a:off x="2019300" y="12561824"/>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7" name="フローチャート: 判断 186"/>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152562</xdr:rowOff>
    </xdr:from>
    <xdr:ext cx="469744" cy="259045"/>
    <xdr:sp macro="" textlink="">
      <xdr:nvSpPr>
        <xdr:cNvPr id="188" name="テキスト ボックス 187"/>
        <xdr:cNvSpPr txBox="1"/>
      </xdr:nvSpPr>
      <xdr:spPr>
        <a:xfrm>
          <a:off x="2673428" y="130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107369</xdr:rowOff>
    </xdr:from>
    <xdr:to>
      <xdr:col>10</xdr:col>
      <xdr:colOff>114300</xdr:colOff>
      <xdr:row>73</xdr:row>
      <xdr:rowOff>92021</xdr:rowOff>
    </xdr:to>
    <xdr:cxnSp macro="">
      <xdr:nvCxnSpPr>
        <xdr:cNvPr id="189" name="直線コネクタ 188"/>
        <xdr:cNvCxnSpPr/>
      </xdr:nvCxnSpPr>
      <xdr:spPr>
        <a:xfrm>
          <a:off x="1130300" y="12108869"/>
          <a:ext cx="889000" cy="49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90" name="フローチャート: 判断 189"/>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114679</xdr:rowOff>
    </xdr:from>
    <xdr:ext cx="469744" cy="259045"/>
    <xdr:sp macro="" textlink="">
      <xdr:nvSpPr>
        <xdr:cNvPr id="191" name="テキスト ボックス 190"/>
        <xdr:cNvSpPr txBox="1"/>
      </xdr:nvSpPr>
      <xdr:spPr>
        <a:xfrm>
          <a:off x="1784428" y="129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92" name="フローチャート: 判断 191"/>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119415</xdr:rowOff>
    </xdr:from>
    <xdr:ext cx="469744" cy="259045"/>
    <xdr:sp macro="" textlink="">
      <xdr:nvSpPr>
        <xdr:cNvPr id="193" name="テキスト ボックス 192"/>
        <xdr:cNvSpPr txBox="1"/>
      </xdr:nvSpPr>
      <xdr:spPr>
        <a:xfrm>
          <a:off x="895428" y="129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29301</xdr:rowOff>
    </xdr:from>
    <xdr:to>
      <xdr:col>24</xdr:col>
      <xdr:colOff>114300</xdr:colOff>
      <xdr:row>70</xdr:row>
      <xdr:rowOff>130901</xdr:rowOff>
    </xdr:to>
    <xdr:sp macro="" textlink="">
      <xdr:nvSpPr>
        <xdr:cNvPr id="199" name="楕円 198"/>
        <xdr:cNvSpPr/>
      </xdr:nvSpPr>
      <xdr:spPr>
        <a:xfrm>
          <a:off x="4584700" y="1203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153778</xdr:rowOff>
    </xdr:from>
    <xdr:ext cx="469744" cy="259045"/>
    <xdr:sp macro="" textlink="">
      <xdr:nvSpPr>
        <xdr:cNvPr id="200" name="維持補修費該当値テキスト"/>
        <xdr:cNvSpPr txBox="1"/>
      </xdr:nvSpPr>
      <xdr:spPr>
        <a:xfrm>
          <a:off x="4686300" y="1198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145397</xdr:rowOff>
    </xdr:from>
    <xdr:to>
      <xdr:col>20</xdr:col>
      <xdr:colOff>38100</xdr:colOff>
      <xdr:row>72</xdr:row>
      <xdr:rowOff>75547</xdr:rowOff>
    </xdr:to>
    <xdr:sp macro="" textlink="">
      <xdr:nvSpPr>
        <xdr:cNvPr id="201" name="楕円 200"/>
        <xdr:cNvSpPr/>
      </xdr:nvSpPr>
      <xdr:spPr>
        <a:xfrm>
          <a:off x="3746500" y="123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92074</xdr:rowOff>
    </xdr:from>
    <xdr:ext cx="469744" cy="259045"/>
    <xdr:sp macro="" textlink="">
      <xdr:nvSpPr>
        <xdr:cNvPr id="202" name="テキスト ボックス 201"/>
        <xdr:cNvSpPr txBox="1"/>
      </xdr:nvSpPr>
      <xdr:spPr>
        <a:xfrm>
          <a:off x="3562428" y="1209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166624</xdr:rowOff>
    </xdr:from>
    <xdr:to>
      <xdr:col>15</xdr:col>
      <xdr:colOff>101600</xdr:colOff>
      <xdr:row>73</xdr:row>
      <xdr:rowOff>96774</xdr:rowOff>
    </xdr:to>
    <xdr:sp macro="" textlink="">
      <xdr:nvSpPr>
        <xdr:cNvPr id="203" name="楕円 202"/>
        <xdr:cNvSpPr/>
      </xdr:nvSpPr>
      <xdr:spPr>
        <a:xfrm>
          <a:off x="2857500" y="125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113301</xdr:rowOff>
    </xdr:from>
    <xdr:ext cx="469744" cy="259045"/>
    <xdr:sp macro="" textlink="">
      <xdr:nvSpPr>
        <xdr:cNvPr id="204" name="テキスト ボックス 203"/>
        <xdr:cNvSpPr txBox="1"/>
      </xdr:nvSpPr>
      <xdr:spPr>
        <a:xfrm>
          <a:off x="2673428" y="1228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41221</xdr:rowOff>
    </xdr:from>
    <xdr:to>
      <xdr:col>10</xdr:col>
      <xdr:colOff>165100</xdr:colOff>
      <xdr:row>73</xdr:row>
      <xdr:rowOff>142821</xdr:rowOff>
    </xdr:to>
    <xdr:sp macro="" textlink="">
      <xdr:nvSpPr>
        <xdr:cNvPr id="205" name="楕円 204"/>
        <xdr:cNvSpPr/>
      </xdr:nvSpPr>
      <xdr:spPr>
        <a:xfrm>
          <a:off x="1968500" y="1255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159348</xdr:rowOff>
    </xdr:from>
    <xdr:ext cx="469744" cy="259045"/>
    <xdr:sp macro="" textlink="">
      <xdr:nvSpPr>
        <xdr:cNvPr id="206" name="テキスト ボックス 205"/>
        <xdr:cNvSpPr txBox="1"/>
      </xdr:nvSpPr>
      <xdr:spPr>
        <a:xfrm>
          <a:off x="1784428" y="123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56569</xdr:rowOff>
    </xdr:from>
    <xdr:to>
      <xdr:col>6</xdr:col>
      <xdr:colOff>38100</xdr:colOff>
      <xdr:row>70</xdr:row>
      <xdr:rowOff>158169</xdr:rowOff>
    </xdr:to>
    <xdr:sp macro="" textlink="">
      <xdr:nvSpPr>
        <xdr:cNvPr id="207" name="楕円 206"/>
        <xdr:cNvSpPr/>
      </xdr:nvSpPr>
      <xdr:spPr>
        <a:xfrm>
          <a:off x="1079500" y="120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3246</xdr:rowOff>
    </xdr:from>
    <xdr:ext cx="469744" cy="259045"/>
    <xdr:sp macro="" textlink="">
      <xdr:nvSpPr>
        <xdr:cNvPr id="208" name="テキスト ボックス 207"/>
        <xdr:cNvSpPr txBox="1"/>
      </xdr:nvSpPr>
      <xdr:spPr>
        <a:xfrm>
          <a:off x="895428" y="118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18379</xdr:rowOff>
    </xdr:from>
    <xdr:to>
      <xdr:col>24</xdr:col>
      <xdr:colOff>62865</xdr:colOff>
      <xdr:row>97</xdr:row>
      <xdr:rowOff>145349</xdr:rowOff>
    </xdr:to>
    <xdr:cxnSp macro="">
      <xdr:nvCxnSpPr>
        <xdr:cNvPr id="235" name="直線コネクタ 234"/>
        <xdr:cNvCxnSpPr/>
      </xdr:nvCxnSpPr>
      <xdr:spPr>
        <a:xfrm flipV="1">
          <a:off x="4633595" y="15448879"/>
          <a:ext cx="1270" cy="1327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149176</xdr:rowOff>
    </xdr:from>
    <xdr:ext cx="534377" cy="259045"/>
    <xdr:sp macro="" textlink="">
      <xdr:nvSpPr>
        <xdr:cNvPr id="236" name="扶助費最小値テキスト"/>
        <xdr:cNvSpPr txBox="1"/>
      </xdr:nvSpPr>
      <xdr:spPr>
        <a:xfrm>
          <a:off x="4686300" y="167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145349</xdr:rowOff>
    </xdr:from>
    <xdr:to>
      <xdr:col>24</xdr:col>
      <xdr:colOff>152400</xdr:colOff>
      <xdr:row>97</xdr:row>
      <xdr:rowOff>145349</xdr:rowOff>
    </xdr:to>
    <xdr:cxnSp macro="">
      <xdr:nvCxnSpPr>
        <xdr:cNvPr id="237" name="直線コネクタ 236"/>
        <xdr:cNvCxnSpPr/>
      </xdr:nvCxnSpPr>
      <xdr:spPr>
        <a:xfrm>
          <a:off x="4546600" y="167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136506</xdr:rowOff>
    </xdr:from>
    <xdr:ext cx="599010" cy="259045"/>
    <xdr:sp macro="" textlink="">
      <xdr:nvSpPr>
        <xdr:cNvPr id="238" name="扶助費最大値テキスト"/>
        <xdr:cNvSpPr txBox="1"/>
      </xdr:nvSpPr>
      <xdr:spPr>
        <a:xfrm>
          <a:off x="4686300" y="1522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18379</xdr:rowOff>
    </xdr:from>
    <xdr:to>
      <xdr:col>24</xdr:col>
      <xdr:colOff>152400</xdr:colOff>
      <xdr:row>90</xdr:row>
      <xdr:rowOff>18379</xdr:rowOff>
    </xdr:to>
    <xdr:cxnSp macro="">
      <xdr:nvCxnSpPr>
        <xdr:cNvPr id="239" name="直線コネクタ 238"/>
        <xdr:cNvCxnSpPr/>
      </xdr:nvCxnSpPr>
      <xdr:spPr>
        <a:xfrm>
          <a:off x="4546600" y="1544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147864</xdr:rowOff>
    </xdr:from>
    <xdr:to>
      <xdr:col>24</xdr:col>
      <xdr:colOff>63500</xdr:colOff>
      <xdr:row>96</xdr:row>
      <xdr:rowOff>161548</xdr:rowOff>
    </xdr:to>
    <xdr:cxnSp macro="">
      <xdr:nvCxnSpPr>
        <xdr:cNvPr id="240" name="直線コネクタ 239"/>
        <xdr:cNvCxnSpPr/>
      </xdr:nvCxnSpPr>
      <xdr:spPr>
        <a:xfrm flipV="1">
          <a:off x="3797300" y="15749814"/>
          <a:ext cx="838200" cy="87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86693</xdr:rowOff>
    </xdr:from>
    <xdr:ext cx="599010" cy="259045"/>
    <xdr:sp macro="" textlink="">
      <xdr:nvSpPr>
        <xdr:cNvPr id="241" name="扶助費平均値テキスト"/>
        <xdr:cNvSpPr txBox="1"/>
      </xdr:nvSpPr>
      <xdr:spPr>
        <a:xfrm>
          <a:off x="4686300" y="1603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108266</xdr:rowOff>
    </xdr:from>
    <xdr:to>
      <xdr:col>24</xdr:col>
      <xdr:colOff>114300</xdr:colOff>
      <xdr:row>94</xdr:row>
      <xdr:rowOff>38416</xdr:rowOff>
    </xdr:to>
    <xdr:sp macro="" textlink="">
      <xdr:nvSpPr>
        <xdr:cNvPr id="242" name="フローチャート: 判断 241"/>
        <xdr:cNvSpPr/>
      </xdr:nvSpPr>
      <xdr:spPr>
        <a:xfrm>
          <a:off x="4584700" y="160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161548</xdr:rowOff>
    </xdr:from>
    <xdr:to>
      <xdr:col>19</xdr:col>
      <xdr:colOff>177800</xdr:colOff>
      <xdr:row>98</xdr:row>
      <xdr:rowOff>59756</xdr:rowOff>
    </xdr:to>
    <xdr:cxnSp macro="">
      <xdr:nvCxnSpPr>
        <xdr:cNvPr id="243" name="直線コネクタ 242"/>
        <xdr:cNvCxnSpPr/>
      </xdr:nvCxnSpPr>
      <xdr:spPr>
        <a:xfrm flipV="1">
          <a:off x="2908300" y="16620748"/>
          <a:ext cx="889000" cy="24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167244</xdr:rowOff>
    </xdr:from>
    <xdr:to>
      <xdr:col>20</xdr:col>
      <xdr:colOff>38100</xdr:colOff>
      <xdr:row>98</xdr:row>
      <xdr:rowOff>97394</xdr:rowOff>
    </xdr:to>
    <xdr:sp macro="" textlink="">
      <xdr:nvSpPr>
        <xdr:cNvPr id="244" name="フローチャート: 判断 243"/>
        <xdr:cNvSpPr/>
      </xdr:nvSpPr>
      <xdr:spPr>
        <a:xfrm>
          <a:off x="3746500" y="167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88521</xdr:rowOff>
    </xdr:from>
    <xdr:ext cx="534377" cy="259045"/>
    <xdr:sp macro="" textlink="">
      <xdr:nvSpPr>
        <xdr:cNvPr id="245" name="テキスト ボックス 244"/>
        <xdr:cNvSpPr txBox="1"/>
      </xdr:nvSpPr>
      <xdr:spPr>
        <a:xfrm>
          <a:off x="3530111" y="168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59756</xdr:rowOff>
    </xdr:from>
    <xdr:to>
      <xdr:col>15</xdr:col>
      <xdr:colOff>50800</xdr:colOff>
      <xdr:row>99</xdr:row>
      <xdr:rowOff>13055</xdr:rowOff>
    </xdr:to>
    <xdr:cxnSp macro="">
      <xdr:nvCxnSpPr>
        <xdr:cNvPr id="246" name="直線コネクタ 245"/>
        <xdr:cNvCxnSpPr/>
      </xdr:nvCxnSpPr>
      <xdr:spPr>
        <a:xfrm flipV="1">
          <a:off x="2019300" y="16861856"/>
          <a:ext cx="889000" cy="12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58365</xdr:rowOff>
    </xdr:from>
    <xdr:to>
      <xdr:col>15</xdr:col>
      <xdr:colOff>101600</xdr:colOff>
      <xdr:row>98</xdr:row>
      <xdr:rowOff>159965</xdr:rowOff>
    </xdr:to>
    <xdr:sp macro="" textlink="">
      <xdr:nvSpPr>
        <xdr:cNvPr id="247" name="フローチャート: 判断 246"/>
        <xdr:cNvSpPr/>
      </xdr:nvSpPr>
      <xdr:spPr>
        <a:xfrm>
          <a:off x="2857500" y="168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151092</xdr:rowOff>
    </xdr:from>
    <xdr:ext cx="534377" cy="259045"/>
    <xdr:sp macro="" textlink="">
      <xdr:nvSpPr>
        <xdr:cNvPr id="248" name="テキスト ボックス 247"/>
        <xdr:cNvSpPr txBox="1"/>
      </xdr:nvSpPr>
      <xdr:spPr>
        <a:xfrm>
          <a:off x="2641111" y="169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13055</xdr:rowOff>
    </xdr:from>
    <xdr:to>
      <xdr:col>10</xdr:col>
      <xdr:colOff>114300</xdr:colOff>
      <xdr:row>99</xdr:row>
      <xdr:rowOff>61159</xdr:rowOff>
    </xdr:to>
    <xdr:cxnSp macro="">
      <xdr:nvCxnSpPr>
        <xdr:cNvPr id="249" name="直線コネクタ 248"/>
        <xdr:cNvCxnSpPr/>
      </xdr:nvCxnSpPr>
      <xdr:spPr>
        <a:xfrm flipV="1">
          <a:off x="1130300" y="16986605"/>
          <a:ext cx="889000" cy="4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21430</xdr:rowOff>
    </xdr:from>
    <xdr:to>
      <xdr:col>10</xdr:col>
      <xdr:colOff>165100</xdr:colOff>
      <xdr:row>99</xdr:row>
      <xdr:rowOff>123030</xdr:rowOff>
    </xdr:to>
    <xdr:sp macro="" textlink="">
      <xdr:nvSpPr>
        <xdr:cNvPr id="250" name="フローチャート: 判断 249"/>
        <xdr:cNvSpPr/>
      </xdr:nvSpPr>
      <xdr:spPr>
        <a:xfrm>
          <a:off x="1968500" y="1699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114157</xdr:rowOff>
    </xdr:from>
    <xdr:ext cx="534377" cy="259045"/>
    <xdr:sp macro="" textlink="">
      <xdr:nvSpPr>
        <xdr:cNvPr id="251" name="テキスト ボックス 250"/>
        <xdr:cNvSpPr txBox="1"/>
      </xdr:nvSpPr>
      <xdr:spPr>
        <a:xfrm>
          <a:off x="1752111" y="170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18295</xdr:rowOff>
    </xdr:from>
    <xdr:to>
      <xdr:col>6</xdr:col>
      <xdr:colOff>38100</xdr:colOff>
      <xdr:row>99</xdr:row>
      <xdr:rowOff>119895</xdr:rowOff>
    </xdr:to>
    <xdr:sp macro="" textlink="">
      <xdr:nvSpPr>
        <xdr:cNvPr id="252" name="フローチャート: 判断 251"/>
        <xdr:cNvSpPr/>
      </xdr:nvSpPr>
      <xdr:spPr>
        <a:xfrm>
          <a:off x="1079500" y="169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111022</xdr:rowOff>
    </xdr:from>
    <xdr:ext cx="534377" cy="259045"/>
    <xdr:sp macro="" textlink="">
      <xdr:nvSpPr>
        <xdr:cNvPr id="253" name="テキスト ボックス 252"/>
        <xdr:cNvSpPr txBox="1"/>
      </xdr:nvSpPr>
      <xdr:spPr>
        <a:xfrm>
          <a:off x="863111" y="170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97064</xdr:rowOff>
    </xdr:from>
    <xdr:to>
      <xdr:col>24</xdr:col>
      <xdr:colOff>114300</xdr:colOff>
      <xdr:row>92</xdr:row>
      <xdr:rowOff>27214</xdr:rowOff>
    </xdr:to>
    <xdr:sp macro="" textlink="">
      <xdr:nvSpPr>
        <xdr:cNvPr id="259" name="楕円 258"/>
        <xdr:cNvSpPr/>
      </xdr:nvSpPr>
      <xdr:spPr>
        <a:xfrm>
          <a:off x="4584700" y="156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119941</xdr:rowOff>
    </xdr:from>
    <xdr:ext cx="599010" cy="259045"/>
    <xdr:sp macro="" textlink="">
      <xdr:nvSpPr>
        <xdr:cNvPr id="260" name="扶助費該当値テキスト"/>
        <xdr:cNvSpPr txBox="1"/>
      </xdr:nvSpPr>
      <xdr:spPr>
        <a:xfrm>
          <a:off x="4686300" y="155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110748</xdr:rowOff>
    </xdr:from>
    <xdr:to>
      <xdr:col>20</xdr:col>
      <xdr:colOff>38100</xdr:colOff>
      <xdr:row>97</xdr:row>
      <xdr:rowOff>40898</xdr:rowOff>
    </xdr:to>
    <xdr:sp macro="" textlink="">
      <xdr:nvSpPr>
        <xdr:cNvPr id="261" name="楕円 260"/>
        <xdr:cNvSpPr/>
      </xdr:nvSpPr>
      <xdr:spPr>
        <a:xfrm>
          <a:off x="3746500" y="1656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57425</xdr:rowOff>
    </xdr:from>
    <xdr:ext cx="534377" cy="259045"/>
    <xdr:sp macro="" textlink="">
      <xdr:nvSpPr>
        <xdr:cNvPr id="262" name="テキスト ボックス 261"/>
        <xdr:cNvSpPr txBox="1"/>
      </xdr:nvSpPr>
      <xdr:spPr>
        <a:xfrm>
          <a:off x="3530111" y="1634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8956</xdr:rowOff>
    </xdr:from>
    <xdr:to>
      <xdr:col>15</xdr:col>
      <xdr:colOff>101600</xdr:colOff>
      <xdr:row>98</xdr:row>
      <xdr:rowOff>110556</xdr:rowOff>
    </xdr:to>
    <xdr:sp macro="" textlink="">
      <xdr:nvSpPr>
        <xdr:cNvPr id="263" name="楕円 262"/>
        <xdr:cNvSpPr/>
      </xdr:nvSpPr>
      <xdr:spPr>
        <a:xfrm>
          <a:off x="2857500" y="168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127083</xdr:rowOff>
    </xdr:from>
    <xdr:ext cx="534377" cy="259045"/>
    <xdr:sp macro="" textlink="">
      <xdr:nvSpPr>
        <xdr:cNvPr id="264" name="テキスト ボックス 263"/>
        <xdr:cNvSpPr txBox="1"/>
      </xdr:nvSpPr>
      <xdr:spPr>
        <a:xfrm>
          <a:off x="2641111" y="1658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133705</xdr:rowOff>
    </xdr:from>
    <xdr:to>
      <xdr:col>10</xdr:col>
      <xdr:colOff>165100</xdr:colOff>
      <xdr:row>99</xdr:row>
      <xdr:rowOff>63855</xdr:rowOff>
    </xdr:to>
    <xdr:sp macro="" textlink="">
      <xdr:nvSpPr>
        <xdr:cNvPr id="265" name="楕円 264"/>
        <xdr:cNvSpPr/>
      </xdr:nvSpPr>
      <xdr:spPr>
        <a:xfrm>
          <a:off x="1968500" y="169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80382</xdr:rowOff>
    </xdr:from>
    <xdr:ext cx="534377" cy="259045"/>
    <xdr:sp macro="" textlink="">
      <xdr:nvSpPr>
        <xdr:cNvPr id="266" name="テキスト ボックス 265"/>
        <xdr:cNvSpPr txBox="1"/>
      </xdr:nvSpPr>
      <xdr:spPr>
        <a:xfrm>
          <a:off x="1752111" y="167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10359</xdr:rowOff>
    </xdr:from>
    <xdr:to>
      <xdr:col>6</xdr:col>
      <xdr:colOff>38100</xdr:colOff>
      <xdr:row>99</xdr:row>
      <xdr:rowOff>111959</xdr:rowOff>
    </xdr:to>
    <xdr:sp macro="" textlink="">
      <xdr:nvSpPr>
        <xdr:cNvPr id="267" name="楕円 266"/>
        <xdr:cNvSpPr/>
      </xdr:nvSpPr>
      <xdr:spPr>
        <a:xfrm>
          <a:off x="1079500" y="169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128486</xdr:rowOff>
    </xdr:from>
    <xdr:ext cx="534377" cy="259045"/>
    <xdr:sp macro="" textlink="">
      <xdr:nvSpPr>
        <xdr:cNvPr id="268" name="テキスト ボックス 267"/>
        <xdr:cNvSpPr txBox="1"/>
      </xdr:nvSpPr>
      <xdr:spPr>
        <a:xfrm>
          <a:off x="863111" y="167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7" name="テキスト ボックス 28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150025</xdr:rowOff>
    </xdr:from>
    <xdr:to>
      <xdr:col>54</xdr:col>
      <xdr:colOff>189865</xdr:colOff>
      <xdr:row>39</xdr:row>
      <xdr:rowOff>113144</xdr:rowOff>
    </xdr:to>
    <xdr:cxnSp macro="">
      <xdr:nvCxnSpPr>
        <xdr:cNvPr id="293" name="直線コネクタ 292"/>
        <xdr:cNvCxnSpPr/>
      </xdr:nvCxnSpPr>
      <xdr:spPr>
        <a:xfrm flipV="1">
          <a:off x="10475595" y="6150775"/>
          <a:ext cx="1270" cy="648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116971</xdr:rowOff>
    </xdr:from>
    <xdr:ext cx="534377" cy="259045"/>
    <xdr:sp macro="" textlink="">
      <xdr:nvSpPr>
        <xdr:cNvPr id="294" name="補助費等最小値テキスト"/>
        <xdr:cNvSpPr txBox="1"/>
      </xdr:nvSpPr>
      <xdr:spPr>
        <a:xfrm>
          <a:off x="10528300" y="68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113144</xdr:rowOff>
    </xdr:from>
    <xdr:to>
      <xdr:col>55</xdr:col>
      <xdr:colOff>88900</xdr:colOff>
      <xdr:row>39</xdr:row>
      <xdr:rowOff>113144</xdr:rowOff>
    </xdr:to>
    <xdr:cxnSp macro="">
      <xdr:nvCxnSpPr>
        <xdr:cNvPr id="295" name="直線コネクタ 294"/>
        <xdr:cNvCxnSpPr/>
      </xdr:nvCxnSpPr>
      <xdr:spPr>
        <a:xfrm>
          <a:off x="10388600" y="6799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96702</xdr:rowOff>
    </xdr:from>
    <xdr:ext cx="534377" cy="259045"/>
    <xdr:sp macro="" textlink="">
      <xdr:nvSpPr>
        <xdr:cNvPr id="296" name="補助費等最大値テキスト"/>
        <xdr:cNvSpPr txBox="1"/>
      </xdr:nvSpPr>
      <xdr:spPr>
        <a:xfrm>
          <a:off x="10528300" y="59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150025</xdr:rowOff>
    </xdr:from>
    <xdr:to>
      <xdr:col>55</xdr:col>
      <xdr:colOff>88900</xdr:colOff>
      <xdr:row>35</xdr:row>
      <xdr:rowOff>150025</xdr:rowOff>
    </xdr:to>
    <xdr:cxnSp macro="">
      <xdr:nvCxnSpPr>
        <xdr:cNvPr id="297" name="直線コネクタ 296"/>
        <xdr:cNvCxnSpPr/>
      </xdr:nvCxnSpPr>
      <xdr:spPr>
        <a:xfrm>
          <a:off x="10388600" y="615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14834</xdr:rowOff>
    </xdr:from>
    <xdr:to>
      <xdr:col>55</xdr:col>
      <xdr:colOff>0</xdr:colOff>
      <xdr:row>38</xdr:row>
      <xdr:rowOff>41313</xdr:rowOff>
    </xdr:to>
    <xdr:cxnSp macro="">
      <xdr:nvCxnSpPr>
        <xdr:cNvPr id="298" name="直線コネクタ 297"/>
        <xdr:cNvCxnSpPr/>
      </xdr:nvCxnSpPr>
      <xdr:spPr>
        <a:xfrm>
          <a:off x="9639300" y="5329784"/>
          <a:ext cx="838200" cy="122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8145</xdr:rowOff>
    </xdr:from>
    <xdr:ext cx="534377" cy="259045"/>
    <xdr:sp macro="" textlink="">
      <xdr:nvSpPr>
        <xdr:cNvPr id="299" name="補助費等平均値テキスト"/>
        <xdr:cNvSpPr txBox="1"/>
      </xdr:nvSpPr>
      <xdr:spPr>
        <a:xfrm>
          <a:off x="10528300" y="6351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156718</xdr:rowOff>
    </xdr:from>
    <xdr:to>
      <xdr:col>55</xdr:col>
      <xdr:colOff>50800</xdr:colOff>
      <xdr:row>38</xdr:row>
      <xdr:rowOff>86868</xdr:rowOff>
    </xdr:to>
    <xdr:sp macro="" textlink="">
      <xdr:nvSpPr>
        <xdr:cNvPr id="300" name="フローチャート: 判断 299"/>
        <xdr:cNvSpPr/>
      </xdr:nvSpPr>
      <xdr:spPr>
        <a:xfrm>
          <a:off x="104267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14834</xdr:rowOff>
    </xdr:from>
    <xdr:to>
      <xdr:col>50</xdr:col>
      <xdr:colOff>114300</xdr:colOff>
      <xdr:row>38</xdr:row>
      <xdr:rowOff>157670</xdr:rowOff>
    </xdr:to>
    <xdr:cxnSp macro="">
      <xdr:nvCxnSpPr>
        <xdr:cNvPr id="301" name="直線コネクタ 300"/>
        <xdr:cNvCxnSpPr/>
      </xdr:nvCxnSpPr>
      <xdr:spPr>
        <a:xfrm flipV="1">
          <a:off x="8750300" y="5329784"/>
          <a:ext cx="889000" cy="134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84328</xdr:rowOff>
    </xdr:from>
    <xdr:to>
      <xdr:col>50</xdr:col>
      <xdr:colOff>165100</xdr:colOff>
      <xdr:row>31</xdr:row>
      <xdr:rowOff>14478</xdr:rowOff>
    </xdr:to>
    <xdr:sp macro="" textlink="">
      <xdr:nvSpPr>
        <xdr:cNvPr id="302" name="フローチャート: 判断 301"/>
        <xdr:cNvSpPr/>
      </xdr:nvSpPr>
      <xdr:spPr>
        <a:xfrm>
          <a:off x="9588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31005</xdr:rowOff>
    </xdr:from>
    <xdr:ext cx="599010" cy="259045"/>
    <xdr:sp macro="" textlink="">
      <xdr:nvSpPr>
        <xdr:cNvPr id="303" name="テキスト ボックス 302"/>
        <xdr:cNvSpPr txBox="1"/>
      </xdr:nvSpPr>
      <xdr:spPr>
        <a:xfrm>
          <a:off x="9339795" y="500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90310</xdr:rowOff>
    </xdr:from>
    <xdr:to>
      <xdr:col>45</xdr:col>
      <xdr:colOff>177800</xdr:colOff>
      <xdr:row>38</xdr:row>
      <xdr:rowOff>157670</xdr:rowOff>
    </xdr:to>
    <xdr:cxnSp macro="">
      <xdr:nvCxnSpPr>
        <xdr:cNvPr id="304" name="直線コネクタ 303"/>
        <xdr:cNvCxnSpPr/>
      </xdr:nvCxnSpPr>
      <xdr:spPr>
        <a:xfrm>
          <a:off x="7861300" y="6605410"/>
          <a:ext cx="889000" cy="6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86475</xdr:rowOff>
    </xdr:from>
    <xdr:to>
      <xdr:col>46</xdr:col>
      <xdr:colOff>38100</xdr:colOff>
      <xdr:row>39</xdr:row>
      <xdr:rowOff>16625</xdr:rowOff>
    </xdr:to>
    <xdr:sp macro="" textlink="">
      <xdr:nvSpPr>
        <xdr:cNvPr id="305" name="フローチャート: 判断 304"/>
        <xdr:cNvSpPr/>
      </xdr:nvSpPr>
      <xdr:spPr>
        <a:xfrm>
          <a:off x="8699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33151</xdr:rowOff>
    </xdr:from>
    <xdr:ext cx="534377" cy="259045"/>
    <xdr:sp macro="" textlink="">
      <xdr:nvSpPr>
        <xdr:cNvPr id="306" name="テキスト ボックス 305"/>
        <xdr:cNvSpPr txBox="1"/>
      </xdr:nvSpPr>
      <xdr:spPr>
        <a:xfrm>
          <a:off x="84831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90310</xdr:rowOff>
    </xdr:from>
    <xdr:to>
      <xdr:col>41</xdr:col>
      <xdr:colOff>50800</xdr:colOff>
      <xdr:row>38</xdr:row>
      <xdr:rowOff>146024</xdr:rowOff>
    </xdr:to>
    <xdr:cxnSp macro="">
      <xdr:nvCxnSpPr>
        <xdr:cNvPr id="307" name="直線コネクタ 306"/>
        <xdr:cNvCxnSpPr/>
      </xdr:nvCxnSpPr>
      <xdr:spPr>
        <a:xfrm flipV="1">
          <a:off x="6972300" y="6605410"/>
          <a:ext cx="889000" cy="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138087</xdr:rowOff>
    </xdr:from>
    <xdr:to>
      <xdr:col>41</xdr:col>
      <xdr:colOff>101600</xdr:colOff>
      <xdr:row>39</xdr:row>
      <xdr:rowOff>68237</xdr:rowOff>
    </xdr:to>
    <xdr:sp macro="" textlink="">
      <xdr:nvSpPr>
        <xdr:cNvPr id="308" name="フローチャート: 判断 307"/>
        <xdr:cNvSpPr/>
      </xdr:nvSpPr>
      <xdr:spPr>
        <a:xfrm>
          <a:off x="7810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59364</xdr:rowOff>
    </xdr:from>
    <xdr:ext cx="534377" cy="259045"/>
    <xdr:sp macro="" textlink="">
      <xdr:nvSpPr>
        <xdr:cNvPr id="309" name="テキスト ボックス 308"/>
        <xdr:cNvSpPr txBox="1"/>
      </xdr:nvSpPr>
      <xdr:spPr>
        <a:xfrm>
          <a:off x="7594111" y="67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155677</xdr:rowOff>
    </xdr:from>
    <xdr:to>
      <xdr:col>36</xdr:col>
      <xdr:colOff>165100</xdr:colOff>
      <xdr:row>39</xdr:row>
      <xdr:rowOff>85827</xdr:rowOff>
    </xdr:to>
    <xdr:sp macro="" textlink="">
      <xdr:nvSpPr>
        <xdr:cNvPr id="310" name="フローチャート: 判断 309"/>
        <xdr:cNvSpPr/>
      </xdr:nvSpPr>
      <xdr:spPr>
        <a:xfrm>
          <a:off x="6921500" y="66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76954</xdr:rowOff>
    </xdr:from>
    <xdr:ext cx="534377" cy="259045"/>
    <xdr:sp macro="" textlink="">
      <xdr:nvSpPr>
        <xdr:cNvPr id="311" name="テキスト ボックス 310"/>
        <xdr:cNvSpPr txBox="1"/>
      </xdr:nvSpPr>
      <xdr:spPr>
        <a:xfrm>
          <a:off x="6705111" y="67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161963</xdr:rowOff>
    </xdr:from>
    <xdr:to>
      <xdr:col>55</xdr:col>
      <xdr:colOff>50800</xdr:colOff>
      <xdr:row>38</xdr:row>
      <xdr:rowOff>92113</xdr:rowOff>
    </xdr:to>
    <xdr:sp macro="" textlink="">
      <xdr:nvSpPr>
        <xdr:cNvPr id="317" name="楕円 316"/>
        <xdr:cNvSpPr/>
      </xdr:nvSpPr>
      <xdr:spPr>
        <a:xfrm>
          <a:off x="10426700" y="65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140390</xdr:rowOff>
    </xdr:from>
    <xdr:ext cx="534377" cy="259045"/>
    <xdr:sp macro="" textlink="">
      <xdr:nvSpPr>
        <xdr:cNvPr id="318" name="補助費等該当値テキスト"/>
        <xdr:cNvSpPr txBox="1"/>
      </xdr:nvSpPr>
      <xdr:spPr>
        <a:xfrm>
          <a:off x="10528300" y="648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135484</xdr:rowOff>
    </xdr:from>
    <xdr:to>
      <xdr:col>50</xdr:col>
      <xdr:colOff>165100</xdr:colOff>
      <xdr:row>31</xdr:row>
      <xdr:rowOff>65634</xdr:rowOff>
    </xdr:to>
    <xdr:sp macro="" textlink="">
      <xdr:nvSpPr>
        <xdr:cNvPr id="319" name="楕円 318"/>
        <xdr:cNvSpPr/>
      </xdr:nvSpPr>
      <xdr:spPr>
        <a:xfrm>
          <a:off x="9588500" y="527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56761</xdr:rowOff>
    </xdr:from>
    <xdr:ext cx="599010" cy="259045"/>
    <xdr:sp macro="" textlink="">
      <xdr:nvSpPr>
        <xdr:cNvPr id="320" name="テキスト ボックス 319"/>
        <xdr:cNvSpPr txBox="1"/>
      </xdr:nvSpPr>
      <xdr:spPr>
        <a:xfrm>
          <a:off x="9339795" y="53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106870</xdr:rowOff>
    </xdr:from>
    <xdr:to>
      <xdr:col>46</xdr:col>
      <xdr:colOff>38100</xdr:colOff>
      <xdr:row>39</xdr:row>
      <xdr:rowOff>37020</xdr:rowOff>
    </xdr:to>
    <xdr:sp macro="" textlink="">
      <xdr:nvSpPr>
        <xdr:cNvPr id="321" name="楕円 320"/>
        <xdr:cNvSpPr/>
      </xdr:nvSpPr>
      <xdr:spPr>
        <a:xfrm>
          <a:off x="8699500" y="66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28147</xdr:rowOff>
    </xdr:from>
    <xdr:ext cx="534377" cy="259045"/>
    <xdr:sp macro="" textlink="">
      <xdr:nvSpPr>
        <xdr:cNvPr id="322" name="テキスト ボックス 321"/>
        <xdr:cNvSpPr txBox="1"/>
      </xdr:nvSpPr>
      <xdr:spPr>
        <a:xfrm>
          <a:off x="8483111" y="671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39510</xdr:rowOff>
    </xdr:from>
    <xdr:to>
      <xdr:col>41</xdr:col>
      <xdr:colOff>101600</xdr:colOff>
      <xdr:row>38</xdr:row>
      <xdr:rowOff>141110</xdr:rowOff>
    </xdr:to>
    <xdr:sp macro="" textlink="">
      <xdr:nvSpPr>
        <xdr:cNvPr id="323" name="楕円 322"/>
        <xdr:cNvSpPr/>
      </xdr:nvSpPr>
      <xdr:spPr>
        <a:xfrm>
          <a:off x="7810500" y="65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157637</xdr:rowOff>
    </xdr:from>
    <xdr:ext cx="534377" cy="259045"/>
    <xdr:sp macro="" textlink="">
      <xdr:nvSpPr>
        <xdr:cNvPr id="324" name="テキスト ボックス 323"/>
        <xdr:cNvSpPr txBox="1"/>
      </xdr:nvSpPr>
      <xdr:spPr>
        <a:xfrm>
          <a:off x="7594111" y="632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95224</xdr:rowOff>
    </xdr:from>
    <xdr:to>
      <xdr:col>36</xdr:col>
      <xdr:colOff>165100</xdr:colOff>
      <xdr:row>39</xdr:row>
      <xdr:rowOff>25374</xdr:rowOff>
    </xdr:to>
    <xdr:sp macro="" textlink="">
      <xdr:nvSpPr>
        <xdr:cNvPr id="325" name="楕円 324"/>
        <xdr:cNvSpPr/>
      </xdr:nvSpPr>
      <xdr:spPr>
        <a:xfrm>
          <a:off x="6921500" y="66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41901</xdr:rowOff>
    </xdr:from>
    <xdr:ext cx="534377" cy="259045"/>
    <xdr:sp macro="" textlink="">
      <xdr:nvSpPr>
        <xdr:cNvPr id="326" name="テキスト ボックス 325"/>
        <xdr:cNvSpPr txBox="1"/>
      </xdr:nvSpPr>
      <xdr:spPr>
        <a:xfrm>
          <a:off x="6705111" y="638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53" name="直線コネクタ 352"/>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54" name="普通建設事業費最小値テキスト"/>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5" name="直線コネクタ 354"/>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6" name="普通建設事業費最大値テキスト"/>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7" name="直線コネクタ 356"/>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131764</xdr:rowOff>
    </xdr:from>
    <xdr:to>
      <xdr:col>55</xdr:col>
      <xdr:colOff>0</xdr:colOff>
      <xdr:row>56</xdr:row>
      <xdr:rowOff>139553</xdr:rowOff>
    </xdr:to>
    <xdr:cxnSp macro="">
      <xdr:nvCxnSpPr>
        <xdr:cNvPr id="358" name="直線コネクタ 357"/>
        <xdr:cNvCxnSpPr/>
      </xdr:nvCxnSpPr>
      <xdr:spPr>
        <a:xfrm>
          <a:off x="9639300" y="9561514"/>
          <a:ext cx="838200" cy="17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51133</xdr:rowOff>
    </xdr:from>
    <xdr:ext cx="534377" cy="259045"/>
    <xdr:sp macro="" textlink="">
      <xdr:nvSpPr>
        <xdr:cNvPr id="359" name="普通建設事業費平均値テキスト"/>
        <xdr:cNvSpPr txBox="1"/>
      </xdr:nvSpPr>
      <xdr:spPr>
        <a:xfrm>
          <a:off x="10528300" y="948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60" name="フローチャート: 判断 359"/>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131764</xdr:rowOff>
    </xdr:from>
    <xdr:to>
      <xdr:col>50</xdr:col>
      <xdr:colOff>114300</xdr:colOff>
      <xdr:row>57</xdr:row>
      <xdr:rowOff>10280</xdr:rowOff>
    </xdr:to>
    <xdr:cxnSp macro="">
      <xdr:nvCxnSpPr>
        <xdr:cNvPr id="361" name="直線コネクタ 360"/>
        <xdr:cNvCxnSpPr/>
      </xdr:nvCxnSpPr>
      <xdr:spPr>
        <a:xfrm flipV="1">
          <a:off x="8750300" y="9561514"/>
          <a:ext cx="889000" cy="22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62" name="フローチャート: 判断 361"/>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22759</xdr:rowOff>
    </xdr:from>
    <xdr:ext cx="534377" cy="259045"/>
    <xdr:sp macro="" textlink="">
      <xdr:nvSpPr>
        <xdr:cNvPr id="363" name="テキスト ボックス 362"/>
        <xdr:cNvSpPr txBox="1"/>
      </xdr:nvSpPr>
      <xdr:spPr>
        <a:xfrm>
          <a:off x="9372111" y="928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10280</xdr:rowOff>
    </xdr:from>
    <xdr:to>
      <xdr:col>45</xdr:col>
      <xdr:colOff>177800</xdr:colOff>
      <xdr:row>57</xdr:row>
      <xdr:rowOff>171410</xdr:rowOff>
    </xdr:to>
    <xdr:cxnSp macro="">
      <xdr:nvCxnSpPr>
        <xdr:cNvPr id="364" name="直線コネクタ 363"/>
        <xdr:cNvCxnSpPr/>
      </xdr:nvCxnSpPr>
      <xdr:spPr>
        <a:xfrm flipV="1">
          <a:off x="7861300" y="9782930"/>
          <a:ext cx="889000" cy="1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5" name="フローチャート: 判断 364"/>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81918</xdr:rowOff>
    </xdr:from>
    <xdr:ext cx="534377" cy="259045"/>
    <xdr:sp macro="" textlink="">
      <xdr:nvSpPr>
        <xdr:cNvPr id="366" name="テキスト ボックス 365"/>
        <xdr:cNvSpPr txBox="1"/>
      </xdr:nvSpPr>
      <xdr:spPr>
        <a:xfrm>
          <a:off x="8483111" y="93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59543</xdr:rowOff>
    </xdr:from>
    <xdr:to>
      <xdr:col>41</xdr:col>
      <xdr:colOff>50800</xdr:colOff>
      <xdr:row>57</xdr:row>
      <xdr:rowOff>171410</xdr:rowOff>
    </xdr:to>
    <xdr:cxnSp macro="">
      <xdr:nvCxnSpPr>
        <xdr:cNvPr id="367" name="直線コネクタ 366"/>
        <xdr:cNvCxnSpPr/>
      </xdr:nvCxnSpPr>
      <xdr:spPr>
        <a:xfrm>
          <a:off x="6972300" y="9660743"/>
          <a:ext cx="889000" cy="28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8" name="フローチャート: 判断 367"/>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50861</xdr:rowOff>
    </xdr:from>
    <xdr:ext cx="534377" cy="259045"/>
    <xdr:sp macro="" textlink="">
      <xdr:nvSpPr>
        <xdr:cNvPr id="369" name="テキスト ボックス 368"/>
        <xdr:cNvSpPr txBox="1"/>
      </xdr:nvSpPr>
      <xdr:spPr>
        <a:xfrm>
          <a:off x="7594111" y="94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70" name="フローチャート: 判断 369"/>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134683</xdr:rowOff>
    </xdr:from>
    <xdr:ext cx="534377" cy="259045"/>
    <xdr:sp macro="" textlink="">
      <xdr:nvSpPr>
        <xdr:cNvPr id="371" name="テキスト ボックス 370"/>
        <xdr:cNvSpPr txBox="1"/>
      </xdr:nvSpPr>
      <xdr:spPr>
        <a:xfrm>
          <a:off x="6705111" y="97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88753</xdr:rowOff>
    </xdr:from>
    <xdr:to>
      <xdr:col>55</xdr:col>
      <xdr:colOff>50800</xdr:colOff>
      <xdr:row>57</xdr:row>
      <xdr:rowOff>18903</xdr:rowOff>
    </xdr:to>
    <xdr:sp macro="" textlink="">
      <xdr:nvSpPr>
        <xdr:cNvPr id="377" name="楕円 376"/>
        <xdr:cNvSpPr/>
      </xdr:nvSpPr>
      <xdr:spPr>
        <a:xfrm>
          <a:off x="10426700" y="96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67180</xdr:rowOff>
    </xdr:from>
    <xdr:ext cx="534377" cy="259045"/>
    <xdr:sp macro="" textlink="">
      <xdr:nvSpPr>
        <xdr:cNvPr id="378" name="普通建設事業費該当値テキスト"/>
        <xdr:cNvSpPr txBox="1"/>
      </xdr:nvSpPr>
      <xdr:spPr>
        <a:xfrm>
          <a:off x="10528300" y="96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80964</xdr:rowOff>
    </xdr:from>
    <xdr:to>
      <xdr:col>50</xdr:col>
      <xdr:colOff>165100</xdr:colOff>
      <xdr:row>56</xdr:row>
      <xdr:rowOff>11114</xdr:rowOff>
    </xdr:to>
    <xdr:sp macro="" textlink="">
      <xdr:nvSpPr>
        <xdr:cNvPr id="379" name="楕円 378"/>
        <xdr:cNvSpPr/>
      </xdr:nvSpPr>
      <xdr:spPr>
        <a:xfrm>
          <a:off x="9588500" y="95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2241</xdr:rowOff>
    </xdr:from>
    <xdr:ext cx="534377" cy="259045"/>
    <xdr:sp macro="" textlink="">
      <xdr:nvSpPr>
        <xdr:cNvPr id="380" name="テキスト ボックス 379"/>
        <xdr:cNvSpPr txBox="1"/>
      </xdr:nvSpPr>
      <xdr:spPr>
        <a:xfrm>
          <a:off x="9372111" y="960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130930</xdr:rowOff>
    </xdr:from>
    <xdr:to>
      <xdr:col>46</xdr:col>
      <xdr:colOff>38100</xdr:colOff>
      <xdr:row>57</xdr:row>
      <xdr:rowOff>61080</xdr:rowOff>
    </xdr:to>
    <xdr:sp macro="" textlink="">
      <xdr:nvSpPr>
        <xdr:cNvPr id="381" name="楕円 380"/>
        <xdr:cNvSpPr/>
      </xdr:nvSpPr>
      <xdr:spPr>
        <a:xfrm>
          <a:off x="8699500" y="97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52207</xdr:rowOff>
    </xdr:from>
    <xdr:ext cx="534377" cy="259045"/>
    <xdr:sp macro="" textlink="">
      <xdr:nvSpPr>
        <xdr:cNvPr id="382" name="テキスト ボックス 381"/>
        <xdr:cNvSpPr txBox="1"/>
      </xdr:nvSpPr>
      <xdr:spPr>
        <a:xfrm>
          <a:off x="8483111" y="98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120610</xdr:rowOff>
    </xdr:from>
    <xdr:to>
      <xdr:col>41</xdr:col>
      <xdr:colOff>101600</xdr:colOff>
      <xdr:row>58</xdr:row>
      <xdr:rowOff>50760</xdr:rowOff>
    </xdr:to>
    <xdr:sp macro="" textlink="">
      <xdr:nvSpPr>
        <xdr:cNvPr id="383" name="楕円 382"/>
        <xdr:cNvSpPr/>
      </xdr:nvSpPr>
      <xdr:spPr>
        <a:xfrm>
          <a:off x="7810500" y="98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41887</xdr:rowOff>
    </xdr:from>
    <xdr:ext cx="534377" cy="259045"/>
    <xdr:sp macro="" textlink="">
      <xdr:nvSpPr>
        <xdr:cNvPr id="384" name="テキスト ボックス 383"/>
        <xdr:cNvSpPr txBox="1"/>
      </xdr:nvSpPr>
      <xdr:spPr>
        <a:xfrm>
          <a:off x="7594111" y="998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8743</xdr:rowOff>
    </xdr:from>
    <xdr:to>
      <xdr:col>36</xdr:col>
      <xdr:colOff>165100</xdr:colOff>
      <xdr:row>56</xdr:row>
      <xdr:rowOff>110343</xdr:rowOff>
    </xdr:to>
    <xdr:sp macro="" textlink="">
      <xdr:nvSpPr>
        <xdr:cNvPr id="385" name="楕円 384"/>
        <xdr:cNvSpPr/>
      </xdr:nvSpPr>
      <xdr:spPr>
        <a:xfrm>
          <a:off x="6921500" y="96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126870</xdr:rowOff>
    </xdr:from>
    <xdr:ext cx="534377" cy="259045"/>
    <xdr:sp macro="" textlink="">
      <xdr:nvSpPr>
        <xdr:cNvPr id="386" name="テキスト ボックス 385"/>
        <xdr:cNvSpPr txBox="1"/>
      </xdr:nvSpPr>
      <xdr:spPr>
        <a:xfrm>
          <a:off x="6705111" y="93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10" name="直線コネクタ 409"/>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11" name="普通建設事業費 （ うち新規整備　）最小値テキスト"/>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12" name="直線コネクタ 411"/>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13" name="普通建設事業費 （ うち新規整備　）最大値テキスト"/>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14" name="直線コネクタ 413"/>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16408</xdr:rowOff>
    </xdr:from>
    <xdr:to>
      <xdr:col>55</xdr:col>
      <xdr:colOff>0</xdr:colOff>
      <xdr:row>77</xdr:row>
      <xdr:rowOff>120535</xdr:rowOff>
    </xdr:to>
    <xdr:cxnSp macro="">
      <xdr:nvCxnSpPr>
        <xdr:cNvPr id="415" name="直線コネクタ 414"/>
        <xdr:cNvCxnSpPr/>
      </xdr:nvCxnSpPr>
      <xdr:spPr>
        <a:xfrm flipV="1">
          <a:off x="9639300" y="13218058"/>
          <a:ext cx="8382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163206</xdr:rowOff>
    </xdr:from>
    <xdr:ext cx="534377" cy="259045"/>
    <xdr:sp macro="" textlink="">
      <xdr:nvSpPr>
        <xdr:cNvPr id="416" name="普通建設事業費 （ うち新規整備　）平均値テキスト"/>
        <xdr:cNvSpPr txBox="1"/>
      </xdr:nvSpPr>
      <xdr:spPr>
        <a:xfrm>
          <a:off x="10528300" y="1319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7" name="フローチャート: 判断 416"/>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41974</xdr:rowOff>
    </xdr:from>
    <xdr:to>
      <xdr:col>50</xdr:col>
      <xdr:colOff>114300</xdr:colOff>
      <xdr:row>77</xdr:row>
      <xdr:rowOff>120535</xdr:rowOff>
    </xdr:to>
    <xdr:cxnSp macro="">
      <xdr:nvCxnSpPr>
        <xdr:cNvPr id="418" name="直線コネクタ 417"/>
        <xdr:cNvCxnSpPr/>
      </xdr:nvCxnSpPr>
      <xdr:spPr>
        <a:xfrm>
          <a:off x="8750300" y="13243624"/>
          <a:ext cx="889000" cy="7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9" name="フローチャート: 判断 418"/>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89012</xdr:rowOff>
    </xdr:from>
    <xdr:ext cx="534377" cy="259045"/>
    <xdr:sp macro="" textlink="">
      <xdr:nvSpPr>
        <xdr:cNvPr id="420" name="テキスト ボックス 419"/>
        <xdr:cNvSpPr txBox="1"/>
      </xdr:nvSpPr>
      <xdr:spPr>
        <a:xfrm>
          <a:off x="9372111" y="129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41974</xdr:rowOff>
    </xdr:from>
    <xdr:to>
      <xdr:col>45</xdr:col>
      <xdr:colOff>177800</xdr:colOff>
      <xdr:row>77</xdr:row>
      <xdr:rowOff>135910</xdr:rowOff>
    </xdr:to>
    <xdr:cxnSp macro="">
      <xdr:nvCxnSpPr>
        <xdr:cNvPr id="421" name="直線コネクタ 420"/>
        <xdr:cNvCxnSpPr/>
      </xdr:nvCxnSpPr>
      <xdr:spPr>
        <a:xfrm flipV="1">
          <a:off x="7861300" y="13243624"/>
          <a:ext cx="889000" cy="9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22" name="フローチャート: 判断 421"/>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118552</xdr:rowOff>
    </xdr:from>
    <xdr:ext cx="534377" cy="259045"/>
    <xdr:sp macro="" textlink="">
      <xdr:nvSpPr>
        <xdr:cNvPr id="423" name="テキスト ボックス 422"/>
        <xdr:cNvSpPr txBox="1"/>
      </xdr:nvSpPr>
      <xdr:spPr>
        <a:xfrm>
          <a:off x="8483111" y="133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46622</xdr:rowOff>
    </xdr:from>
    <xdr:to>
      <xdr:col>41</xdr:col>
      <xdr:colOff>50800</xdr:colOff>
      <xdr:row>77</xdr:row>
      <xdr:rowOff>135910</xdr:rowOff>
    </xdr:to>
    <xdr:cxnSp macro="">
      <xdr:nvCxnSpPr>
        <xdr:cNvPr id="424" name="直線コネクタ 423"/>
        <xdr:cNvCxnSpPr/>
      </xdr:nvCxnSpPr>
      <xdr:spPr>
        <a:xfrm>
          <a:off x="6972300" y="13076822"/>
          <a:ext cx="889000" cy="26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5" name="フローチャート: 判断 424"/>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3497</xdr:rowOff>
    </xdr:from>
    <xdr:ext cx="534377" cy="259045"/>
    <xdr:sp macro="" textlink="">
      <xdr:nvSpPr>
        <xdr:cNvPr id="426" name="テキスト ボックス 425"/>
        <xdr:cNvSpPr txBox="1"/>
      </xdr:nvSpPr>
      <xdr:spPr>
        <a:xfrm>
          <a:off x="7594111" y="130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7" name="フローチャート: 判断 426"/>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155281</xdr:rowOff>
    </xdr:from>
    <xdr:ext cx="534377" cy="259045"/>
    <xdr:sp macro="" textlink="">
      <xdr:nvSpPr>
        <xdr:cNvPr id="428" name="テキスト ボックス 427"/>
        <xdr:cNvSpPr txBox="1"/>
      </xdr:nvSpPr>
      <xdr:spPr>
        <a:xfrm>
          <a:off x="6705111" y="133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137058</xdr:rowOff>
    </xdr:from>
    <xdr:to>
      <xdr:col>55</xdr:col>
      <xdr:colOff>50800</xdr:colOff>
      <xdr:row>77</xdr:row>
      <xdr:rowOff>67208</xdr:rowOff>
    </xdr:to>
    <xdr:sp macro="" textlink="">
      <xdr:nvSpPr>
        <xdr:cNvPr id="434" name="楕円 433"/>
        <xdr:cNvSpPr/>
      </xdr:nvSpPr>
      <xdr:spPr>
        <a:xfrm>
          <a:off x="10426700" y="131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159935</xdr:rowOff>
    </xdr:from>
    <xdr:ext cx="534377" cy="259045"/>
    <xdr:sp macro="" textlink="">
      <xdr:nvSpPr>
        <xdr:cNvPr id="435" name="普通建設事業費 （ うち新規整備　）該当値テキスト"/>
        <xdr:cNvSpPr txBox="1"/>
      </xdr:nvSpPr>
      <xdr:spPr>
        <a:xfrm>
          <a:off x="10528300" y="1301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69735</xdr:rowOff>
    </xdr:from>
    <xdr:to>
      <xdr:col>50</xdr:col>
      <xdr:colOff>165100</xdr:colOff>
      <xdr:row>77</xdr:row>
      <xdr:rowOff>171335</xdr:rowOff>
    </xdr:to>
    <xdr:sp macro="" textlink="">
      <xdr:nvSpPr>
        <xdr:cNvPr id="436" name="楕円 435"/>
        <xdr:cNvSpPr/>
      </xdr:nvSpPr>
      <xdr:spPr>
        <a:xfrm>
          <a:off x="9588500" y="1327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162462</xdr:rowOff>
    </xdr:from>
    <xdr:ext cx="534377" cy="259045"/>
    <xdr:sp macro="" textlink="">
      <xdr:nvSpPr>
        <xdr:cNvPr id="437" name="テキスト ボックス 436"/>
        <xdr:cNvSpPr txBox="1"/>
      </xdr:nvSpPr>
      <xdr:spPr>
        <a:xfrm>
          <a:off x="9372111" y="1336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162624</xdr:rowOff>
    </xdr:from>
    <xdr:to>
      <xdr:col>46</xdr:col>
      <xdr:colOff>38100</xdr:colOff>
      <xdr:row>77</xdr:row>
      <xdr:rowOff>92774</xdr:rowOff>
    </xdr:to>
    <xdr:sp macro="" textlink="">
      <xdr:nvSpPr>
        <xdr:cNvPr id="438" name="楕円 437"/>
        <xdr:cNvSpPr/>
      </xdr:nvSpPr>
      <xdr:spPr>
        <a:xfrm>
          <a:off x="8699500" y="131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109300</xdr:rowOff>
    </xdr:from>
    <xdr:ext cx="534377" cy="259045"/>
    <xdr:sp macro="" textlink="">
      <xdr:nvSpPr>
        <xdr:cNvPr id="439" name="テキスト ボックス 438"/>
        <xdr:cNvSpPr txBox="1"/>
      </xdr:nvSpPr>
      <xdr:spPr>
        <a:xfrm>
          <a:off x="8483111" y="129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85110</xdr:rowOff>
    </xdr:from>
    <xdr:to>
      <xdr:col>41</xdr:col>
      <xdr:colOff>101600</xdr:colOff>
      <xdr:row>78</xdr:row>
      <xdr:rowOff>15260</xdr:rowOff>
    </xdr:to>
    <xdr:sp macro="" textlink="">
      <xdr:nvSpPr>
        <xdr:cNvPr id="440" name="楕円 439"/>
        <xdr:cNvSpPr/>
      </xdr:nvSpPr>
      <xdr:spPr>
        <a:xfrm>
          <a:off x="7810500" y="132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6387</xdr:rowOff>
    </xdr:from>
    <xdr:ext cx="534377" cy="259045"/>
    <xdr:sp macro="" textlink="">
      <xdr:nvSpPr>
        <xdr:cNvPr id="441" name="テキスト ボックス 440"/>
        <xdr:cNvSpPr txBox="1"/>
      </xdr:nvSpPr>
      <xdr:spPr>
        <a:xfrm>
          <a:off x="7594111" y="133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167272</xdr:rowOff>
    </xdr:from>
    <xdr:to>
      <xdr:col>36</xdr:col>
      <xdr:colOff>165100</xdr:colOff>
      <xdr:row>76</xdr:row>
      <xdr:rowOff>97422</xdr:rowOff>
    </xdr:to>
    <xdr:sp macro="" textlink="">
      <xdr:nvSpPr>
        <xdr:cNvPr id="442" name="楕円 441"/>
        <xdr:cNvSpPr/>
      </xdr:nvSpPr>
      <xdr:spPr>
        <a:xfrm>
          <a:off x="6921500" y="130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113949</xdr:rowOff>
    </xdr:from>
    <xdr:ext cx="534377" cy="259045"/>
    <xdr:sp macro="" textlink="">
      <xdr:nvSpPr>
        <xdr:cNvPr id="443" name="テキスト ボックス 442"/>
        <xdr:cNvSpPr txBox="1"/>
      </xdr:nvSpPr>
      <xdr:spPr>
        <a:xfrm>
          <a:off x="6705111" y="1280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7" name="テキスト ボックス 45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9" name="テキスト ボックス 45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1" name="テキスト ボックス 46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71737</xdr:rowOff>
    </xdr:from>
    <xdr:to>
      <xdr:col>54</xdr:col>
      <xdr:colOff>189865</xdr:colOff>
      <xdr:row>97</xdr:row>
      <xdr:rowOff>113433</xdr:rowOff>
    </xdr:to>
    <xdr:cxnSp macro="">
      <xdr:nvCxnSpPr>
        <xdr:cNvPr id="465" name="直線コネクタ 464"/>
        <xdr:cNvCxnSpPr/>
      </xdr:nvCxnSpPr>
      <xdr:spPr>
        <a:xfrm flipV="1">
          <a:off x="10475595" y="15502237"/>
          <a:ext cx="1270" cy="1241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117260</xdr:rowOff>
    </xdr:from>
    <xdr:ext cx="469744" cy="259045"/>
    <xdr:sp macro="" textlink="">
      <xdr:nvSpPr>
        <xdr:cNvPr id="466" name="普通建設事業費 （ うち更新整備　）最小値テキスト"/>
        <xdr:cNvSpPr txBox="1"/>
      </xdr:nvSpPr>
      <xdr:spPr>
        <a:xfrm>
          <a:off x="10528300" y="167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113433</xdr:rowOff>
    </xdr:from>
    <xdr:to>
      <xdr:col>55</xdr:col>
      <xdr:colOff>88900</xdr:colOff>
      <xdr:row>97</xdr:row>
      <xdr:rowOff>113433</xdr:rowOff>
    </xdr:to>
    <xdr:cxnSp macro="">
      <xdr:nvCxnSpPr>
        <xdr:cNvPr id="467" name="直線コネクタ 466"/>
        <xdr:cNvCxnSpPr/>
      </xdr:nvCxnSpPr>
      <xdr:spPr>
        <a:xfrm>
          <a:off x="10388600" y="1674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18414</xdr:rowOff>
    </xdr:from>
    <xdr:ext cx="534377" cy="259045"/>
    <xdr:sp macro="" textlink="">
      <xdr:nvSpPr>
        <xdr:cNvPr id="468" name="普通建設事業費 （ うち更新整備　）最大値テキスト"/>
        <xdr:cNvSpPr txBox="1"/>
      </xdr:nvSpPr>
      <xdr:spPr>
        <a:xfrm>
          <a:off x="10528300" y="152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71737</xdr:rowOff>
    </xdr:from>
    <xdr:to>
      <xdr:col>55</xdr:col>
      <xdr:colOff>88900</xdr:colOff>
      <xdr:row>90</xdr:row>
      <xdr:rowOff>71737</xdr:rowOff>
    </xdr:to>
    <xdr:cxnSp macro="">
      <xdr:nvCxnSpPr>
        <xdr:cNvPr id="469" name="直線コネクタ 468"/>
        <xdr:cNvCxnSpPr/>
      </xdr:nvCxnSpPr>
      <xdr:spPr>
        <a:xfrm>
          <a:off x="10388600" y="1550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127378</xdr:rowOff>
    </xdr:from>
    <xdr:to>
      <xdr:col>55</xdr:col>
      <xdr:colOff>0</xdr:colOff>
      <xdr:row>95</xdr:row>
      <xdr:rowOff>165875</xdr:rowOff>
    </xdr:to>
    <xdr:cxnSp macro="">
      <xdr:nvCxnSpPr>
        <xdr:cNvPr id="470" name="直線コネクタ 469"/>
        <xdr:cNvCxnSpPr/>
      </xdr:nvCxnSpPr>
      <xdr:spPr>
        <a:xfrm>
          <a:off x="9639300" y="16072228"/>
          <a:ext cx="838200" cy="38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12062</xdr:rowOff>
    </xdr:from>
    <xdr:ext cx="534377" cy="259045"/>
    <xdr:sp macro="" textlink="">
      <xdr:nvSpPr>
        <xdr:cNvPr id="471" name="普通建設事業費 （ うち更新整備　）平均値テキスト"/>
        <xdr:cNvSpPr txBox="1"/>
      </xdr:nvSpPr>
      <xdr:spPr>
        <a:xfrm>
          <a:off x="10528300" y="16128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160635</xdr:rowOff>
    </xdr:from>
    <xdr:to>
      <xdr:col>55</xdr:col>
      <xdr:colOff>50800</xdr:colOff>
      <xdr:row>95</xdr:row>
      <xdr:rowOff>90785</xdr:rowOff>
    </xdr:to>
    <xdr:sp macro="" textlink="">
      <xdr:nvSpPr>
        <xdr:cNvPr id="472" name="フローチャート: 判断 471"/>
        <xdr:cNvSpPr/>
      </xdr:nvSpPr>
      <xdr:spPr>
        <a:xfrm>
          <a:off x="10426700" y="162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127378</xdr:rowOff>
    </xdr:from>
    <xdr:to>
      <xdr:col>50</xdr:col>
      <xdr:colOff>114300</xdr:colOff>
      <xdr:row>95</xdr:row>
      <xdr:rowOff>165920</xdr:rowOff>
    </xdr:to>
    <xdr:cxnSp macro="">
      <xdr:nvCxnSpPr>
        <xdr:cNvPr id="473" name="直線コネクタ 472"/>
        <xdr:cNvCxnSpPr/>
      </xdr:nvCxnSpPr>
      <xdr:spPr>
        <a:xfrm flipV="1">
          <a:off x="8750300" y="16072228"/>
          <a:ext cx="889000" cy="38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38426</xdr:rowOff>
    </xdr:from>
    <xdr:to>
      <xdr:col>50</xdr:col>
      <xdr:colOff>165100</xdr:colOff>
      <xdr:row>94</xdr:row>
      <xdr:rowOff>140026</xdr:rowOff>
    </xdr:to>
    <xdr:sp macro="" textlink="">
      <xdr:nvSpPr>
        <xdr:cNvPr id="474" name="フローチャート: 判断 473"/>
        <xdr:cNvSpPr/>
      </xdr:nvSpPr>
      <xdr:spPr>
        <a:xfrm>
          <a:off x="9588500" y="161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131153</xdr:rowOff>
    </xdr:from>
    <xdr:ext cx="534377" cy="259045"/>
    <xdr:sp macro="" textlink="">
      <xdr:nvSpPr>
        <xdr:cNvPr id="475" name="テキスト ボックス 474"/>
        <xdr:cNvSpPr txBox="1"/>
      </xdr:nvSpPr>
      <xdr:spPr>
        <a:xfrm>
          <a:off x="9372111" y="162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165920</xdr:rowOff>
    </xdr:from>
    <xdr:to>
      <xdr:col>45</xdr:col>
      <xdr:colOff>177800</xdr:colOff>
      <xdr:row>97</xdr:row>
      <xdr:rowOff>55598</xdr:rowOff>
    </xdr:to>
    <xdr:cxnSp macro="">
      <xdr:nvCxnSpPr>
        <xdr:cNvPr id="476" name="直線コネクタ 475"/>
        <xdr:cNvCxnSpPr/>
      </xdr:nvCxnSpPr>
      <xdr:spPr>
        <a:xfrm flipV="1">
          <a:off x="7861300" y="16453670"/>
          <a:ext cx="889000" cy="23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63799</xdr:rowOff>
    </xdr:from>
    <xdr:to>
      <xdr:col>46</xdr:col>
      <xdr:colOff>38100</xdr:colOff>
      <xdr:row>94</xdr:row>
      <xdr:rowOff>165399</xdr:rowOff>
    </xdr:to>
    <xdr:sp macro="" textlink="">
      <xdr:nvSpPr>
        <xdr:cNvPr id="477" name="フローチャート: 判断 476"/>
        <xdr:cNvSpPr/>
      </xdr:nvSpPr>
      <xdr:spPr>
        <a:xfrm>
          <a:off x="8699500" y="1618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10476</xdr:rowOff>
    </xdr:from>
    <xdr:ext cx="534377" cy="259045"/>
    <xdr:sp macro="" textlink="">
      <xdr:nvSpPr>
        <xdr:cNvPr id="478" name="テキスト ボックス 477"/>
        <xdr:cNvSpPr txBox="1"/>
      </xdr:nvSpPr>
      <xdr:spPr>
        <a:xfrm>
          <a:off x="8483111" y="159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55918</xdr:rowOff>
    </xdr:from>
    <xdr:to>
      <xdr:col>41</xdr:col>
      <xdr:colOff>50800</xdr:colOff>
      <xdr:row>97</xdr:row>
      <xdr:rowOff>55598</xdr:rowOff>
    </xdr:to>
    <xdr:cxnSp macro="">
      <xdr:nvCxnSpPr>
        <xdr:cNvPr id="479" name="直線コネクタ 478"/>
        <xdr:cNvCxnSpPr/>
      </xdr:nvCxnSpPr>
      <xdr:spPr>
        <a:xfrm>
          <a:off x="6972300" y="16515118"/>
          <a:ext cx="889000" cy="17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44529</xdr:rowOff>
    </xdr:from>
    <xdr:to>
      <xdr:col>41</xdr:col>
      <xdr:colOff>101600</xdr:colOff>
      <xdr:row>95</xdr:row>
      <xdr:rowOff>146129</xdr:rowOff>
    </xdr:to>
    <xdr:sp macro="" textlink="">
      <xdr:nvSpPr>
        <xdr:cNvPr id="480" name="フローチャート: 判断 479"/>
        <xdr:cNvSpPr/>
      </xdr:nvSpPr>
      <xdr:spPr>
        <a:xfrm>
          <a:off x="7810500" y="1633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162656</xdr:rowOff>
    </xdr:from>
    <xdr:ext cx="534377" cy="259045"/>
    <xdr:sp macro="" textlink="">
      <xdr:nvSpPr>
        <xdr:cNvPr id="481" name="テキスト ボックス 480"/>
        <xdr:cNvSpPr txBox="1"/>
      </xdr:nvSpPr>
      <xdr:spPr>
        <a:xfrm>
          <a:off x="7594111" y="1610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157138</xdr:rowOff>
    </xdr:from>
    <xdr:to>
      <xdr:col>36</xdr:col>
      <xdr:colOff>165100</xdr:colOff>
      <xdr:row>95</xdr:row>
      <xdr:rowOff>87288</xdr:rowOff>
    </xdr:to>
    <xdr:sp macro="" textlink="">
      <xdr:nvSpPr>
        <xdr:cNvPr id="482" name="フローチャート: 判断 481"/>
        <xdr:cNvSpPr/>
      </xdr:nvSpPr>
      <xdr:spPr>
        <a:xfrm>
          <a:off x="6921500" y="1627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103815</xdr:rowOff>
    </xdr:from>
    <xdr:ext cx="534377" cy="259045"/>
    <xdr:sp macro="" textlink="">
      <xdr:nvSpPr>
        <xdr:cNvPr id="483" name="テキスト ボックス 482"/>
        <xdr:cNvSpPr txBox="1"/>
      </xdr:nvSpPr>
      <xdr:spPr>
        <a:xfrm>
          <a:off x="6705111" y="1604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115075</xdr:rowOff>
    </xdr:from>
    <xdr:to>
      <xdr:col>55</xdr:col>
      <xdr:colOff>50800</xdr:colOff>
      <xdr:row>96</xdr:row>
      <xdr:rowOff>45225</xdr:rowOff>
    </xdr:to>
    <xdr:sp macro="" textlink="">
      <xdr:nvSpPr>
        <xdr:cNvPr id="489" name="楕円 488"/>
        <xdr:cNvSpPr/>
      </xdr:nvSpPr>
      <xdr:spPr>
        <a:xfrm>
          <a:off x="10426700" y="164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93502</xdr:rowOff>
    </xdr:from>
    <xdr:ext cx="534377" cy="259045"/>
    <xdr:sp macro="" textlink="">
      <xdr:nvSpPr>
        <xdr:cNvPr id="490" name="普通建設事業費 （ うち更新整備　）該当値テキスト"/>
        <xdr:cNvSpPr txBox="1"/>
      </xdr:nvSpPr>
      <xdr:spPr>
        <a:xfrm>
          <a:off x="10528300" y="163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76578</xdr:rowOff>
    </xdr:from>
    <xdr:to>
      <xdr:col>50</xdr:col>
      <xdr:colOff>165100</xdr:colOff>
      <xdr:row>94</xdr:row>
      <xdr:rowOff>6728</xdr:rowOff>
    </xdr:to>
    <xdr:sp macro="" textlink="">
      <xdr:nvSpPr>
        <xdr:cNvPr id="491" name="楕円 490"/>
        <xdr:cNvSpPr/>
      </xdr:nvSpPr>
      <xdr:spPr>
        <a:xfrm>
          <a:off x="9588500" y="160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23255</xdr:rowOff>
    </xdr:from>
    <xdr:ext cx="534377" cy="259045"/>
    <xdr:sp macro="" textlink="">
      <xdr:nvSpPr>
        <xdr:cNvPr id="492" name="テキスト ボックス 491"/>
        <xdr:cNvSpPr txBox="1"/>
      </xdr:nvSpPr>
      <xdr:spPr>
        <a:xfrm>
          <a:off x="9372111" y="1579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115120</xdr:rowOff>
    </xdr:from>
    <xdr:to>
      <xdr:col>46</xdr:col>
      <xdr:colOff>38100</xdr:colOff>
      <xdr:row>96</xdr:row>
      <xdr:rowOff>45270</xdr:rowOff>
    </xdr:to>
    <xdr:sp macro="" textlink="">
      <xdr:nvSpPr>
        <xdr:cNvPr id="493" name="楕円 492"/>
        <xdr:cNvSpPr/>
      </xdr:nvSpPr>
      <xdr:spPr>
        <a:xfrm>
          <a:off x="8699500" y="164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36397</xdr:rowOff>
    </xdr:from>
    <xdr:ext cx="534377" cy="259045"/>
    <xdr:sp macro="" textlink="">
      <xdr:nvSpPr>
        <xdr:cNvPr id="494" name="テキスト ボックス 493"/>
        <xdr:cNvSpPr txBox="1"/>
      </xdr:nvSpPr>
      <xdr:spPr>
        <a:xfrm>
          <a:off x="8483111" y="1649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4798</xdr:rowOff>
    </xdr:from>
    <xdr:to>
      <xdr:col>41</xdr:col>
      <xdr:colOff>101600</xdr:colOff>
      <xdr:row>97</xdr:row>
      <xdr:rowOff>106398</xdr:rowOff>
    </xdr:to>
    <xdr:sp macro="" textlink="">
      <xdr:nvSpPr>
        <xdr:cNvPr id="495" name="楕円 494"/>
        <xdr:cNvSpPr/>
      </xdr:nvSpPr>
      <xdr:spPr>
        <a:xfrm>
          <a:off x="7810500" y="1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97525</xdr:rowOff>
    </xdr:from>
    <xdr:ext cx="534377" cy="259045"/>
    <xdr:sp macro="" textlink="">
      <xdr:nvSpPr>
        <xdr:cNvPr id="496" name="テキスト ボックス 495"/>
        <xdr:cNvSpPr txBox="1"/>
      </xdr:nvSpPr>
      <xdr:spPr>
        <a:xfrm>
          <a:off x="7594111" y="167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5118</xdr:rowOff>
    </xdr:from>
    <xdr:to>
      <xdr:col>36</xdr:col>
      <xdr:colOff>165100</xdr:colOff>
      <xdr:row>96</xdr:row>
      <xdr:rowOff>106718</xdr:rowOff>
    </xdr:to>
    <xdr:sp macro="" textlink="">
      <xdr:nvSpPr>
        <xdr:cNvPr id="497" name="楕円 496"/>
        <xdr:cNvSpPr/>
      </xdr:nvSpPr>
      <xdr:spPr>
        <a:xfrm>
          <a:off x="6921500" y="164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97845</xdr:rowOff>
    </xdr:from>
    <xdr:ext cx="534377" cy="259045"/>
    <xdr:sp macro="" textlink="">
      <xdr:nvSpPr>
        <xdr:cNvPr id="498" name="テキスト ボックス 497"/>
        <xdr:cNvSpPr txBox="1"/>
      </xdr:nvSpPr>
      <xdr:spPr>
        <a:xfrm>
          <a:off x="6705111" y="1655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22" name="直線コネクタ 521"/>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5" name="災害復旧事業費最大値テキスト"/>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6" name="直線コネクタ 525"/>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42659</xdr:rowOff>
    </xdr:from>
    <xdr:to>
      <xdr:col>85</xdr:col>
      <xdr:colOff>127000</xdr:colOff>
      <xdr:row>32</xdr:row>
      <xdr:rowOff>72682</xdr:rowOff>
    </xdr:to>
    <xdr:cxnSp macro="">
      <xdr:nvCxnSpPr>
        <xdr:cNvPr id="527" name="直線コネクタ 526"/>
        <xdr:cNvCxnSpPr/>
      </xdr:nvCxnSpPr>
      <xdr:spPr>
        <a:xfrm flipV="1">
          <a:off x="15481300" y="5357609"/>
          <a:ext cx="838200" cy="2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167797</xdr:rowOff>
    </xdr:from>
    <xdr:ext cx="469744" cy="259045"/>
    <xdr:sp macro="" textlink="">
      <xdr:nvSpPr>
        <xdr:cNvPr id="528" name="災害復旧事業費平均値テキスト"/>
        <xdr:cNvSpPr txBox="1"/>
      </xdr:nvSpPr>
      <xdr:spPr>
        <a:xfrm>
          <a:off x="16370300" y="651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9" name="フローチャート: 判断 528"/>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72682</xdr:rowOff>
    </xdr:from>
    <xdr:to>
      <xdr:col>81</xdr:col>
      <xdr:colOff>50800</xdr:colOff>
      <xdr:row>35</xdr:row>
      <xdr:rowOff>105182</xdr:rowOff>
    </xdr:to>
    <xdr:cxnSp macro="">
      <xdr:nvCxnSpPr>
        <xdr:cNvPr id="530" name="直線コネクタ 529"/>
        <xdr:cNvCxnSpPr/>
      </xdr:nvCxnSpPr>
      <xdr:spPr>
        <a:xfrm flipV="1">
          <a:off x="14592300" y="5559082"/>
          <a:ext cx="889000" cy="54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31" name="フローチャート: 判断 530"/>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80853</xdr:rowOff>
    </xdr:from>
    <xdr:ext cx="469744" cy="259045"/>
    <xdr:sp macro="" textlink="">
      <xdr:nvSpPr>
        <xdr:cNvPr id="532" name="テキスト ボックス 531"/>
        <xdr:cNvSpPr txBox="1"/>
      </xdr:nvSpPr>
      <xdr:spPr>
        <a:xfrm>
          <a:off x="15246428" y="659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149339</xdr:rowOff>
    </xdr:from>
    <xdr:to>
      <xdr:col>76</xdr:col>
      <xdr:colOff>114300</xdr:colOff>
      <xdr:row>35</xdr:row>
      <xdr:rowOff>105182</xdr:rowOff>
    </xdr:to>
    <xdr:cxnSp macro="">
      <xdr:nvCxnSpPr>
        <xdr:cNvPr id="533" name="直線コネクタ 532"/>
        <xdr:cNvCxnSpPr/>
      </xdr:nvCxnSpPr>
      <xdr:spPr>
        <a:xfrm>
          <a:off x="13703300" y="5635739"/>
          <a:ext cx="889000" cy="47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4" name="フローチャート: 判断 533"/>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130992</xdr:rowOff>
    </xdr:from>
    <xdr:ext cx="469744" cy="259045"/>
    <xdr:sp macro="" textlink="">
      <xdr:nvSpPr>
        <xdr:cNvPr id="535" name="テキスト ボックス 534"/>
        <xdr:cNvSpPr txBox="1"/>
      </xdr:nvSpPr>
      <xdr:spPr>
        <a:xfrm>
          <a:off x="14357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149339</xdr:rowOff>
    </xdr:from>
    <xdr:to>
      <xdr:col>71</xdr:col>
      <xdr:colOff>177800</xdr:colOff>
      <xdr:row>39</xdr:row>
      <xdr:rowOff>22847</xdr:rowOff>
    </xdr:to>
    <xdr:cxnSp macro="">
      <xdr:nvCxnSpPr>
        <xdr:cNvPr id="536" name="直線コネクタ 535"/>
        <xdr:cNvCxnSpPr/>
      </xdr:nvCxnSpPr>
      <xdr:spPr>
        <a:xfrm flipV="1">
          <a:off x="12814300" y="5635739"/>
          <a:ext cx="889000" cy="107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7" name="フローチャート: 判断 536"/>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150880</xdr:rowOff>
    </xdr:from>
    <xdr:ext cx="469744" cy="259045"/>
    <xdr:sp macro="" textlink="">
      <xdr:nvSpPr>
        <xdr:cNvPr id="538" name="テキスト ボックス 537"/>
        <xdr:cNvSpPr txBox="1"/>
      </xdr:nvSpPr>
      <xdr:spPr>
        <a:xfrm>
          <a:off x="13468428" y="666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9" name="フローチャート: 判断 538"/>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69766</xdr:rowOff>
    </xdr:from>
    <xdr:ext cx="378565" cy="259045"/>
    <xdr:sp macro="" textlink="">
      <xdr:nvSpPr>
        <xdr:cNvPr id="540" name="テキスト ボックス 539"/>
        <xdr:cNvSpPr txBox="1"/>
      </xdr:nvSpPr>
      <xdr:spPr>
        <a:xfrm>
          <a:off x="12625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163309</xdr:rowOff>
    </xdr:from>
    <xdr:to>
      <xdr:col>85</xdr:col>
      <xdr:colOff>177800</xdr:colOff>
      <xdr:row>31</xdr:row>
      <xdr:rowOff>93459</xdr:rowOff>
    </xdr:to>
    <xdr:sp macro="" textlink="">
      <xdr:nvSpPr>
        <xdr:cNvPr id="546" name="楕円 545"/>
        <xdr:cNvSpPr/>
      </xdr:nvSpPr>
      <xdr:spPr>
        <a:xfrm>
          <a:off x="16268700" y="53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116336</xdr:rowOff>
    </xdr:from>
    <xdr:ext cx="534377" cy="259045"/>
    <xdr:sp macro="" textlink="">
      <xdr:nvSpPr>
        <xdr:cNvPr id="547" name="災害復旧事業費該当値テキスト"/>
        <xdr:cNvSpPr txBox="1"/>
      </xdr:nvSpPr>
      <xdr:spPr>
        <a:xfrm>
          <a:off x="16370300" y="525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21882</xdr:rowOff>
    </xdr:from>
    <xdr:to>
      <xdr:col>81</xdr:col>
      <xdr:colOff>101600</xdr:colOff>
      <xdr:row>32</xdr:row>
      <xdr:rowOff>123482</xdr:rowOff>
    </xdr:to>
    <xdr:sp macro="" textlink="">
      <xdr:nvSpPr>
        <xdr:cNvPr id="548" name="楕円 547"/>
        <xdr:cNvSpPr/>
      </xdr:nvSpPr>
      <xdr:spPr>
        <a:xfrm>
          <a:off x="15430500" y="550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140009</xdr:rowOff>
    </xdr:from>
    <xdr:ext cx="534377" cy="259045"/>
    <xdr:sp macro="" textlink="">
      <xdr:nvSpPr>
        <xdr:cNvPr id="549" name="テキスト ボックス 548"/>
        <xdr:cNvSpPr txBox="1"/>
      </xdr:nvSpPr>
      <xdr:spPr>
        <a:xfrm>
          <a:off x="15214111" y="52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54382</xdr:rowOff>
    </xdr:from>
    <xdr:to>
      <xdr:col>76</xdr:col>
      <xdr:colOff>165100</xdr:colOff>
      <xdr:row>35</xdr:row>
      <xdr:rowOff>155982</xdr:rowOff>
    </xdr:to>
    <xdr:sp macro="" textlink="">
      <xdr:nvSpPr>
        <xdr:cNvPr id="550" name="楕円 549"/>
        <xdr:cNvSpPr/>
      </xdr:nvSpPr>
      <xdr:spPr>
        <a:xfrm>
          <a:off x="14541500" y="60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1059</xdr:rowOff>
    </xdr:from>
    <xdr:ext cx="534377" cy="259045"/>
    <xdr:sp macro="" textlink="">
      <xdr:nvSpPr>
        <xdr:cNvPr id="551" name="テキスト ボックス 550"/>
        <xdr:cNvSpPr txBox="1"/>
      </xdr:nvSpPr>
      <xdr:spPr>
        <a:xfrm>
          <a:off x="14325111" y="583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98539</xdr:rowOff>
    </xdr:from>
    <xdr:to>
      <xdr:col>72</xdr:col>
      <xdr:colOff>38100</xdr:colOff>
      <xdr:row>33</xdr:row>
      <xdr:rowOff>28689</xdr:rowOff>
    </xdr:to>
    <xdr:sp macro="" textlink="">
      <xdr:nvSpPr>
        <xdr:cNvPr id="552" name="楕円 551"/>
        <xdr:cNvSpPr/>
      </xdr:nvSpPr>
      <xdr:spPr>
        <a:xfrm>
          <a:off x="13652500" y="558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45216</xdr:rowOff>
    </xdr:from>
    <xdr:ext cx="534377" cy="259045"/>
    <xdr:sp macro="" textlink="">
      <xdr:nvSpPr>
        <xdr:cNvPr id="553" name="テキスト ボックス 552"/>
        <xdr:cNvSpPr txBox="1"/>
      </xdr:nvSpPr>
      <xdr:spPr>
        <a:xfrm>
          <a:off x="13436111" y="536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143497</xdr:rowOff>
    </xdr:from>
    <xdr:to>
      <xdr:col>67</xdr:col>
      <xdr:colOff>101600</xdr:colOff>
      <xdr:row>39</xdr:row>
      <xdr:rowOff>73647</xdr:rowOff>
    </xdr:to>
    <xdr:sp macro="" textlink="">
      <xdr:nvSpPr>
        <xdr:cNvPr id="554" name="楕円 553"/>
        <xdr:cNvSpPr/>
      </xdr:nvSpPr>
      <xdr:spPr>
        <a:xfrm>
          <a:off x="12763500" y="66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90174</xdr:rowOff>
    </xdr:from>
    <xdr:ext cx="378565" cy="259045"/>
    <xdr:sp macro="" textlink="">
      <xdr:nvSpPr>
        <xdr:cNvPr id="555" name="テキスト ボックス 554"/>
        <xdr:cNvSpPr txBox="1"/>
      </xdr:nvSpPr>
      <xdr:spPr>
        <a:xfrm>
          <a:off x="12625017" y="6433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8" name="直線コネクタ 627"/>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9" name="公債費最小値テキスト"/>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30" name="直線コネクタ 629"/>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31" name="公債費最大値テキスト"/>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32" name="直線コネクタ 631"/>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158274</xdr:rowOff>
    </xdr:from>
    <xdr:to>
      <xdr:col>85</xdr:col>
      <xdr:colOff>127000</xdr:colOff>
      <xdr:row>74</xdr:row>
      <xdr:rowOff>8503</xdr:rowOff>
    </xdr:to>
    <xdr:cxnSp macro="">
      <xdr:nvCxnSpPr>
        <xdr:cNvPr id="633" name="直線コネクタ 632"/>
        <xdr:cNvCxnSpPr/>
      </xdr:nvCxnSpPr>
      <xdr:spPr>
        <a:xfrm flipV="1">
          <a:off x="15481300" y="12674124"/>
          <a:ext cx="8382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122362</xdr:rowOff>
    </xdr:from>
    <xdr:ext cx="534377" cy="259045"/>
    <xdr:sp macro="" textlink="">
      <xdr:nvSpPr>
        <xdr:cNvPr id="634" name="公債費平均値テキスト"/>
        <xdr:cNvSpPr txBox="1"/>
      </xdr:nvSpPr>
      <xdr:spPr>
        <a:xfrm>
          <a:off x="16370300" y="1280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5" name="フローチャート: 判断 634"/>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8503</xdr:rowOff>
    </xdr:from>
    <xdr:to>
      <xdr:col>81</xdr:col>
      <xdr:colOff>50800</xdr:colOff>
      <xdr:row>74</xdr:row>
      <xdr:rowOff>12656</xdr:rowOff>
    </xdr:to>
    <xdr:cxnSp macro="">
      <xdr:nvCxnSpPr>
        <xdr:cNvPr id="636" name="直線コネクタ 635"/>
        <xdr:cNvCxnSpPr/>
      </xdr:nvCxnSpPr>
      <xdr:spPr>
        <a:xfrm flipV="1">
          <a:off x="14592300" y="12695803"/>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7" name="フローチャート: 判断 636"/>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90340</xdr:rowOff>
    </xdr:from>
    <xdr:ext cx="534377" cy="259045"/>
    <xdr:sp macro="" textlink="">
      <xdr:nvSpPr>
        <xdr:cNvPr id="638" name="テキスト ボックス 637"/>
        <xdr:cNvSpPr txBox="1"/>
      </xdr:nvSpPr>
      <xdr:spPr>
        <a:xfrm>
          <a:off x="15214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12656</xdr:rowOff>
    </xdr:from>
    <xdr:to>
      <xdr:col>76</xdr:col>
      <xdr:colOff>114300</xdr:colOff>
      <xdr:row>74</xdr:row>
      <xdr:rowOff>52089</xdr:rowOff>
    </xdr:to>
    <xdr:cxnSp macro="">
      <xdr:nvCxnSpPr>
        <xdr:cNvPr id="639" name="直線コネクタ 638"/>
        <xdr:cNvCxnSpPr/>
      </xdr:nvCxnSpPr>
      <xdr:spPr>
        <a:xfrm flipV="1">
          <a:off x="13703300" y="12699956"/>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40" name="フローチャート: 判断 639"/>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69899</xdr:rowOff>
    </xdr:from>
    <xdr:ext cx="534377" cy="259045"/>
    <xdr:sp macro="" textlink="">
      <xdr:nvSpPr>
        <xdr:cNvPr id="641" name="テキスト ボックス 640"/>
        <xdr:cNvSpPr txBox="1"/>
      </xdr:nvSpPr>
      <xdr:spPr>
        <a:xfrm>
          <a:off x="14325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15094</xdr:rowOff>
    </xdr:from>
    <xdr:to>
      <xdr:col>71</xdr:col>
      <xdr:colOff>177800</xdr:colOff>
      <xdr:row>74</xdr:row>
      <xdr:rowOff>52089</xdr:rowOff>
    </xdr:to>
    <xdr:cxnSp macro="">
      <xdr:nvCxnSpPr>
        <xdr:cNvPr id="642" name="直線コネクタ 641"/>
        <xdr:cNvCxnSpPr/>
      </xdr:nvCxnSpPr>
      <xdr:spPr>
        <a:xfrm>
          <a:off x="12814300" y="12702394"/>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43" name="フローチャート: 判断 642"/>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81177</xdr:rowOff>
    </xdr:from>
    <xdr:ext cx="534377" cy="259045"/>
    <xdr:sp macro="" textlink="">
      <xdr:nvSpPr>
        <xdr:cNvPr id="644" name="テキスト ボックス 643"/>
        <xdr:cNvSpPr txBox="1"/>
      </xdr:nvSpPr>
      <xdr:spPr>
        <a:xfrm>
          <a:off x="13436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5" name="フローチャート: 判断 644"/>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62831</xdr:rowOff>
    </xdr:from>
    <xdr:ext cx="534377" cy="259045"/>
    <xdr:sp macro="" textlink="">
      <xdr:nvSpPr>
        <xdr:cNvPr id="646" name="テキスト ボックス 645"/>
        <xdr:cNvSpPr txBox="1"/>
      </xdr:nvSpPr>
      <xdr:spPr>
        <a:xfrm>
          <a:off x="12547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107474</xdr:rowOff>
    </xdr:from>
    <xdr:to>
      <xdr:col>85</xdr:col>
      <xdr:colOff>177800</xdr:colOff>
      <xdr:row>74</xdr:row>
      <xdr:rowOff>37624</xdr:rowOff>
    </xdr:to>
    <xdr:sp macro="" textlink="">
      <xdr:nvSpPr>
        <xdr:cNvPr id="652" name="楕円 651"/>
        <xdr:cNvSpPr/>
      </xdr:nvSpPr>
      <xdr:spPr>
        <a:xfrm>
          <a:off x="16268700" y="126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130351</xdr:rowOff>
    </xdr:from>
    <xdr:ext cx="534377" cy="259045"/>
    <xdr:sp macro="" textlink="">
      <xdr:nvSpPr>
        <xdr:cNvPr id="653" name="公債費該当値テキスト"/>
        <xdr:cNvSpPr txBox="1"/>
      </xdr:nvSpPr>
      <xdr:spPr>
        <a:xfrm>
          <a:off x="16370300" y="1247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129153</xdr:rowOff>
    </xdr:from>
    <xdr:to>
      <xdr:col>81</xdr:col>
      <xdr:colOff>101600</xdr:colOff>
      <xdr:row>74</xdr:row>
      <xdr:rowOff>59303</xdr:rowOff>
    </xdr:to>
    <xdr:sp macro="" textlink="">
      <xdr:nvSpPr>
        <xdr:cNvPr id="654" name="楕円 653"/>
        <xdr:cNvSpPr/>
      </xdr:nvSpPr>
      <xdr:spPr>
        <a:xfrm>
          <a:off x="15430500" y="12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75830</xdr:rowOff>
    </xdr:from>
    <xdr:ext cx="534377" cy="259045"/>
    <xdr:sp macro="" textlink="">
      <xdr:nvSpPr>
        <xdr:cNvPr id="655" name="テキスト ボックス 654"/>
        <xdr:cNvSpPr txBox="1"/>
      </xdr:nvSpPr>
      <xdr:spPr>
        <a:xfrm>
          <a:off x="15214111" y="1242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133306</xdr:rowOff>
    </xdr:from>
    <xdr:to>
      <xdr:col>76</xdr:col>
      <xdr:colOff>165100</xdr:colOff>
      <xdr:row>74</xdr:row>
      <xdr:rowOff>63456</xdr:rowOff>
    </xdr:to>
    <xdr:sp macro="" textlink="">
      <xdr:nvSpPr>
        <xdr:cNvPr id="656" name="楕円 655"/>
        <xdr:cNvSpPr/>
      </xdr:nvSpPr>
      <xdr:spPr>
        <a:xfrm>
          <a:off x="14541500" y="126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79983</xdr:rowOff>
    </xdr:from>
    <xdr:ext cx="534377" cy="259045"/>
    <xdr:sp macro="" textlink="">
      <xdr:nvSpPr>
        <xdr:cNvPr id="657" name="テキスト ボックス 656"/>
        <xdr:cNvSpPr txBox="1"/>
      </xdr:nvSpPr>
      <xdr:spPr>
        <a:xfrm>
          <a:off x="14325111" y="12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1289</xdr:rowOff>
    </xdr:from>
    <xdr:to>
      <xdr:col>72</xdr:col>
      <xdr:colOff>38100</xdr:colOff>
      <xdr:row>74</xdr:row>
      <xdr:rowOff>102889</xdr:rowOff>
    </xdr:to>
    <xdr:sp macro="" textlink="">
      <xdr:nvSpPr>
        <xdr:cNvPr id="658" name="楕円 657"/>
        <xdr:cNvSpPr/>
      </xdr:nvSpPr>
      <xdr:spPr>
        <a:xfrm>
          <a:off x="13652500" y="126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119416</xdr:rowOff>
    </xdr:from>
    <xdr:ext cx="534377" cy="259045"/>
    <xdr:sp macro="" textlink="">
      <xdr:nvSpPr>
        <xdr:cNvPr id="659" name="テキスト ボックス 658"/>
        <xdr:cNvSpPr txBox="1"/>
      </xdr:nvSpPr>
      <xdr:spPr>
        <a:xfrm>
          <a:off x="13436111" y="1246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135744</xdr:rowOff>
    </xdr:from>
    <xdr:to>
      <xdr:col>67</xdr:col>
      <xdr:colOff>101600</xdr:colOff>
      <xdr:row>74</xdr:row>
      <xdr:rowOff>65894</xdr:rowOff>
    </xdr:to>
    <xdr:sp macro="" textlink="">
      <xdr:nvSpPr>
        <xdr:cNvPr id="660" name="楕円 659"/>
        <xdr:cNvSpPr/>
      </xdr:nvSpPr>
      <xdr:spPr>
        <a:xfrm>
          <a:off x="12763500" y="126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82421</xdr:rowOff>
    </xdr:from>
    <xdr:ext cx="534377" cy="259045"/>
    <xdr:sp macro="" textlink="">
      <xdr:nvSpPr>
        <xdr:cNvPr id="661" name="テキスト ボックス 660"/>
        <xdr:cNvSpPr txBox="1"/>
      </xdr:nvSpPr>
      <xdr:spPr>
        <a:xfrm>
          <a:off x="12547111" y="1242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7" name="直線コネクタ 686"/>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8" name="積立金最小値テキスト"/>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9" name="直線コネクタ 688"/>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90" name="積立金最大値テキスト"/>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91" name="直線コネクタ 690"/>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140745</xdr:rowOff>
    </xdr:from>
    <xdr:to>
      <xdr:col>85</xdr:col>
      <xdr:colOff>127000</xdr:colOff>
      <xdr:row>97</xdr:row>
      <xdr:rowOff>7145</xdr:rowOff>
    </xdr:to>
    <xdr:cxnSp macro="">
      <xdr:nvCxnSpPr>
        <xdr:cNvPr id="692" name="直線コネクタ 691"/>
        <xdr:cNvCxnSpPr/>
      </xdr:nvCxnSpPr>
      <xdr:spPr>
        <a:xfrm flipV="1">
          <a:off x="15481300" y="16599945"/>
          <a:ext cx="8382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60571</xdr:rowOff>
    </xdr:from>
    <xdr:ext cx="534377" cy="259045"/>
    <xdr:sp macro="" textlink="">
      <xdr:nvSpPr>
        <xdr:cNvPr id="693" name="積立金平均値テキスト"/>
        <xdr:cNvSpPr txBox="1"/>
      </xdr:nvSpPr>
      <xdr:spPr>
        <a:xfrm>
          <a:off x="16370300" y="16348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4" name="フローチャート: 判断 693"/>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7145</xdr:rowOff>
    </xdr:from>
    <xdr:to>
      <xdr:col>81</xdr:col>
      <xdr:colOff>50800</xdr:colOff>
      <xdr:row>98</xdr:row>
      <xdr:rowOff>161449</xdr:rowOff>
    </xdr:to>
    <xdr:cxnSp macro="">
      <xdr:nvCxnSpPr>
        <xdr:cNvPr id="695" name="直線コネクタ 694"/>
        <xdr:cNvCxnSpPr/>
      </xdr:nvCxnSpPr>
      <xdr:spPr>
        <a:xfrm flipV="1">
          <a:off x="14592300" y="16637795"/>
          <a:ext cx="8890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6" name="フローチャート: 判断 695"/>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79802</xdr:rowOff>
    </xdr:from>
    <xdr:ext cx="534377" cy="259045"/>
    <xdr:sp macro="" textlink="">
      <xdr:nvSpPr>
        <xdr:cNvPr id="697" name="テキスト ボックス 696"/>
        <xdr:cNvSpPr txBox="1"/>
      </xdr:nvSpPr>
      <xdr:spPr>
        <a:xfrm>
          <a:off x="15214111" y="167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76671</xdr:rowOff>
    </xdr:from>
    <xdr:to>
      <xdr:col>76</xdr:col>
      <xdr:colOff>114300</xdr:colOff>
      <xdr:row>98</xdr:row>
      <xdr:rowOff>161449</xdr:rowOff>
    </xdr:to>
    <xdr:cxnSp macro="">
      <xdr:nvCxnSpPr>
        <xdr:cNvPr id="698" name="直線コネクタ 697"/>
        <xdr:cNvCxnSpPr/>
      </xdr:nvCxnSpPr>
      <xdr:spPr>
        <a:xfrm>
          <a:off x="13703300" y="16878771"/>
          <a:ext cx="889000" cy="8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530</xdr:rowOff>
    </xdr:from>
    <xdr:to>
      <xdr:col>76</xdr:col>
      <xdr:colOff>165100</xdr:colOff>
      <xdr:row>98</xdr:row>
      <xdr:rowOff>102130</xdr:rowOff>
    </xdr:to>
    <xdr:sp macro="" textlink="">
      <xdr:nvSpPr>
        <xdr:cNvPr id="699" name="フローチャート: 判断 698"/>
        <xdr:cNvSpPr/>
      </xdr:nvSpPr>
      <xdr:spPr>
        <a:xfrm>
          <a:off x="14541500" y="16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118657</xdr:rowOff>
    </xdr:from>
    <xdr:ext cx="469744" cy="259045"/>
    <xdr:sp macro="" textlink="">
      <xdr:nvSpPr>
        <xdr:cNvPr id="700" name="テキスト ボックス 699"/>
        <xdr:cNvSpPr txBox="1"/>
      </xdr:nvSpPr>
      <xdr:spPr>
        <a:xfrm>
          <a:off x="14357428" y="165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76671</xdr:rowOff>
    </xdr:from>
    <xdr:to>
      <xdr:col>71</xdr:col>
      <xdr:colOff>177800</xdr:colOff>
      <xdr:row>99</xdr:row>
      <xdr:rowOff>28502</xdr:rowOff>
    </xdr:to>
    <xdr:cxnSp macro="">
      <xdr:nvCxnSpPr>
        <xdr:cNvPr id="701" name="直線コネクタ 700"/>
        <xdr:cNvCxnSpPr/>
      </xdr:nvCxnSpPr>
      <xdr:spPr>
        <a:xfrm flipV="1">
          <a:off x="12814300" y="16878771"/>
          <a:ext cx="8890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19242</xdr:rowOff>
    </xdr:from>
    <xdr:to>
      <xdr:col>72</xdr:col>
      <xdr:colOff>38100</xdr:colOff>
      <xdr:row>98</xdr:row>
      <xdr:rowOff>120842</xdr:rowOff>
    </xdr:to>
    <xdr:sp macro="" textlink="">
      <xdr:nvSpPr>
        <xdr:cNvPr id="702" name="フローチャート: 判断 701"/>
        <xdr:cNvSpPr/>
      </xdr:nvSpPr>
      <xdr:spPr>
        <a:xfrm>
          <a:off x="13652500" y="1682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137369</xdr:rowOff>
    </xdr:from>
    <xdr:ext cx="469744" cy="259045"/>
    <xdr:sp macro="" textlink="">
      <xdr:nvSpPr>
        <xdr:cNvPr id="703" name="テキスト ボックス 702"/>
        <xdr:cNvSpPr txBox="1"/>
      </xdr:nvSpPr>
      <xdr:spPr>
        <a:xfrm>
          <a:off x="13468428" y="1659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26623</xdr:rowOff>
    </xdr:from>
    <xdr:to>
      <xdr:col>67</xdr:col>
      <xdr:colOff>101600</xdr:colOff>
      <xdr:row>98</xdr:row>
      <xdr:rowOff>128223</xdr:rowOff>
    </xdr:to>
    <xdr:sp macro="" textlink="">
      <xdr:nvSpPr>
        <xdr:cNvPr id="704" name="フローチャート: 判断 703"/>
        <xdr:cNvSpPr/>
      </xdr:nvSpPr>
      <xdr:spPr>
        <a:xfrm>
          <a:off x="12763500" y="168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144750</xdr:rowOff>
    </xdr:from>
    <xdr:ext cx="469744" cy="259045"/>
    <xdr:sp macro="" textlink="">
      <xdr:nvSpPr>
        <xdr:cNvPr id="705" name="テキスト ボックス 704"/>
        <xdr:cNvSpPr txBox="1"/>
      </xdr:nvSpPr>
      <xdr:spPr>
        <a:xfrm>
          <a:off x="12579428" y="166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89945</xdr:rowOff>
    </xdr:from>
    <xdr:to>
      <xdr:col>85</xdr:col>
      <xdr:colOff>177800</xdr:colOff>
      <xdr:row>97</xdr:row>
      <xdr:rowOff>20095</xdr:rowOff>
    </xdr:to>
    <xdr:sp macro="" textlink="">
      <xdr:nvSpPr>
        <xdr:cNvPr id="711" name="楕円 710"/>
        <xdr:cNvSpPr/>
      </xdr:nvSpPr>
      <xdr:spPr>
        <a:xfrm>
          <a:off x="16268700" y="165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68372</xdr:rowOff>
    </xdr:from>
    <xdr:ext cx="534377" cy="259045"/>
    <xdr:sp macro="" textlink="">
      <xdr:nvSpPr>
        <xdr:cNvPr id="712" name="積立金該当値テキスト"/>
        <xdr:cNvSpPr txBox="1"/>
      </xdr:nvSpPr>
      <xdr:spPr>
        <a:xfrm>
          <a:off x="16370300" y="1652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127795</xdr:rowOff>
    </xdr:from>
    <xdr:to>
      <xdr:col>81</xdr:col>
      <xdr:colOff>101600</xdr:colOff>
      <xdr:row>97</xdr:row>
      <xdr:rowOff>57945</xdr:rowOff>
    </xdr:to>
    <xdr:sp macro="" textlink="">
      <xdr:nvSpPr>
        <xdr:cNvPr id="713" name="楕円 712"/>
        <xdr:cNvSpPr/>
      </xdr:nvSpPr>
      <xdr:spPr>
        <a:xfrm>
          <a:off x="15430500" y="165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74472</xdr:rowOff>
    </xdr:from>
    <xdr:ext cx="534377" cy="259045"/>
    <xdr:sp macro="" textlink="">
      <xdr:nvSpPr>
        <xdr:cNvPr id="714" name="テキスト ボックス 713"/>
        <xdr:cNvSpPr txBox="1"/>
      </xdr:nvSpPr>
      <xdr:spPr>
        <a:xfrm>
          <a:off x="15214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110649</xdr:rowOff>
    </xdr:from>
    <xdr:to>
      <xdr:col>76</xdr:col>
      <xdr:colOff>165100</xdr:colOff>
      <xdr:row>99</xdr:row>
      <xdr:rowOff>40799</xdr:rowOff>
    </xdr:to>
    <xdr:sp macro="" textlink="">
      <xdr:nvSpPr>
        <xdr:cNvPr id="715" name="楕円 714"/>
        <xdr:cNvSpPr/>
      </xdr:nvSpPr>
      <xdr:spPr>
        <a:xfrm>
          <a:off x="14541500" y="169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31926</xdr:rowOff>
    </xdr:from>
    <xdr:ext cx="469744" cy="259045"/>
    <xdr:sp macro="" textlink="">
      <xdr:nvSpPr>
        <xdr:cNvPr id="716" name="テキスト ボックス 715"/>
        <xdr:cNvSpPr txBox="1"/>
      </xdr:nvSpPr>
      <xdr:spPr>
        <a:xfrm>
          <a:off x="14357428" y="1700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25871</xdr:rowOff>
    </xdr:from>
    <xdr:to>
      <xdr:col>72</xdr:col>
      <xdr:colOff>38100</xdr:colOff>
      <xdr:row>98</xdr:row>
      <xdr:rowOff>127471</xdr:rowOff>
    </xdr:to>
    <xdr:sp macro="" textlink="">
      <xdr:nvSpPr>
        <xdr:cNvPr id="717" name="楕円 716"/>
        <xdr:cNvSpPr/>
      </xdr:nvSpPr>
      <xdr:spPr>
        <a:xfrm>
          <a:off x="13652500" y="168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118598</xdr:rowOff>
    </xdr:from>
    <xdr:ext cx="469744" cy="259045"/>
    <xdr:sp macro="" textlink="">
      <xdr:nvSpPr>
        <xdr:cNvPr id="718" name="テキスト ボックス 717"/>
        <xdr:cNvSpPr txBox="1"/>
      </xdr:nvSpPr>
      <xdr:spPr>
        <a:xfrm>
          <a:off x="13468428" y="1692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149152</xdr:rowOff>
    </xdr:from>
    <xdr:to>
      <xdr:col>67</xdr:col>
      <xdr:colOff>101600</xdr:colOff>
      <xdr:row>99</xdr:row>
      <xdr:rowOff>79302</xdr:rowOff>
    </xdr:to>
    <xdr:sp macro="" textlink="">
      <xdr:nvSpPr>
        <xdr:cNvPr id="719" name="楕円 718"/>
        <xdr:cNvSpPr/>
      </xdr:nvSpPr>
      <xdr:spPr>
        <a:xfrm>
          <a:off x="12763500" y="169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70429</xdr:rowOff>
    </xdr:from>
    <xdr:ext cx="469744" cy="259045"/>
    <xdr:sp macro="" textlink="">
      <xdr:nvSpPr>
        <xdr:cNvPr id="720" name="テキスト ボックス 719"/>
        <xdr:cNvSpPr txBox="1"/>
      </xdr:nvSpPr>
      <xdr:spPr>
        <a:xfrm>
          <a:off x="12579428" y="1704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4" name="直線コネクタ 743"/>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7" name="投資及び出資金最大値テキスト"/>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8" name="直線コネクタ 747"/>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164719</xdr:rowOff>
    </xdr:from>
    <xdr:to>
      <xdr:col>116</xdr:col>
      <xdr:colOff>63500</xdr:colOff>
      <xdr:row>38</xdr:row>
      <xdr:rowOff>10668</xdr:rowOff>
    </xdr:to>
    <xdr:cxnSp macro="">
      <xdr:nvCxnSpPr>
        <xdr:cNvPr id="749" name="直線コネクタ 748"/>
        <xdr:cNvCxnSpPr/>
      </xdr:nvCxnSpPr>
      <xdr:spPr>
        <a:xfrm>
          <a:off x="21323300" y="6336919"/>
          <a:ext cx="838200" cy="1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138574</xdr:rowOff>
    </xdr:from>
    <xdr:ext cx="469744" cy="259045"/>
    <xdr:sp macro="" textlink="">
      <xdr:nvSpPr>
        <xdr:cNvPr id="750" name="投資及び出資金平均値テキスト"/>
        <xdr:cNvSpPr txBox="1"/>
      </xdr:nvSpPr>
      <xdr:spPr>
        <a:xfrm>
          <a:off x="22212300" y="6139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51" name="フローチャート: 判断 750"/>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164719</xdr:rowOff>
    </xdr:from>
    <xdr:to>
      <xdr:col>111</xdr:col>
      <xdr:colOff>177800</xdr:colOff>
      <xdr:row>38</xdr:row>
      <xdr:rowOff>115570</xdr:rowOff>
    </xdr:to>
    <xdr:cxnSp macro="">
      <xdr:nvCxnSpPr>
        <xdr:cNvPr id="752" name="直線コネクタ 751"/>
        <xdr:cNvCxnSpPr/>
      </xdr:nvCxnSpPr>
      <xdr:spPr>
        <a:xfrm flipV="1">
          <a:off x="20434300" y="6336919"/>
          <a:ext cx="889000" cy="2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53" name="フローチャート: 判断 752"/>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46118</xdr:rowOff>
    </xdr:from>
    <xdr:ext cx="469744" cy="259045"/>
    <xdr:sp macro="" textlink="">
      <xdr:nvSpPr>
        <xdr:cNvPr id="754" name="テキスト ボックス 753"/>
        <xdr:cNvSpPr txBox="1"/>
      </xdr:nvSpPr>
      <xdr:spPr>
        <a:xfrm>
          <a:off x="21088428" y="63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115570</xdr:rowOff>
    </xdr:from>
    <xdr:to>
      <xdr:col>107</xdr:col>
      <xdr:colOff>50800</xdr:colOff>
      <xdr:row>38</xdr:row>
      <xdr:rowOff>133604</xdr:rowOff>
    </xdr:to>
    <xdr:cxnSp macro="">
      <xdr:nvCxnSpPr>
        <xdr:cNvPr id="755" name="直線コネクタ 754"/>
        <xdr:cNvCxnSpPr/>
      </xdr:nvCxnSpPr>
      <xdr:spPr>
        <a:xfrm flipV="1">
          <a:off x="19545300" y="6630670"/>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6" name="フローチャート: 判断 755"/>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2176</xdr:rowOff>
    </xdr:from>
    <xdr:ext cx="469744" cy="259045"/>
    <xdr:sp macro="" textlink="">
      <xdr:nvSpPr>
        <xdr:cNvPr id="757" name="テキスト ボックス 756"/>
        <xdr:cNvSpPr txBox="1"/>
      </xdr:nvSpPr>
      <xdr:spPr>
        <a:xfrm>
          <a:off x="20199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133604</xdr:rowOff>
    </xdr:from>
    <xdr:to>
      <xdr:col>102</xdr:col>
      <xdr:colOff>114300</xdr:colOff>
      <xdr:row>38</xdr:row>
      <xdr:rowOff>136779</xdr:rowOff>
    </xdr:to>
    <xdr:cxnSp macro="">
      <xdr:nvCxnSpPr>
        <xdr:cNvPr id="758" name="直線コネクタ 757"/>
        <xdr:cNvCxnSpPr/>
      </xdr:nvCxnSpPr>
      <xdr:spPr>
        <a:xfrm flipV="1">
          <a:off x="18656300" y="6648704"/>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9" name="フローチャート: 判断 758"/>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69105</xdr:rowOff>
    </xdr:from>
    <xdr:ext cx="469744" cy="259045"/>
    <xdr:sp macro="" textlink="">
      <xdr:nvSpPr>
        <xdr:cNvPr id="760" name="テキスト ボックス 759"/>
        <xdr:cNvSpPr txBox="1"/>
      </xdr:nvSpPr>
      <xdr:spPr>
        <a:xfrm>
          <a:off x="19310428"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61" name="フローチャート: 判断 760"/>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87266</xdr:rowOff>
    </xdr:from>
    <xdr:ext cx="469744" cy="259045"/>
    <xdr:sp macro="" textlink="">
      <xdr:nvSpPr>
        <xdr:cNvPr id="762" name="テキスト ボックス 761"/>
        <xdr:cNvSpPr txBox="1"/>
      </xdr:nvSpPr>
      <xdr:spPr>
        <a:xfrm>
          <a:off x="18421428" y="62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131318</xdr:rowOff>
    </xdr:from>
    <xdr:to>
      <xdr:col>116</xdr:col>
      <xdr:colOff>114300</xdr:colOff>
      <xdr:row>38</xdr:row>
      <xdr:rowOff>61468</xdr:rowOff>
    </xdr:to>
    <xdr:sp macro="" textlink="">
      <xdr:nvSpPr>
        <xdr:cNvPr id="768" name="楕円 767"/>
        <xdr:cNvSpPr/>
      </xdr:nvSpPr>
      <xdr:spPr>
        <a:xfrm>
          <a:off x="22110700" y="64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109745</xdr:rowOff>
    </xdr:from>
    <xdr:ext cx="469744" cy="259045"/>
    <xdr:sp macro="" textlink="">
      <xdr:nvSpPr>
        <xdr:cNvPr id="769" name="投資及び出資金該当値テキスト"/>
        <xdr:cNvSpPr txBox="1"/>
      </xdr:nvSpPr>
      <xdr:spPr>
        <a:xfrm>
          <a:off x="22212300" y="645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113919</xdr:rowOff>
    </xdr:from>
    <xdr:to>
      <xdr:col>112</xdr:col>
      <xdr:colOff>38100</xdr:colOff>
      <xdr:row>37</xdr:row>
      <xdr:rowOff>44069</xdr:rowOff>
    </xdr:to>
    <xdr:sp macro="" textlink="">
      <xdr:nvSpPr>
        <xdr:cNvPr id="770" name="楕円 769"/>
        <xdr:cNvSpPr/>
      </xdr:nvSpPr>
      <xdr:spPr>
        <a:xfrm>
          <a:off x="21272500" y="62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60596</xdr:rowOff>
    </xdr:from>
    <xdr:ext cx="469744" cy="259045"/>
    <xdr:sp macro="" textlink="">
      <xdr:nvSpPr>
        <xdr:cNvPr id="771" name="テキスト ボックス 770"/>
        <xdr:cNvSpPr txBox="1"/>
      </xdr:nvSpPr>
      <xdr:spPr>
        <a:xfrm>
          <a:off x="21088428" y="60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64770</xdr:rowOff>
    </xdr:from>
    <xdr:to>
      <xdr:col>107</xdr:col>
      <xdr:colOff>101600</xdr:colOff>
      <xdr:row>38</xdr:row>
      <xdr:rowOff>166370</xdr:rowOff>
    </xdr:to>
    <xdr:sp macro="" textlink="">
      <xdr:nvSpPr>
        <xdr:cNvPr id="772" name="楕円 771"/>
        <xdr:cNvSpPr/>
      </xdr:nvSpPr>
      <xdr:spPr>
        <a:xfrm>
          <a:off x="20383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157497</xdr:rowOff>
    </xdr:from>
    <xdr:ext cx="378565" cy="259045"/>
    <xdr:sp macro="" textlink="">
      <xdr:nvSpPr>
        <xdr:cNvPr id="773" name="テキスト ボックス 772"/>
        <xdr:cNvSpPr txBox="1"/>
      </xdr:nvSpPr>
      <xdr:spPr>
        <a:xfrm>
          <a:off x="20245017" y="667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82804</xdr:rowOff>
    </xdr:from>
    <xdr:to>
      <xdr:col>102</xdr:col>
      <xdr:colOff>165100</xdr:colOff>
      <xdr:row>39</xdr:row>
      <xdr:rowOff>12954</xdr:rowOff>
    </xdr:to>
    <xdr:sp macro="" textlink="">
      <xdr:nvSpPr>
        <xdr:cNvPr id="774" name="楕円 773"/>
        <xdr:cNvSpPr/>
      </xdr:nvSpPr>
      <xdr:spPr>
        <a:xfrm>
          <a:off x="19494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4081</xdr:rowOff>
    </xdr:from>
    <xdr:ext cx="378565" cy="259045"/>
    <xdr:sp macro="" textlink="">
      <xdr:nvSpPr>
        <xdr:cNvPr id="775" name="テキスト ボックス 774"/>
        <xdr:cNvSpPr txBox="1"/>
      </xdr:nvSpPr>
      <xdr:spPr>
        <a:xfrm>
          <a:off x="19356017" y="66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85979</xdr:rowOff>
    </xdr:from>
    <xdr:to>
      <xdr:col>98</xdr:col>
      <xdr:colOff>38100</xdr:colOff>
      <xdr:row>39</xdr:row>
      <xdr:rowOff>16129</xdr:rowOff>
    </xdr:to>
    <xdr:sp macro="" textlink="">
      <xdr:nvSpPr>
        <xdr:cNvPr id="776" name="楕円 775"/>
        <xdr:cNvSpPr/>
      </xdr:nvSpPr>
      <xdr:spPr>
        <a:xfrm>
          <a:off x="18605500" y="66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7256</xdr:rowOff>
    </xdr:from>
    <xdr:ext cx="378565" cy="259045"/>
    <xdr:sp macro="" textlink="">
      <xdr:nvSpPr>
        <xdr:cNvPr id="777" name="テキスト ボックス 776"/>
        <xdr:cNvSpPr txBox="1"/>
      </xdr:nvSpPr>
      <xdr:spPr>
        <a:xfrm>
          <a:off x="18467017" y="6693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801" name="直線コネクタ 800"/>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802" name="貸付金最小値テキスト"/>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3" name="直線コネクタ 802"/>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4" name="貸付金最大値テキスト"/>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5" name="直線コネクタ 804"/>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145910</xdr:rowOff>
    </xdr:from>
    <xdr:to>
      <xdr:col>116</xdr:col>
      <xdr:colOff>63500</xdr:colOff>
      <xdr:row>57</xdr:row>
      <xdr:rowOff>146329</xdr:rowOff>
    </xdr:to>
    <xdr:cxnSp macro="">
      <xdr:nvCxnSpPr>
        <xdr:cNvPr id="806" name="直線コネクタ 805"/>
        <xdr:cNvCxnSpPr/>
      </xdr:nvCxnSpPr>
      <xdr:spPr>
        <a:xfrm flipV="1">
          <a:off x="21323300" y="9918560"/>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23766</xdr:rowOff>
    </xdr:from>
    <xdr:ext cx="469744" cy="259045"/>
    <xdr:sp macro="" textlink="">
      <xdr:nvSpPr>
        <xdr:cNvPr id="807" name="貸付金平均値テキスト"/>
        <xdr:cNvSpPr txBox="1"/>
      </xdr:nvSpPr>
      <xdr:spPr>
        <a:xfrm>
          <a:off x="22212300" y="962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8" name="フローチャート: 判断 807"/>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146329</xdr:rowOff>
    </xdr:from>
    <xdr:to>
      <xdr:col>111</xdr:col>
      <xdr:colOff>177800</xdr:colOff>
      <xdr:row>57</xdr:row>
      <xdr:rowOff>155664</xdr:rowOff>
    </xdr:to>
    <xdr:cxnSp macro="">
      <xdr:nvCxnSpPr>
        <xdr:cNvPr id="809" name="直線コネクタ 808"/>
        <xdr:cNvCxnSpPr/>
      </xdr:nvCxnSpPr>
      <xdr:spPr>
        <a:xfrm flipV="1">
          <a:off x="20434300" y="9918979"/>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10" name="フローチャート: 判断 809"/>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120731</xdr:rowOff>
    </xdr:from>
    <xdr:ext cx="469744" cy="259045"/>
    <xdr:sp macro="" textlink="">
      <xdr:nvSpPr>
        <xdr:cNvPr id="811" name="テキスト ボックス 810"/>
        <xdr:cNvSpPr txBox="1"/>
      </xdr:nvSpPr>
      <xdr:spPr>
        <a:xfrm>
          <a:off x="21088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142062</xdr:rowOff>
    </xdr:from>
    <xdr:to>
      <xdr:col>107</xdr:col>
      <xdr:colOff>50800</xdr:colOff>
      <xdr:row>57</xdr:row>
      <xdr:rowOff>155664</xdr:rowOff>
    </xdr:to>
    <xdr:cxnSp macro="">
      <xdr:nvCxnSpPr>
        <xdr:cNvPr id="812" name="直線コネクタ 811"/>
        <xdr:cNvCxnSpPr/>
      </xdr:nvCxnSpPr>
      <xdr:spPr>
        <a:xfrm>
          <a:off x="19545300" y="9914712"/>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13" name="フローチャート: 判断 812"/>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122864</xdr:rowOff>
    </xdr:from>
    <xdr:ext cx="469744" cy="259045"/>
    <xdr:sp macro="" textlink="">
      <xdr:nvSpPr>
        <xdr:cNvPr id="814" name="テキスト ボックス 813"/>
        <xdr:cNvSpPr txBox="1"/>
      </xdr:nvSpPr>
      <xdr:spPr>
        <a:xfrm>
          <a:off x="20199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101981</xdr:rowOff>
    </xdr:from>
    <xdr:to>
      <xdr:col>102</xdr:col>
      <xdr:colOff>114300</xdr:colOff>
      <xdr:row>57</xdr:row>
      <xdr:rowOff>142062</xdr:rowOff>
    </xdr:to>
    <xdr:cxnSp macro="">
      <xdr:nvCxnSpPr>
        <xdr:cNvPr id="815" name="直線コネクタ 814"/>
        <xdr:cNvCxnSpPr/>
      </xdr:nvCxnSpPr>
      <xdr:spPr>
        <a:xfrm>
          <a:off x="18656300" y="9874631"/>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6" name="フローチャート: 判断 815"/>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101833</xdr:rowOff>
    </xdr:from>
    <xdr:ext cx="469744" cy="259045"/>
    <xdr:sp macro="" textlink="">
      <xdr:nvSpPr>
        <xdr:cNvPr id="817" name="テキスト ボックス 816"/>
        <xdr:cNvSpPr txBox="1"/>
      </xdr:nvSpPr>
      <xdr:spPr>
        <a:xfrm>
          <a:off x="19310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8" name="フローチャート: 判断 817"/>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75354</xdr:rowOff>
    </xdr:from>
    <xdr:ext cx="469744" cy="259045"/>
    <xdr:sp macro="" textlink="">
      <xdr:nvSpPr>
        <xdr:cNvPr id="819" name="テキスト ボックス 818"/>
        <xdr:cNvSpPr txBox="1"/>
      </xdr:nvSpPr>
      <xdr:spPr>
        <a:xfrm>
          <a:off x="18421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95110</xdr:rowOff>
    </xdr:from>
    <xdr:to>
      <xdr:col>116</xdr:col>
      <xdr:colOff>114300</xdr:colOff>
      <xdr:row>58</xdr:row>
      <xdr:rowOff>25260</xdr:rowOff>
    </xdr:to>
    <xdr:sp macro="" textlink="">
      <xdr:nvSpPr>
        <xdr:cNvPr id="825" name="楕円 824"/>
        <xdr:cNvSpPr/>
      </xdr:nvSpPr>
      <xdr:spPr>
        <a:xfrm>
          <a:off x="22110700" y="98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73537</xdr:rowOff>
    </xdr:from>
    <xdr:ext cx="469744" cy="259045"/>
    <xdr:sp macro="" textlink="">
      <xdr:nvSpPr>
        <xdr:cNvPr id="826" name="貸付金該当値テキスト"/>
        <xdr:cNvSpPr txBox="1"/>
      </xdr:nvSpPr>
      <xdr:spPr>
        <a:xfrm>
          <a:off x="22212300" y="984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95529</xdr:rowOff>
    </xdr:from>
    <xdr:to>
      <xdr:col>112</xdr:col>
      <xdr:colOff>38100</xdr:colOff>
      <xdr:row>58</xdr:row>
      <xdr:rowOff>25679</xdr:rowOff>
    </xdr:to>
    <xdr:sp macro="" textlink="">
      <xdr:nvSpPr>
        <xdr:cNvPr id="827" name="楕円 826"/>
        <xdr:cNvSpPr/>
      </xdr:nvSpPr>
      <xdr:spPr>
        <a:xfrm>
          <a:off x="21272500" y="98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xdr:rowOff>
    </xdr:from>
    <xdr:ext cx="469744" cy="259045"/>
    <xdr:sp macro="" textlink="">
      <xdr:nvSpPr>
        <xdr:cNvPr id="828" name="テキスト ボックス 827"/>
        <xdr:cNvSpPr txBox="1"/>
      </xdr:nvSpPr>
      <xdr:spPr>
        <a:xfrm>
          <a:off x="21088428" y="99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104864</xdr:rowOff>
    </xdr:from>
    <xdr:to>
      <xdr:col>107</xdr:col>
      <xdr:colOff>101600</xdr:colOff>
      <xdr:row>58</xdr:row>
      <xdr:rowOff>35014</xdr:rowOff>
    </xdr:to>
    <xdr:sp macro="" textlink="">
      <xdr:nvSpPr>
        <xdr:cNvPr id="829" name="楕円 828"/>
        <xdr:cNvSpPr/>
      </xdr:nvSpPr>
      <xdr:spPr>
        <a:xfrm>
          <a:off x="20383500" y="9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26141</xdr:rowOff>
    </xdr:from>
    <xdr:ext cx="469744" cy="259045"/>
    <xdr:sp macro="" textlink="">
      <xdr:nvSpPr>
        <xdr:cNvPr id="830" name="テキスト ボックス 829"/>
        <xdr:cNvSpPr txBox="1"/>
      </xdr:nvSpPr>
      <xdr:spPr>
        <a:xfrm>
          <a:off x="20199428" y="99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91262</xdr:rowOff>
    </xdr:from>
    <xdr:to>
      <xdr:col>102</xdr:col>
      <xdr:colOff>165100</xdr:colOff>
      <xdr:row>58</xdr:row>
      <xdr:rowOff>21412</xdr:rowOff>
    </xdr:to>
    <xdr:sp macro="" textlink="">
      <xdr:nvSpPr>
        <xdr:cNvPr id="831" name="楕円 830"/>
        <xdr:cNvSpPr/>
      </xdr:nvSpPr>
      <xdr:spPr>
        <a:xfrm>
          <a:off x="19494500" y="98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12539</xdr:rowOff>
    </xdr:from>
    <xdr:ext cx="469744" cy="259045"/>
    <xdr:sp macro="" textlink="">
      <xdr:nvSpPr>
        <xdr:cNvPr id="832" name="テキスト ボックス 831"/>
        <xdr:cNvSpPr txBox="1"/>
      </xdr:nvSpPr>
      <xdr:spPr>
        <a:xfrm>
          <a:off x="19310428" y="995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51181</xdr:rowOff>
    </xdr:from>
    <xdr:to>
      <xdr:col>98</xdr:col>
      <xdr:colOff>38100</xdr:colOff>
      <xdr:row>57</xdr:row>
      <xdr:rowOff>152781</xdr:rowOff>
    </xdr:to>
    <xdr:sp macro="" textlink="">
      <xdr:nvSpPr>
        <xdr:cNvPr id="833" name="楕円 832"/>
        <xdr:cNvSpPr/>
      </xdr:nvSpPr>
      <xdr:spPr>
        <a:xfrm>
          <a:off x="18605500" y="98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143908</xdr:rowOff>
    </xdr:from>
    <xdr:ext cx="469744" cy="259045"/>
    <xdr:sp macro="" textlink="">
      <xdr:nvSpPr>
        <xdr:cNvPr id="834" name="テキスト ボックス 833"/>
        <xdr:cNvSpPr txBox="1"/>
      </xdr:nvSpPr>
      <xdr:spPr>
        <a:xfrm>
          <a:off x="18421428" y="991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9" name="直線コネクタ 858"/>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60" name="繰出金最小値テキスト"/>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61" name="直線コネクタ 860"/>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62" name="繰出金最大値テキスト"/>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63" name="直線コネクタ 862"/>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31229</xdr:rowOff>
    </xdr:from>
    <xdr:to>
      <xdr:col>116</xdr:col>
      <xdr:colOff>63500</xdr:colOff>
      <xdr:row>77</xdr:row>
      <xdr:rowOff>41097</xdr:rowOff>
    </xdr:to>
    <xdr:cxnSp macro="">
      <xdr:nvCxnSpPr>
        <xdr:cNvPr id="864" name="直線コネクタ 863"/>
        <xdr:cNvCxnSpPr/>
      </xdr:nvCxnSpPr>
      <xdr:spPr>
        <a:xfrm>
          <a:off x="21323300" y="13232879"/>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48226</xdr:rowOff>
    </xdr:from>
    <xdr:ext cx="534377" cy="259045"/>
    <xdr:sp macro="" textlink="">
      <xdr:nvSpPr>
        <xdr:cNvPr id="865" name="繰出金平均値テキスト"/>
        <xdr:cNvSpPr txBox="1"/>
      </xdr:nvSpPr>
      <xdr:spPr>
        <a:xfrm>
          <a:off x="22212300" y="12906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6" name="フローチャート: 判断 865"/>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31229</xdr:rowOff>
    </xdr:from>
    <xdr:to>
      <xdr:col>111</xdr:col>
      <xdr:colOff>177800</xdr:colOff>
      <xdr:row>77</xdr:row>
      <xdr:rowOff>42469</xdr:rowOff>
    </xdr:to>
    <xdr:cxnSp macro="">
      <xdr:nvCxnSpPr>
        <xdr:cNvPr id="867" name="直線コネクタ 866"/>
        <xdr:cNvCxnSpPr/>
      </xdr:nvCxnSpPr>
      <xdr:spPr>
        <a:xfrm flipV="1">
          <a:off x="20434300" y="13232879"/>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8" name="フローチャート: 判断 867"/>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157345</xdr:rowOff>
    </xdr:from>
    <xdr:ext cx="534377" cy="259045"/>
    <xdr:sp macro="" textlink="">
      <xdr:nvSpPr>
        <xdr:cNvPr id="869" name="テキスト ボックス 868"/>
        <xdr:cNvSpPr txBox="1"/>
      </xdr:nvSpPr>
      <xdr:spPr>
        <a:xfrm>
          <a:off x="21056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42469</xdr:rowOff>
    </xdr:from>
    <xdr:to>
      <xdr:col>107</xdr:col>
      <xdr:colOff>50800</xdr:colOff>
      <xdr:row>77</xdr:row>
      <xdr:rowOff>87846</xdr:rowOff>
    </xdr:to>
    <xdr:cxnSp macro="">
      <xdr:nvCxnSpPr>
        <xdr:cNvPr id="870" name="直線コネクタ 869"/>
        <xdr:cNvCxnSpPr/>
      </xdr:nvCxnSpPr>
      <xdr:spPr>
        <a:xfrm flipV="1">
          <a:off x="19545300" y="13244119"/>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71" name="フローチャート: 判断 870"/>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110786</xdr:rowOff>
    </xdr:from>
    <xdr:ext cx="534377" cy="259045"/>
    <xdr:sp macro="" textlink="">
      <xdr:nvSpPr>
        <xdr:cNvPr id="872" name="テキスト ボックス 871"/>
        <xdr:cNvSpPr txBox="1"/>
      </xdr:nvSpPr>
      <xdr:spPr>
        <a:xfrm>
          <a:off x="20167111" y="12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87846</xdr:rowOff>
    </xdr:from>
    <xdr:to>
      <xdr:col>102</xdr:col>
      <xdr:colOff>114300</xdr:colOff>
      <xdr:row>77</xdr:row>
      <xdr:rowOff>121565</xdr:rowOff>
    </xdr:to>
    <xdr:cxnSp macro="">
      <xdr:nvCxnSpPr>
        <xdr:cNvPr id="873" name="直線コネクタ 872"/>
        <xdr:cNvCxnSpPr/>
      </xdr:nvCxnSpPr>
      <xdr:spPr>
        <a:xfrm flipV="1">
          <a:off x="18656300" y="13289496"/>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4" name="フローチャート: 判断 873"/>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146067</xdr:rowOff>
    </xdr:from>
    <xdr:ext cx="534377" cy="259045"/>
    <xdr:sp macro="" textlink="">
      <xdr:nvSpPr>
        <xdr:cNvPr id="875" name="テキスト ボックス 874"/>
        <xdr:cNvSpPr txBox="1"/>
      </xdr:nvSpPr>
      <xdr:spPr>
        <a:xfrm>
          <a:off x="19278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6" name="フローチャート: 判断 875"/>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119054</xdr:rowOff>
    </xdr:from>
    <xdr:ext cx="534377" cy="259045"/>
    <xdr:sp macro="" textlink="">
      <xdr:nvSpPr>
        <xdr:cNvPr id="877" name="テキスト ボックス 876"/>
        <xdr:cNvSpPr txBox="1"/>
      </xdr:nvSpPr>
      <xdr:spPr>
        <a:xfrm>
          <a:off x="18389111" y="126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161747</xdr:rowOff>
    </xdr:from>
    <xdr:to>
      <xdr:col>116</xdr:col>
      <xdr:colOff>114300</xdr:colOff>
      <xdr:row>77</xdr:row>
      <xdr:rowOff>91897</xdr:rowOff>
    </xdr:to>
    <xdr:sp macro="" textlink="">
      <xdr:nvSpPr>
        <xdr:cNvPr id="883" name="楕円 882"/>
        <xdr:cNvSpPr/>
      </xdr:nvSpPr>
      <xdr:spPr>
        <a:xfrm>
          <a:off x="22110700" y="131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140174</xdr:rowOff>
    </xdr:from>
    <xdr:ext cx="534377" cy="259045"/>
    <xdr:sp macro="" textlink="">
      <xdr:nvSpPr>
        <xdr:cNvPr id="884" name="繰出金該当値テキスト"/>
        <xdr:cNvSpPr txBox="1"/>
      </xdr:nvSpPr>
      <xdr:spPr>
        <a:xfrm>
          <a:off x="22212300" y="131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151879</xdr:rowOff>
    </xdr:from>
    <xdr:to>
      <xdr:col>112</xdr:col>
      <xdr:colOff>38100</xdr:colOff>
      <xdr:row>77</xdr:row>
      <xdr:rowOff>82029</xdr:rowOff>
    </xdr:to>
    <xdr:sp macro="" textlink="">
      <xdr:nvSpPr>
        <xdr:cNvPr id="885" name="楕円 884"/>
        <xdr:cNvSpPr/>
      </xdr:nvSpPr>
      <xdr:spPr>
        <a:xfrm>
          <a:off x="21272500" y="131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73156</xdr:rowOff>
    </xdr:from>
    <xdr:ext cx="534377" cy="259045"/>
    <xdr:sp macro="" textlink="">
      <xdr:nvSpPr>
        <xdr:cNvPr id="886" name="テキスト ボックス 885"/>
        <xdr:cNvSpPr txBox="1"/>
      </xdr:nvSpPr>
      <xdr:spPr>
        <a:xfrm>
          <a:off x="21056111" y="132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163119</xdr:rowOff>
    </xdr:from>
    <xdr:to>
      <xdr:col>107</xdr:col>
      <xdr:colOff>101600</xdr:colOff>
      <xdr:row>77</xdr:row>
      <xdr:rowOff>93269</xdr:rowOff>
    </xdr:to>
    <xdr:sp macro="" textlink="">
      <xdr:nvSpPr>
        <xdr:cNvPr id="887" name="楕円 886"/>
        <xdr:cNvSpPr/>
      </xdr:nvSpPr>
      <xdr:spPr>
        <a:xfrm>
          <a:off x="20383500" y="131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84396</xdr:rowOff>
    </xdr:from>
    <xdr:ext cx="534377" cy="259045"/>
    <xdr:sp macro="" textlink="">
      <xdr:nvSpPr>
        <xdr:cNvPr id="888" name="テキスト ボックス 887"/>
        <xdr:cNvSpPr txBox="1"/>
      </xdr:nvSpPr>
      <xdr:spPr>
        <a:xfrm>
          <a:off x="20167111" y="132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37046</xdr:rowOff>
    </xdr:from>
    <xdr:to>
      <xdr:col>102</xdr:col>
      <xdr:colOff>165100</xdr:colOff>
      <xdr:row>77</xdr:row>
      <xdr:rowOff>138646</xdr:rowOff>
    </xdr:to>
    <xdr:sp macro="" textlink="">
      <xdr:nvSpPr>
        <xdr:cNvPr id="889" name="楕円 888"/>
        <xdr:cNvSpPr/>
      </xdr:nvSpPr>
      <xdr:spPr>
        <a:xfrm>
          <a:off x="19494500" y="132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129773</xdr:rowOff>
    </xdr:from>
    <xdr:ext cx="534377" cy="259045"/>
    <xdr:sp macro="" textlink="">
      <xdr:nvSpPr>
        <xdr:cNvPr id="890" name="テキスト ボックス 889"/>
        <xdr:cNvSpPr txBox="1"/>
      </xdr:nvSpPr>
      <xdr:spPr>
        <a:xfrm>
          <a:off x="19278111" y="133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70765</xdr:rowOff>
    </xdr:from>
    <xdr:to>
      <xdr:col>98</xdr:col>
      <xdr:colOff>38100</xdr:colOff>
      <xdr:row>78</xdr:row>
      <xdr:rowOff>915</xdr:rowOff>
    </xdr:to>
    <xdr:sp macro="" textlink="">
      <xdr:nvSpPr>
        <xdr:cNvPr id="891" name="楕円 890"/>
        <xdr:cNvSpPr/>
      </xdr:nvSpPr>
      <xdr:spPr>
        <a:xfrm>
          <a:off x="18605500" y="132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163492</xdr:rowOff>
    </xdr:from>
    <xdr:ext cx="534377" cy="259045"/>
    <xdr:sp macro="" textlink="">
      <xdr:nvSpPr>
        <xdr:cNvPr id="892" name="テキスト ボックス 891"/>
        <xdr:cNvSpPr txBox="1"/>
      </xdr:nvSpPr>
      <xdr:spPr>
        <a:xfrm>
          <a:off x="18389111" y="1336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78,752</a:t>
          </a:r>
          <a:r>
            <a:rPr kumimoji="1" lang="ja-JP" altLang="en-US" sz="1300">
              <a:latin typeface="ＭＳ Ｐゴシック" panose="020B0600070205080204" pitchFamily="50" charset="-128"/>
              <a:ea typeface="ＭＳ Ｐゴシック" panose="020B0600070205080204" pitchFamily="50" charset="-128"/>
            </a:rPr>
            <a:t>円と類似団体平均の</a:t>
          </a:r>
          <a:r>
            <a:rPr kumimoji="1" lang="en-US" altLang="ja-JP" sz="1300">
              <a:latin typeface="ＭＳ Ｐゴシック" panose="020B0600070205080204" pitchFamily="50" charset="-128"/>
              <a:ea typeface="ＭＳ Ｐゴシック" panose="020B0600070205080204" pitchFamily="50" charset="-128"/>
            </a:rPr>
            <a:t>68,851</a:t>
          </a:r>
          <a:r>
            <a:rPr kumimoji="1" lang="ja-JP" altLang="en-US" sz="1300">
              <a:latin typeface="ＭＳ Ｐゴシック" panose="020B0600070205080204" pitchFamily="50" charset="-128"/>
              <a:ea typeface="ＭＳ Ｐゴシック" panose="020B0600070205080204" pitchFamily="50" charset="-128"/>
            </a:rPr>
            <a:t>円と比較して高くなっているが、主な要因は近隣市町から常備消防業務を受託しているためである。今後も、事務事業の見直しや職員の適正配置により人件費の抑制に努める。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・維持補修費は、災害対応優先で遅れていた道路・橋梁の修繕事業の取り戻しにより、前年度と比較して増加している。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子育て世帯臨時特別給付金や住民税非課税世帯等臨時特別給付金事業により全国的な増となっているが、加えて保育所の民営化や障害者自立支援に係るサービスに係る費の増もあり、類似団体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・普通建設事業費は、八本松駅前土地区画整理事業の本格化や橋梁の長寿命化による増があったものの、小中学校一体型施設整備や中学校の大規模改修の終了等により、前年度と比較して減少している。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月豪雨に伴う災害復旧事業の進捗により、前年度と比較して増加し、類似団体と比較して高い水準となっている。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48,025</a:t>
          </a:r>
          <a:r>
            <a:rPr kumimoji="1" lang="ja-JP" altLang="en-US" sz="1300">
              <a:latin typeface="ＭＳ Ｐゴシック" panose="020B0600070205080204" pitchFamily="50" charset="-128"/>
              <a:ea typeface="ＭＳ Ｐゴシック" panose="020B0600070205080204" pitchFamily="50" charset="-128"/>
            </a:rPr>
            <a:t>円と類似団体の平均</a:t>
          </a:r>
          <a:r>
            <a:rPr kumimoji="1" lang="en-US" altLang="ja-JP" sz="1300">
              <a:latin typeface="ＭＳ Ｐゴシック" panose="020B0600070205080204" pitchFamily="50" charset="-128"/>
              <a:ea typeface="ＭＳ Ｐゴシック" panose="020B0600070205080204" pitchFamily="50" charset="-128"/>
            </a:rPr>
            <a:t>37,111</a:t>
          </a:r>
          <a:r>
            <a:rPr kumimoji="1" lang="ja-JP" altLang="en-US" sz="1300">
              <a:latin typeface="ＭＳ Ｐゴシック" panose="020B0600070205080204" pitchFamily="50" charset="-128"/>
              <a:ea typeface="ＭＳ Ｐゴシック" panose="020B0600070205080204" pitchFamily="50" charset="-128"/>
            </a:rPr>
            <a:t>円と比較して高くなっている。今後も将来への負担を考慮した地方債の発行に努める。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189,039
182,100
635.16
101,442,260
95,727,832
2,442,253
48,475,703
75,620,778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37</xdr:row>
      <xdr:rowOff>151130</xdr:rowOff>
    </xdr:to>
    <xdr:cxnSp macro="">
      <xdr:nvCxnSpPr>
        <xdr:cNvPr id="56" name="直線コネクタ 55"/>
        <xdr:cNvCxnSpPr/>
      </xdr:nvCxnSpPr>
      <xdr:spPr>
        <a:xfrm flipV="1">
          <a:off x="4633595" y="5269865"/>
          <a:ext cx="127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154957</xdr:rowOff>
    </xdr:from>
    <xdr:ext cx="469744" cy="259045"/>
    <xdr:sp macro="" textlink="">
      <xdr:nvSpPr>
        <xdr:cNvPr id="57" name="議会費最小値テキスト"/>
        <xdr:cNvSpPr txBox="1"/>
      </xdr:nvSpPr>
      <xdr:spPr>
        <a:xfrm>
          <a:off x="46863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8" name="直線コネクタ 57"/>
        <xdr:cNvCxnSpPr/>
      </xdr:nvCxnSpPr>
      <xdr:spPr>
        <a:xfrm>
          <a:off x="4546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73042</xdr:rowOff>
    </xdr:from>
    <xdr:ext cx="469744" cy="259045"/>
    <xdr:sp macro="" textlink="">
      <xdr:nvSpPr>
        <xdr:cNvPr id="59" name="議会費最大値テキスト"/>
        <xdr:cNvSpPr txBox="1"/>
      </xdr:nvSpPr>
      <xdr:spPr>
        <a:xfrm>
          <a:off x="4686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0" name="直線コネクタ 59"/>
        <xdr:cNvCxnSpPr/>
      </xdr:nvCxnSpPr>
      <xdr:spPr>
        <a:xfrm>
          <a:off x="4546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19685</xdr:rowOff>
    </xdr:from>
    <xdr:to>
      <xdr:col>24</xdr:col>
      <xdr:colOff>63500</xdr:colOff>
      <xdr:row>35</xdr:row>
      <xdr:rowOff>29210</xdr:rowOff>
    </xdr:to>
    <xdr:cxnSp macro="">
      <xdr:nvCxnSpPr>
        <xdr:cNvPr id="61" name="直線コネクタ 60"/>
        <xdr:cNvCxnSpPr/>
      </xdr:nvCxnSpPr>
      <xdr:spPr>
        <a:xfrm flipV="1">
          <a:off x="3797300" y="602043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168927</xdr:rowOff>
    </xdr:from>
    <xdr:ext cx="469744" cy="259045"/>
    <xdr:sp macro="" textlink="">
      <xdr:nvSpPr>
        <xdr:cNvPr id="62" name="議会費平均値テキスト"/>
        <xdr:cNvSpPr txBox="1"/>
      </xdr:nvSpPr>
      <xdr:spPr>
        <a:xfrm>
          <a:off x="4686300" y="56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63" name="フローチャート: 判断 62"/>
        <xdr:cNvSpPr/>
      </xdr:nvSpPr>
      <xdr:spPr>
        <a:xfrm>
          <a:off x="45847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29210</xdr:rowOff>
    </xdr:from>
    <xdr:to>
      <xdr:col>19</xdr:col>
      <xdr:colOff>177800</xdr:colOff>
      <xdr:row>35</xdr:row>
      <xdr:rowOff>29210</xdr:rowOff>
    </xdr:to>
    <xdr:cxnSp macro="">
      <xdr:nvCxnSpPr>
        <xdr:cNvPr id="64" name="直線コネクタ 63"/>
        <xdr:cNvCxnSpPr/>
      </xdr:nvCxnSpPr>
      <xdr:spPr>
        <a:xfrm>
          <a:off x="2908300" y="585851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113665</xdr:rowOff>
    </xdr:from>
    <xdr:to>
      <xdr:col>20</xdr:col>
      <xdr:colOff>38100</xdr:colOff>
      <xdr:row>34</xdr:row>
      <xdr:rowOff>43815</xdr:rowOff>
    </xdr:to>
    <xdr:sp macro="" textlink="">
      <xdr:nvSpPr>
        <xdr:cNvPr id="65" name="フローチャート: 判断 64"/>
        <xdr:cNvSpPr/>
      </xdr:nvSpPr>
      <xdr:spPr>
        <a:xfrm>
          <a:off x="3746500" y="577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60342</xdr:rowOff>
    </xdr:from>
    <xdr:ext cx="469744" cy="259045"/>
    <xdr:sp macro="" textlink="">
      <xdr:nvSpPr>
        <xdr:cNvPr id="66" name="テキスト ボックス 65"/>
        <xdr:cNvSpPr txBox="1"/>
      </xdr:nvSpPr>
      <xdr:spPr>
        <a:xfrm>
          <a:off x="3562428"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95885</xdr:rowOff>
    </xdr:from>
    <xdr:to>
      <xdr:col>15</xdr:col>
      <xdr:colOff>50800</xdr:colOff>
      <xdr:row>34</xdr:row>
      <xdr:rowOff>29210</xdr:rowOff>
    </xdr:to>
    <xdr:cxnSp macro="">
      <xdr:nvCxnSpPr>
        <xdr:cNvPr id="67" name="直線コネクタ 66"/>
        <xdr:cNvCxnSpPr/>
      </xdr:nvCxnSpPr>
      <xdr:spPr>
        <a:xfrm>
          <a:off x="2019300" y="575373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119380</xdr:rowOff>
    </xdr:from>
    <xdr:to>
      <xdr:col>15</xdr:col>
      <xdr:colOff>101600</xdr:colOff>
      <xdr:row>34</xdr:row>
      <xdr:rowOff>49530</xdr:rowOff>
    </xdr:to>
    <xdr:sp macro="" textlink="">
      <xdr:nvSpPr>
        <xdr:cNvPr id="68" name="フローチャート: 判断 67"/>
        <xdr:cNvSpPr/>
      </xdr:nvSpPr>
      <xdr:spPr>
        <a:xfrm>
          <a:off x="2857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66057</xdr:rowOff>
    </xdr:from>
    <xdr:ext cx="469744" cy="259045"/>
    <xdr:sp macro="" textlink="">
      <xdr:nvSpPr>
        <xdr:cNvPr id="69" name="テキスト ボックス 68"/>
        <xdr:cNvSpPr txBox="1"/>
      </xdr:nvSpPr>
      <xdr:spPr>
        <a:xfrm>
          <a:off x="2673428" y="55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46355</xdr:rowOff>
    </xdr:from>
    <xdr:to>
      <xdr:col>10</xdr:col>
      <xdr:colOff>114300</xdr:colOff>
      <xdr:row>33</xdr:row>
      <xdr:rowOff>95885</xdr:rowOff>
    </xdr:to>
    <xdr:cxnSp macro="">
      <xdr:nvCxnSpPr>
        <xdr:cNvPr id="70" name="直線コネクタ 69"/>
        <xdr:cNvCxnSpPr/>
      </xdr:nvCxnSpPr>
      <xdr:spPr>
        <a:xfrm>
          <a:off x="1130300" y="57042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83185</xdr:rowOff>
    </xdr:from>
    <xdr:to>
      <xdr:col>10</xdr:col>
      <xdr:colOff>165100</xdr:colOff>
      <xdr:row>34</xdr:row>
      <xdr:rowOff>13335</xdr:rowOff>
    </xdr:to>
    <xdr:sp macro="" textlink="">
      <xdr:nvSpPr>
        <xdr:cNvPr id="71" name="フローチャート: 判断 70"/>
        <xdr:cNvSpPr/>
      </xdr:nvSpPr>
      <xdr:spPr>
        <a:xfrm>
          <a:off x="1968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4462</xdr:rowOff>
    </xdr:from>
    <xdr:ext cx="469744" cy="259045"/>
    <xdr:sp macro="" textlink="">
      <xdr:nvSpPr>
        <xdr:cNvPr id="72" name="テキスト ボックス 71"/>
        <xdr:cNvSpPr txBox="1"/>
      </xdr:nvSpPr>
      <xdr:spPr>
        <a:xfrm>
          <a:off x="1784428" y="583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25417</xdr:rowOff>
    </xdr:from>
    <xdr:ext cx="469744" cy="259045"/>
    <xdr:sp macro="" textlink="">
      <xdr:nvSpPr>
        <xdr:cNvPr id="74" name="テキスト ボックス 73"/>
        <xdr:cNvSpPr txBox="1"/>
      </xdr:nvSpPr>
      <xdr:spPr>
        <a:xfrm>
          <a:off x="895428"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140335</xdr:rowOff>
    </xdr:from>
    <xdr:to>
      <xdr:col>24</xdr:col>
      <xdr:colOff>114300</xdr:colOff>
      <xdr:row>35</xdr:row>
      <xdr:rowOff>70485</xdr:rowOff>
    </xdr:to>
    <xdr:sp macro="" textlink="">
      <xdr:nvSpPr>
        <xdr:cNvPr id="80" name="楕円 79"/>
        <xdr:cNvSpPr/>
      </xdr:nvSpPr>
      <xdr:spPr>
        <a:xfrm>
          <a:off x="45847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118762</xdr:rowOff>
    </xdr:from>
    <xdr:ext cx="469744" cy="259045"/>
    <xdr:sp macro="" textlink="">
      <xdr:nvSpPr>
        <xdr:cNvPr id="81" name="議会費該当値テキスト"/>
        <xdr:cNvSpPr txBox="1"/>
      </xdr:nvSpPr>
      <xdr:spPr>
        <a:xfrm>
          <a:off x="4686300"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149860</xdr:rowOff>
    </xdr:from>
    <xdr:to>
      <xdr:col>20</xdr:col>
      <xdr:colOff>38100</xdr:colOff>
      <xdr:row>35</xdr:row>
      <xdr:rowOff>80010</xdr:rowOff>
    </xdr:to>
    <xdr:sp macro="" textlink="">
      <xdr:nvSpPr>
        <xdr:cNvPr id="82" name="楕円 81"/>
        <xdr:cNvSpPr/>
      </xdr:nvSpPr>
      <xdr:spPr>
        <a:xfrm>
          <a:off x="3746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71137</xdr:rowOff>
    </xdr:from>
    <xdr:ext cx="469744" cy="259045"/>
    <xdr:sp macro="" textlink="">
      <xdr:nvSpPr>
        <xdr:cNvPr id="83" name="テキスト ボックス 82"/>
        <xdr:cNvSpPr txBox="1"/>
      </xdr:nvSpPr>
      <xdr:spPr>
        <a:xfrm>
          <a:off x="3562428"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149860</xdr:rowOff>
    </xdr:from>
    <xdr:to>
      <xdr:col>15</xdr:col>
      <xdr:colOff>101600</xdr:colOff>
      <xdr:row>34</xdr:row>
      <xdr:rowOff>80010</xdr:rowOff>
    </xdr:to>
    <xdr:sp macro="" textlink="">
      <xdr:nvSpPr>
        <xdr:cNvPr id="84" name="楕円 83"/>
        <xdr:cNvSpPr/>
      </xdr:nvSpPr>
      <xdr:spPr>
        <a:xfrm>
          <a:off x="2857500" y="58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71137</xdr:rowOff>
    </xdr:from>
    <xdr:ext cx="469744" cy="259045"/>
    <xdr:sp macro="" textlink="">
      <xdr:nvSpPr>
        <xdr:cNvPr id="85" name="テキスト ボックス 84"/>
        <xdr:cNvSpPr txBox="1"/>
      </xdr:nvSpPr>
      <xdr:spPr>
        <a:xfrm>
          <a:off x="2673428" y="5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45085</xdr:rowOff>
    </xdr:from>
    <xdr:to>
      <xdr:col>10</xdr:col>
      <xdr:colOff>165100</xdr:colOff>
      <xdr:row>33</xdr:row>
      <xdr:rowOff>146685</xdr:rowOff>
    </xdr:to>
    <xdr:sp macro="" textlink="">
      <xdr:nvSpPr>
        <xdr:cNvPr id="86" name="楕円 85"/>
        <xdr:cNvSpPr/>
      </xdr:nvSpPr>
      <xdr:spPr>
        <a:xfrm>
          <a:off x="1968500" y="5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163212</xdr:rowOff>
    </xdr:from>
    <xdr:ext cx="469744" cy="259045"/>
    <xdr:sp macro="" textlink="">
      <xdr:nvSpPr>
        <xdr:cNvPr id="87" name="テキスト ボックス 86"/>
        <xdr:cNvSpPr txBox="1"/>
      </xdr:nvSpPr>
      <xdr:spPr>
        <a:xfrm>
          <a:off x="1784428" y="54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167005</xdr:rowOff>
    </xdr:from>
    <xdr:to>
      <xdr:col>6</xdr:col>
      <xdr:colOff>38100</xdr:colOff>
      <xdr:row>33</xdr:row>
      <xdr:rowOff>97155</xdr:rowOff>
    </xdr:to>
    <xdr:sp macro="" textlink="">
      <xdr:nvSpPr>
        <xdr:cNvPr id="88" name="楕円 87"/>
        <xdr:cNvSpPr/>
      </xdr:nvSpPr>
      <xdr:spPr>
        <a:xfrm>
          <a:off x="1079500" y="56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113682</xdr:rowOff>
    </xdr:from>
    <xdr:ext cx="469744" cy="259045"/>
    <xdr:sp macro="" textlink="">
      <xdr:nvSpPr>
        <xdr:cNvPr id="89" name="テキスト ボックス 88"/>
        <xdr:cNvSpPr txBox="1"/>
      </xdr:nvSpPr>
      <xdr:spPr>
        <a:xfrm>
          <a:off x="895428" y="54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138278</xdr:rowOff>
    </xdr:from>
    <xdr:to>
      <xdr:col>24</xdr:col>
      <xdr:colOff>62865</xdr:colOff>
      <xdr:row>59</xdr:row>
      <xdr:rowOff>36258</xdr:rowOff>
    </xdr:to>
    <xdr:cxnSp macro="">
      <xdr:nvCxnSpPr>
        <xdr:cNvPr id="114" name="直線コネクタ 113"/>
        <xdr:cNvCxnSpPr/>
      </xdr:nvCxnSpPr>
      <xdr:spPr>
        <a:xfrm flipV="1">
          <a:off x="4633595" y="9568028"/>
          <a:ext cx="1270" cy="58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40085</xdr:rowOff>
    </xdr:from>
    <xdr:ext cx="534377" cy="259045"/>
    <xdr:sp macro="" textlink="">
      <xdr:nvSpPr>
        <xdr:cNvPr id="115" name="総務費最小値テキスト"/>
        <xdr:cNvSpPr txBox="1"/>
      </xdr:nvSpPr>
      <xdr:spPr>
        <a:xfrm>
          <a:off x="4686300" y="101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36258</xdr:rowOff>
    </xdr:from>
    <xdr:to>
      <xdr:col>24</xdr:col>
      <xdr:colOff>152400</xdr:colOff>
      <xdr:row>59</xdr:row>
      <xdr:rowOff>36258</xdr:rowOff>
    </xdr:to>
    <xdr:cxnSp macro="">
      <xdr:nvCxnSpPr>
        <xdr:cNvPr id="116" name="直線コネクタ 115"/>
        <xdr:cNvCxnSpPr/>
      </xdr:nvCxnSpPr>
      <xdr:spPr>
        <a:xfrm>
          <a:off x="4546600" y="1015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84955</xdr:rowOff>
    </xdr:from>
    <xdr:ext cx="534377" cy="259045"/>
    <xdr:sp macro="" textlink="">
      <xdr:nvSpPr>
        <xdr:cNvPr id="117" name="総務費最大値テキスト"/>
        <xdr:cNvSpPr txBox="1"/>
      </xdr:nvSpPr>
      <xdr:spPr>
        <a:xfrm>
          <a:off x="4686300" y="93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138278</xdr:rowOff>
    </xdr:from>
    <xdr:to>
      <xdr:col>24</xdr:col>
      <xdr:colOff>152400</xdr:colOff>
      <xdr:row>55</xdr:row>
      <xdr:rowOff>138278</xdr:rowOff>
    </xdr:to>
    <xdr:cxnSp macro="">
      <xdr:nvCxnSpPr>
        <xdr:cNvPr id="118" name="直線コネクタ 117"/>
        <xdr:cNvCxnSpPr/>
      </xdr:nvCxnSpPr>
      <xdr:spPr>
        <a:xfrm>
          <a:off x="4546600" y="956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126632</xdr:rowOff>
    </xdr:from>
    <xdr:to>
      <xdr:col>24</xdr:col>
      <xdr:colOff>63500</xdr:colOff>
      <xdr:row>56</xdr:row>
      <xdr:rowOff>156349</xdr:rowOff>
    </xdr:to>
    <xdr:cxnSp macro="">
      <xdr:nvCxnSpPr>
        <xdr:cNvPr id="119" name="直線コネクタ 118"/>
        <xdr:cNvCxnSpPr/>
      </xdr:nvCxnSpPr>
      <xdr:spPr>
        <a:xfrm>
          <a:off x="3797300" y="8527682"/>
          <a:ext cx="838200" cy="122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29430</xdr:rowOff>
    </xdr:from>
    <xdr:ext cx="534377" cy="259045"/>
    <xdr:sp macro="" textlink="">
      <xdr:nvSpPr>
        <xdr:cNvPr id="120" name="総務費平均値テキスト"/>
        <xdr:cNvSpPr txBox="1"/>
      </xdr:nvSpPr>
      <xdr:spPr>
        <a:xfrm>
          <a:off x="4686300" y="980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51003</xdr:rowOff>
    </xdr:from>
    <xdr:to>
      <xdr:col>24</xdr:col>
      <xdr:colOff>114300</xdr:colOff>
      <xdr:row>57</xdr:row>
      <xdr:rowOff>152603</xdr:rowOff>
    </xdr:to>
    <xdr:sp macro="" textlink="">
      <xdr:nvSpPr>
        <xdr:cNvPr id="121" name="フローチャート: 判断 120"/>
        <xdr:cNvSpPr/>
      </xdr:nvSpPr>
      <xdr:spPr>
        <a:xfrm>
          <a:off x="45847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126632</xdr:rowOff>
    </xdr:from>
    <xdr:to>
      <xdr:col>19</xdr:col>
      <xdr:colOff>177800</xdr:colOff>
      <xdr:row>58</xdr:row>
      <xdr:rowOff>47396</xdr:rowOff>
    </xdr:to>
    <xdr:cxnSp macro="">
      <xdr:nvCxnSpPr>
        <xdr:cNvPr id="122" name="直線コネクタ 121"/>
        <xdr:cNvCxnSpPr/>
      </xdr:nvCxnSpPr>
      <xdr:spPr>
        <a:xfrm flipV="1">
          <a:off x="2908300" y="8527682"/>
          <a:ext cx="889000" cy="146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162471</xdr:rowOff>
    </xdr:from>
    <xdr:to>
      <xdr:col>20</xdr:col>
      <xdr:colOff>38100</xdr:colOff>
      <xdr:row>50</xdr:row>
      <xdr:rowOff>92621</xdr:rowOff>
    </xdr:to>
    <xdr:sp macro="" textlink="">
      <xdr:nvSpPr>
        <xdr:cNvPr id="123" name="フローチャート: 判断 122"/>
        <xdr:cNvSpPr/>
      </xdr:nvSpPr>
      <xdr:spPr>
        <a:xfrm>
          <a:off x="3746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83748</xdr:rowOff>
    </xdr:from>
    <xdr:ext cx="599010" cy="259045"/>
    <xdr:sp macro="" textlink="">
      <xdr:nvSpPr>
        <xdr:cNvPr id="124" name="テキスト ボックス 123"/>
        <xdr:cNvSpPr txBox="1"/>
      </xdr:nvSpPr>
      <xdr:spPr>
        <a:xfrm>
          <a:off x="3497795" y="865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46444</xdr:rowOff>
    </xdr:from>
    <xdr:to>
      <xdr:col>15</xdr:col>
      <xdr:colOff>50800</xdr:colOff>
      <xdr:row>58</xdr:row>
      <xdr:rowOff>47396</xdr:rowOff>
    </xdr:to>
    <xdr:cxnSp macro="">
      <xdr:nvCxnSpPr>
        <xdr:cNvPr id="125" name="直線コネクタ 124"/>
        <xdr:cNvCxnSpPr/>
      </xdr:nvCxnSpPr>
      <xdr:spPr>
        <a:xfrm>
          <a:off x="2019300" y="999054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170574</xdr:rowOff>
    </xdr:from>
    <xdr:to>
      <xdr:col>15</xdr:col>
      <xdr:colOff>101600</xdr:colOff>
      <xdr:row>58</xdr:row>
      <xdr:rowOff>100724</xdr:rowOff>
    </xdr:to>
    <xdr:sp macro="" textlink="">
      <xdr:nvSpPr>
        <xdr:cNvPr id="126" name="フローチャート: 判断 125"/>
        <xdr:cNvSpPr/>
      </xdr:nvSpPr>
      <xdr:spPr>
        <a:xfrm>
          <a:off x="2857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91851</xdr:rowOff>
    </xdr:from>
    <xdr:ext cx="534377" cy="259045"/>
    <xdr:sp macro="" textlink="">
      <xdr:nvSpPr>
        <xdr:cNvPr id="127" name="テキスト ボックス 126"/>
        <xdr:cNvSpPr txBox="1"/>
      </xdr:nvSpPr>
      <xdr:spPr>
        <a:xfrm>
          <a:off x="2641111" y="100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46444</xdr:rowOff>
    </xdr:from>
    <xdr:to>
      <xdr:col>10</xdr:col>
      <xdr:colOff>114300</xdr:colOff>
      <xdr:row>58</xdr:row>
      <xdr:rowOff>61405</xdr:rowOff>
    </xdr:to>
    <xdr:cxnSp macro="">
      <xdr:nvCxnSpPr>
        <xdr:cNvPr id="128" name="直線コネクタ 127"/>
        <xdr:cNvCxnSpPr/>
      </xdr:nvCxnSpPr>
      <xdr:spPr>
        <a:xfrm flipV="1">
          <a:off x="1130300" y="9990544"/>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37909</xdr:rowOff>
    </xdr:from>
    <xdr:to>
      <xdr:col>10</xdr:col>
      <xdr:colOff>165100</xdr:colOff>
      <xdr:row>58</xdr:row>
      <xdr:rowOff>139509</xdr:rowOff>
    </xdr:to>
    <xdr:sp macro="" textlink="">
      <xdr:nvSpPr>
        <xdr:cNvPr id="129" name="フローチャート: 判断 128"/>
        <xdr:cNvSpPr/>
      </xdr:nvSpPr>
      <xdr:spPr>
        <a:xfrm>
          <a:off x="1968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130636</xdr:rowOff>
    </xdr:from>
    <xdr:ext cx="534377" cy="259045"/>
    <xdr:sp macro="" textlink="">
      <xdr:nvSpPr>
        <xdr:cNvPr id="130" name="テキスト ボックス 129"/>
        <xdr:cNvSpPr txBox="1"/>
      </xdr:nvSpPr>
      <xdr:spPr>
        <a:xfrm>
          <a:off x="1752111" y="100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31509</xdr:rowOff>
    </xdr:from>
    <xdr:to>
      <xdr:col>6</xdr:col>
      <xdr:colOff>38100</xdr:colOff>
      <xdr:row>58</xdr:row>
      <xdr:rowOff>133109</xdr:rowOff>
    </xdr:to>
    <xdr:sp macro="" textlink="">
      <xdr:nvSpPr>
        <xdr:cNvPr id="131" name="フローチャート: 判断 130"/>
        <xdr:cNvSpPr/>
      </xdr:nvSpPr>
      <xdr:spPr>
        <a:xfrm>
          <a:off x="1079500" y="997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124236</xdr:rowOff>
    </xdr:from>
    <xdr:ext cx="534377" cy="259045"/>
    <xdr:sp macro="" textlink="">
      <xdr:nvSpPr>
        <xdr:cNvPr id="132" name="テキスト ボックス 131"/>
        <xdr:cNvSpPr txBox="1"/>
      </xdr:nvSpPr>
      <xdr:spPr>
        <a:xfrm>
          <a:off x="863111" y="100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105549</xdr:rowOff>
    </xdr:from>
    <xdr:to>
      <xdr:col>24</xdr:col>
      <xdr:colOff>114300</xdr:colOff>
      <xdr:row>57</xdr:row>
      <xdr:rowOff>35699</xdr:rowOff>
    </xdr:to>
    <xdr:sp macro="" textlink="">
      <xdr:nvSpPr>
        <xdr:cNvPr id="138" name="楕円 137"/>
        <xdr:cNvSpPr/>
      </xdr:nvSpPr>
      <xdr:spPr>
        <a:xfrm>
          <a:off x="4584700" y="97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128426</xdr:rowOff>
    </xdr:from>
    <xdr:ext cx="534377" cy="259045"/>
    <xdr:sp macro="" textlink="">
      <xdr:nvSpPr>
        <xdr:cNvPr id="139" name="総務費該当値テキスト"/>
        <xdr:cNvSpPr txBox="1"/>
      </xdr:nvSpPr>
      <xdr:spPr>
        <a:xfrm>
          <a:off x="4686300" y="95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75832</xdr:rowOff>
    </xdr:from>
    <xdr:to>
      <xdr:col>20</xdr:col>
      <xdr:colOff>38100</xdr:colOff>
      <xdr:row>50</xdr:row>
      <xdr:rowOff>5982</xdr:rowOff>
    </xdr:to>
    <xdr:sp macro="" textlink="">
      <xdr:nvSpPr>
        <xdr:cNvPr id="140" name="楕円 139"/>
        <xdr:cNvSpPr/>
      </xdr:nvSpPr>
      <xdr:spPr>
        <a:xfrm>
          <a:off x="3746500" y="84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22509</xdr:rowOff>
    </xdr:from>
    <xdr:ext cx="599010" cy="259045"/>
    <xdr:sp macro="" textlink="">
      <xdr:nvSpPr>
        <xdr:cNvPr id="141" name="テキスト ボックス 140"/>
        <xdr:cNvSpPr txBox="1"/>
      </xdr:nvSpPr>
      <xdr:spPr>
        <a:xfrm>
          <a:off x="3497795" y="825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168046</xdr:rowOff>
    </xdr:from>
    <xdr:to>
      <xdr:col>15</xdr:col>
      <xdr:colOff>101600</xdr:colOff>
      <xdr:row>58</xdr:row>
      <xdr:rowOff>98196</xdr:rowOff>
    </xdr:to>
    <xdr:sp macro="" textlink="">
      <xdr:nvSpPr>
        <xdr:cNvPr id="142" name="楕円 141"/>
        <xdr:cNvSpPr/>
      </xdr:nvSpPr>
      <xdr:spPr>
        <a:xfrm>
          <a:off x="2857500" y="99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114723</xdr:rowOff>
    </xdr:from>
    <xdr:ext cx="534377" cy="259045"/>
    <xdr:sp macro="" textlink="">
      <xdr:nvSpPr>
        <xdr:cNvPr id="143" name="テキスト ボックス 142"/>
        <xdr:cNvSpPr txBox="1"/>
      </xdr:nvSpPr>
      <xdr:spPr>
        <a:xfrm>
          <a:off x="2641111" y="97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167094</xdr:rowOff>
    </xdr:from>
    <xdr:to>
      <xdr:col>10</xdr:col>
      <xdr:colOff>165100</xdr:colOff>
      <xdr:row>58</xdr:row>
      <xdr:rowOff>97244</xdr:rowOff>
    </xdr:to>
    <xdr:sp macro="" textlink="">
      <xdr:nvSpPr>
        <xdr:cNvPr id="144" name="楕円 143"/>
        <xdr:cNvSpPr/>
      </xdr:nvSpPr>
      <xdr:spPr>
        <a:xfrm>
          <a:off x="1968500" y="99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113771</xdr:rowOff>
    </xdr:from>
    <xdr:ext cx="534377" cy="259045"/>
    <xdr:sp macro="" textlink="">
      <xdr:nvSpPr>
        <xdr:cNvPr id="145" name="テキスト ボックス 144"/>
        <xdr:cNvSpPr txBox="1"/>
      </xdr:nvSpPr>
      <xdr:spPr>
        <a:xfrm>
          <a:off x="1752111" y="97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10605</xdr:rowOff>
    </xdr:from>
    <xdr:to>
      <xdr:col>6</xdr:col>
      <xdr:colOff>38100</xdr:colOff>
      <xdr:row>58</xdr:row>
      <xdr:rowOff>112205</xdr:rowOff>
    </xdr:to>
    <xdr:sp macro="" textlink="">
      <xdr:nvSpPr>
        <xdr:cNvPr id="146" name="楕円 145"/>
        <xdr:cNvSpPr/>
      </xdr:nvSpPr>
      <xdr:spPr>
        <a:xfrm>
          <a:off x="1079500" y="99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128732</xdr:rowOff>
    </xdr:from>
    <xdr:ext cx="534377" cy="259045"/>
    <xdr:sp macro="" textlink="">
      <xdr:nvSpPr>
        <xdr:cNvPr id="147" name="テキスト ボックス 146"/>
        <xdr:cNvSpPr txBox="1"/>
      </xdr:nvSpPr>
      <xdr:spPr>
        <a:xfrm>
          <a:off x="863111" y="972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156997</xdr:rowOff>
    </xdr:from>
    <xdr:to>
      <xdr:col>24</xdr:col>
      <xdr:colOff>62865</xdr:colOff>
      <xdr:row>75</xdr:row>
      <xdr:rowOff>147396</xdr:rowOff>
    </xdr:to>
    <xdr:cxnSp macro="">
      <xdr:nvCxnSpPr>
        <xdr:cNvPr id="172" name="直線コネクタ 171"/>
        <xdr:cNvCxnSpPr/>
      </xdr:nvCxnSpPr>
      <xdr:spPr>
        <a:xfrm flipV="1">
          <a:off x="4633595" y="12158497"/>
          <a:ext cx="1270" cy="84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151223</xdr:rowOff>
    </xdr:from>
    <xdr:ext cx="599010" cy="259045"/>
    <xdr:sp macro="" textlink="">
      <xdr:nvSpPr>
        <xdr:cNvPr id="173" name="民生費最小値テキスト"/>
        <xdr:cNvSpPr txBox="1"/>
      </xdr:nvSpPr>
      <xdr:spPr>
        <a:xfrm>
          <a:off x="4686300" y="130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147396</xdr:rowOff>
    </xdr:from>
    <xdr:to>
      <xdr:col>24</xdr:col>
      <xdr:colOff>152400</xdr:colOff>
      <xdr:row>75</xdr:row>
      <xdr:rowOff>147396</xdr:rowOff>
    </xdr:to>
    <xdr:cxnSp macro="">
      <xdr:nvCxnSpPr>
        <xdr:cNvPr id="174" name="直線コネクタ 173"/>
        <xdr:cNvCxnSpPr/>
      </xdr:nvCxnSpPr>
      <xdr:spPr>
        <a:xfrm>
          <a:off x="4546600" y="130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103674</xdr:rowOff>
    </xdr:from>
    <xdr:ext cx="599010" cy="259045"/>
    <xdr:sp macro="" textlink="">
      <xdr:nvSpPr>
        <xdr:cNvPr id="175" name="民生費最大値テキスト"/>
        <xdr:cNvSpPr txBox="1"/>
      </xdr:nvSpPr>
      <xdr:spPr>
        <a:xfrm>
          <a:off x="4686300" y="119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156997</xdr:rowOff>
    </xdr:from>
    <xdr:to>
      <xdr:col>24</xdr:col>
      <xdr:colOff>152400</xdr:colOff>
      <xdr:row>70</xdr:row>
      <xdr:rowOff>156997</xdr:rowOff>
    </xdr:to>
    <xdr:cxnSp macro="">
      <xdr:nvCxnSpPr>
        <xdr:cNvPr id="176" name="直線コネクタ 175"/>
        <xdr:cNvCxnSpPr/>
      </xdr:nvCxnSpPr>
      <xdr:spPr>
        <a:xfrm>
          <a:off x="4546600" y="12158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158636</xdr:rowOff>
    </xdr:from>
    <xdr:to>
      <xdr:col>24</xdr:col>
      <xdr:colOff>63500</xdr:colOff>
      <xdr:row>76</xdr:row>
      <xdr:rowOff>28944</xdr:rowOff>
    </xdr:to>
    <xdr:cxnSp macro="">
      <xdr:nvCxnSpPr>
        <xdr:cNvPr id="177" name="直線コネクタ 176"/>
        <xdr:cNvCxnSpPr/>
      </xdr:nvCxnSpPr>
      <xdr:spPr>
        <a:xfrm flipV="1">
          <a:off x="3797300" y="12503036"/>
          <a:ext cx="838200" cy="55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71747</xdr:rowOff>
    </xdr:from>
    <xdr:ext cx="599010" cy="259045"/>
    <xdr:sp macro="" textlink="">
      <xdr:nvSpPr>
        <xdr:cNvPr id="178" name="民生費平均値テキスト"/>
        <xdr:cNvSpPr txBox="1"/>
      </xdr:nvSpPr>
      <xdr:spPr>
        <a:xfrm>
          <a:off x="4686300" y="1258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93320</xdr:rowOff>
    </xdr:from>
    <xdr:to>
      <xdr:col>24</xdr:col>
      <xdr:colOff>114300</xdr:colOff>
      <xdr:row>74</xdr:row>
      <xdr:rowOff>23470</xdr:rowOff>
    </xdr:to>
    <xdr:sp macro="" textlink="">
      <xdr:nvSpPr>
        <xdr:cNvPr id="179" name="フローチャート: 判断 178"/>
        <xdr:cNvSpPr/>
      </xdr:nvSpPr>
      <xdr:spPr>
        <a:xfrm>
          <a:off x="45847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28944</xdr:rowOff>
    </xdr:from>
    <xdr:to>
      <xdr:col>19</xdr:col>
      <xdr:colOff>177800</xdr:colOff>
      <xdr:row>76</xdr:row>
      <xdr:rowOff>126918</xdr:rowOff>
    </xdr:to>
    <xdr:cxnSp macro="">
      <xdr:nvCxnSpPr>
        <xdr:cNvPr id="180" name="直線コネクタ 179"/>
        <xdr:cNvCxnSpPr/>
      </xdr:nvCxnSpPr>
      <xdr:spPr>
        <a:xfrm flipV="1">
          <a:off x="2908300" y="13059144"/>
          <a:ext cx="889000" cy="9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74688</xdr:rowOff>
    </xdr:from>
    <xdr:to>
      <xdr:col>20</xdr:col>
      <xdr:colOff>38100</xdr:colOff>
      <xdr:row>77</xdr:row>
      <xdr:rowOff>4838</xdr:rowOff>
    </xdr:to>
    <xdr:sp macro="" textlink="">
      <xdr:nvSpPr>
        <xdr:cNvPr id="181" name="フローチャート: 判断 180"/>
        <xdr:cNvSpPr/>
      </xdr:nvSpPr>
      <xdr:spPr>
        <a:xfrm>
          <a:off x="3746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167415</xdr:rowOff>
    </xdr:from>
    <xdr:ext cx="599010" cy="259045"/>
    <xdr:sp macro="" textlink="">
      <xdr:nvSpPr>
        <xdr:cNvPr id="182" name="テキスト ボックス 181"/>
        <xdr:cNvSpPr txBox="1"/>
      </xdr:nvSpPr>
      <xdr:spPr>
        <a:xfrm>
          <a:off x="3497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126918</xdr:rowOff>
    </xdr:from>
    <xdr:to>
      <xdr:col>15</xdr:col>
      <xdr:colOff>50800</xdr:colOff>
      <xdr:row>77</xdr:row>
      <xdr:rowOff>3835</xdr:rowOff>
    </xdr:to>
    <xdr:cxnSp macro="">
      <xdr:nvCxnSpPr>
        <xdr:cNvPr id="183" name="直線コネクタ 182"/>
        <xdr:cNvCxnSpPr/>
      </xdr:nvCxnSpPr>
      <xdr:spPr>
        <a:xfrm flipV="1">
          <a:off x="2019300" y="13157118"/>
          <a:ext cx="889000" cy="4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161156</xdr:rowOff>
    </xdr:from>
    <xdr:to>
      <xdr:col>15</xdr:col>
      <xdr:colOff>101600</xdr:colOff>
      <xdr:row>77</xdr:row>
      <xdr:rowOff>91306</xdr:rowOff>
    </xdr:to>
    <xdr:sp macro="" textlink="">
      <xdr:nvSpPr>
        <xdr:cNvPr id="184" name="フローチャート: 判断 183"/>
        <xdr:cNvSpPr/>
      </xdr:nvSpPr>
      <xdr:spPr>
        <a:xfrm>
          <a:off x="2857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82433</xdr:rowOff>
    </xdr:from>
    <xdr:ext cx="599010" cy="259045"/>
    <xdr:sp macro="" textlink="">
      <xdr:nvSpPr>
        <xdr:cNvPr id="185" name="テキスト ボックス 184"/>
        <xdr:cNvSpPr txBox="1"/>
      </xdr:nvSpPr>
      <xdr:spPr>
        <a:xfrm>
          <a:off x="2608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3835</xdr:rowOff>
    </xdr:from>
    <xdr:to>
      <xdr:col>10</xdr:col>
      <xdr:colOff>114300</xdr:colOff>
      <xdr:row>77</xdr:row>
      <xdr:rowOff>146596</xdr:rowOff>
    </xdr:to>
    <xdr:cxnSp macro="">
      <xdr:nvCxnSpPr>
        <xdr:cNvPr id="186" name="直線コネクタ 185"/>
        <xdr:cNvCxnSpPr/>
      </xdr:nvCxnSpPr>
      <xdr:spPr>
        <a:xfrm flipV="1">
          <a:off x="1130300" y="13205485"/>
          <a:ext cx="889000" cy="14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84519</xdr:rowOff>
    </xdr:from>
    <xdr:to>
      <xdr:col>10</xdr:col>
      <xdr:colOff>165100</xdr:colOff>
      <xdr:row>78</xdr:row>
      <xdr:rowOff>14669</xdr:rowOff>
    </xdr:to>
    <xdr:sp macro="" textlink="">
      <xdr:nvSpPr>
        <xdr:cNvPr id="187" name="フローチャート: 判断 186"/>
        <xdr:cNvSpPr/>
      </xdr:nvSpPr>
      <xdr:spPr>
        <a:xfrm>
          <a:off x="1968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5796</xdr:rowOff>
    </xdr:from>
    <xdr:ext cx="599010" cy="259045"/>
    <xdr:sp macro="" textlink="">
      <xdr:nvSpPr>
        <xdr:cNvPr id="188" name="テキスト ボックス 187"/>
        <xdr:cNvSpPr txBox="1"/>
      </xdr:nvSpPr>
      <xdr:spPr>
        <a:xfrm>
          <a:off x="1719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98197</xdr:rowOff>
    </xdr:from>
    <xdr:to>
      <xdr:col>6</xdr:col>
      <xdr:colOff>38100</xdr:colOff>
      <xdr:row>78</xdr:row>
      <xdr:rowOff>28347</xdr:rowOff>
    </xdr:to>
    <xdr:sp macro="" textlink="">
      <xdr:nvSpPr>
        <xdr:cNvPr id="189" name="フローチャート: 判断 188"/>
        <xdr:cNvSpPr/>
      </xdr:nvSpPr>
      <xdr:spPr>
        <a:xfrm>
          <a:off x="1079500" y="132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19474</xdr:rowOff>
    </xdr:from>
    <xdr:ext cx="599010" cy="259045"/>
    <xdr:sp macro="" textlink="">
      <xdr:nvSpPr>
        <xdr:cNvPr id="190" name="テキスト ボックス 189"/>
        <xdr:cNvSpPr txBox="1"/>
      </xdr:nvSpPr>
      <xdr:spPr>
        <a:xfrm>
          <a:off x="830795" y="1339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107836</xdr:rowOff>
    </xdr:from>
    <xdr:to>
      <xdr:col>24</xdr:col>
      <xdr:colOff>114300</xdr:colOff>
      <xdr:row>73</xdr:row>
      <xdr:rowOff>37986</xdr:rowOff>
    </xdr:to>
    <xdr:sp macro="" textlink="">
      <xdr:nvSpPr>
        <xdr:cNvPr id="196" name="楕円 195"/>
        <xdr:cNvSpPr/>
      </xdr:nvSpPr>
      <xdr:spPr>
        <a:xfrm>
          <a:off x="4584700" y="124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130713</xdr:rowOff>
    </xdr:from>
    <xdr:ext cx="599010" cy="259045"/>
    <xdr:sp macro="" textlink="">
      <xdr:nvSpPr>
        <xdr:cNvPr id="197" name="民生費該当値テキスト"/>
        <xdr:cNvSpPr txBox="1"/>
      </xdr:nvSpPr>
      <xdr:spPr>
        <a:xfrm>
          <a:off x="4686300" y="1230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149594</xdr:rowOff>
    </xdr:from>
    <xdr:to>
      <xdr:col>20</xdr:col>
      <xdr:colOff>38100</xdr:colOff>
      <xdr:row>76</xdr:row>
      <xdr:rowOff>79744</xdr:rowOff>
    </xdr:to>
    <xdr:sp macro="" textlink="">
      <xdr:nvSpPr>
        <xdr:cNvPr id="198" name="楕円 197"/>
        <xdr:cNvSpPr/>
      </xdr:nvSpPr>
      <xdr:spPr>
        <a:xfrm>
          <a:off x="3746500" y="130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96270</xdr:rowOff>
    </xdr:from>
    <xdr:ext cx="599010" cy="259045"/>
    <xdr:sp macro="" textlink="">
      <xdr:nvSpPr>
        <xdr:cNvPr id="199" name="テキスト ボックス 198"/>
        <xdr:cNvSpPr txBox="1"/>
      </xdr:nvSpPr>
      <xdr:spPr>
        <a:xfrm>
          <a:off x="3497795" y="1278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76118</xdr:rowOff>
    </xdr:from>
    <xdr:to>
      <xdr:col>15</xdr:col>
      <xdr:colOff>101600</xdr:colOff>
      <xdr:row>77</xdr:row>
      <xdr:rowOff>6268</xdr:rowOff>
    </xdr:to>
    <xdr:sp macro="" textlink="">
      <xdr:nvSpPr>
        <xdr:cNvPr id="200" name="楕円 199"/>
        <xdr:cNvSpPr/>
      </xdr:nvSpPr>
      <xdr:spPr>
        <a:xfrm>
          <a:off x="2857500" y="131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22795</xdr:rowOff>
    </xdr:from>
    <xdr:ext cx="599010" cy="259045"/>
    <xdr:sp macro="" textlink="">
      <xdr:nvSpPr>
        <xdr:cNvPr id="201" name="テキスト ボックス 200"/>
        <xdr:cNvSpPr txBox="1"/>
      </xdr:nvSpPr>
      <xdr:spPr>
        <a:xfrm>
          <a:off x="2608795" y="1288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124485</xdr:rowOff>
    </xdr:from>
    <xdr:to>
      <xdr:col>10</xdr:col>
      <xdr:colOff>165100</xdr:colOff>
      <xdr:row>77</xdr:row>
      <xdr:rowOff>54635</xdr:rowOff>
    </xdr:to>
    <xdr:sp macro="" textlink="">
      <xdr:nvSpPr>
        <xdr:cNvPr id="202" name="楕円 201"/>
        <xdr:cNvSpPr/>
      </xdr:nvSpPr>
      <xdr:spPr>
        <a:xfrm>
          <a:off x="1968500" y="131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71162</xdr:rowOff>
    </xdr:from>
    <xdr:ext cx="599010" cy="259045"/>
    <xdr:sp macro="" textlink="">
      <xdr:nvSpPr>
        <xdr:cNvPr id="203" name="テキスト ボックス 202"/>
        <xdr:cNvSpPr txBox="1"/>
      </xdr:nvSpPr>
      <xdr:spPr>
        <a:xfrm>
          <a:off x="1719795" y="129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95796</xdr:rowOff>
    </xdr:from>
    <xdr:to>
      <xdr:col>6</xdr:col>
      <xdr:colOff>38100</xdr:colOff>
      <xdr:row>78</xdr:row>
      <xdr:rowOff>25946</xdr:rowOff>
    </xdr:to>
    <xdr:sp macro="" textlink="">
      <xdr:nvSpPr>
        <xdr:cNvPr id="204" name="楕円 203"/>
        <xdr:cNvSpPr/>
      </xdr:nvSpPr>
      <xdr:spPr>
        <a:xfrm>
          <a:off x="1079500" y="132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42473</xdr:rowOff>
    </xdr:from>
    <xdr:ext cx="599010" cy="259045"/>
    <xdr:sp macro="" textlink="">
      <xdr:nvSpPr>
        <xdr:cNvPr id="205" name="テキスト ボックス 204"/>
        <xdr:cNvSpPr txBox="1"/>
      </xdr:nvSpPr>
      <xdr:spPr>
        <a:xfrm>
          <a:off x="830795" y="1307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2" name="直線コネクタ 231"/>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3" name="衛生費最小値テキスト"/>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4" name="直線コネクタ 233"/>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5" name="衛生費最大値テキスト"/>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6" name="直線コネクタ 235"/>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1087</xdr:rowOff>
    </xdr:from>
    <xdr:to>
      <xdr:col>24</xdr:col>
      <xdr:colOff>63500</xdr:colOff>
      <xdr:row>98</xdr:row>
      <xdr:rowOff>96805</xdr:rowOff>
    </xdr:to>
    <xdr:cxnSp macro="">
      <xdr:nvCxnSpPr>
        <xdr:cNvPr id="237" name="直線コネクタ 236"/>
        <xdr:cNvCxnSpPr/>
      </xdr:nvCxnSpPr>
      <xdr:spPr>
        <a:xfrm flipV="1">
          <a:off x="3797300" y="16803187"/>
          <a:ext cx="838200" cy="9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4580</xdr:rowOff>
    </xdr:from>
    <xdr:ext cx="534377" cy="259045"/>
    <xdr:sp macro="" textlink="">
      <xdr:nvSpPr>
        <xdr:cNvPr id="238" name="衛生費平均値テキスト"/>
        <xdr:cNvSpPr txBox="1"/>
      </xdr:nvSpPr>
      <xdr:spPr>
        <a:xfrm>
          <a:off x="4686300" y="1646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39" name="フローチャート: 判断 238"/>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32014</xdr:rowOff>
    </xdr:from>
    <xdr:to>
      <xdr:col>19</xdr:col>
      <xdr:colOff>177800</xdr:colOff>
      <xdr:row>98</xdr:row>
      <xdr:rowOff>96805</xdr:rowOff>
    </xdr:to>
    <xdr:cxnSp macro="">
      <xdr:nvCxnSpPr>
        <xdr:cNvPr id="240" name="直線コネクタ 239"/>
        <xdr:cNvCxnSpPr/>
      </xdr:nvCxnSpPr>
      <xdr:spPr>
        <a:xfrm>
          <a:off x="2908300" y="16834114"/>
          <a:ext cx="889000" cy="6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1" name="フローチャート: 判断 240"/>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113351</xdr:rowOff>
    </xdr:from>
    <xdr:ext cx="534377" cy="259045"/>
    <xdr:sp macro="" textlink="">
      <xdr:nvSpPr>
        <xdr:cNvPr id="242" name="テキスト ボックス 241"/>
        <xdr:cNvSpPr txBox="1"/>
      </xdr:nvSpPr>
      <xdr:spPr>
        <a:xfrm>
          <a:off x="3530111" y="165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32014</xdr:rowOff>
    </xdr:from>
    <xdr:to>
      <xdr:col>15</xdr:col>
      <xdr:colOff>50800</xdr:colOff>
      <xdr:row>98</xdr:row>
      <xdr:rowOff>100005</xdr:rowOff>
    </xdr:to>
    <xdr:cxnSp macro="">
      <xdr:nvCxnSpPr>
        <xdr:cNvPr id="243" name="直線コネクタ 242"/>
        <xdr:cNvCxnSpPr/>
      </xdr:nvCxnSpPr>
      <xdr:spPr>
        <a:xfrm flipV="1">
          <a:off x="2019300" y="16834114"/>
          <a:ext cx="889000" cy="6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4" name="フローチャート: 判断 243"/>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130991</xdr:rowOff>
    </xdr:from>
    <xdr:ext cx="534377" cy="259045"/>
    <xdr:sp macro="" textlink="">
      <xdr:nvSpPr>
        <xdr:cNvPr id="245" name="テキスト ボックス 244"/>
        <xdr:cNvSpPr txBox="1"/>
      </xdr:nvSpPr>
      <xdr:spPr>
        <a:xfrm>
          <a:off x="2641111" y="169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74434</xdr:rowOff>
    </xdr:from>
    <xdr:to>
      <xdr:col>10</xdr:col>
      <xdr:colOff>114300</xdr:colOff>
      <xdr:row>98</xdr:row>
      <xdr:rowOff>100005</xdr:rowOff>
    </xdr:to>
    <xdr:cxnSp macro="">
      <xdr:nvCxnSpPr>
        <xdr:cNvPr id="246" name="直線コネクタ 245"/>
        <xdr:cNvCxnSpPr/>
      </xdr:nvCxnSpPr>
      <xdr:spPr>
        <a:xfrm>
          <a:off x="1130300" y="16876534"/>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7" name="フローチャート: 判断 246"/>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146993</xdr:rowOff>
    </xdr:from>
    <xdr:ext cx="534377" cy="259045"/>
    <xdr:sp macro="" textlink="">
      <xdr:nvSpPr>
        <xdr:cNvPr id="248" name="テキスト ボックス 247"/>
        <xdr:cNvSpPr txBox="1"/>
      </xdr:nvSpPr>
      <xdr:spPr>
        <a:xfrm>
          <a:off x="1752111" y="1694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49" name="フローチャート: 判断 248"/>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130920</xdr:rowOff>
    </xdr:from>
    <xdr:ext cx="534377" cy="259045"/>
    <xdr:sp macro="" textlink="">
      <xdr:nvSpPr>
        <xdr:cNvPr id="250" name="テキスト ボックス 249"/>
        <xdr:cNvSpPr txBox="1"/>
      </xdr:nvSpPr>
      <xdr:spPr>
        <a:xfrm>
          <a:off x="863111" y="165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121737</xdr:rowOff>
    </xdr:from>
    <xdr:to>
      <xdr:col>24</xdr:col>
      <xdr:colOff>114300</xdr:colOff>
      <xdr:row>98</xdr:row>
      <xdr:rowOff>51887</xdr:rowOff>
    </xdr:to>
    <xdr:sp macro="" textlink="">
      <xdr:nvSpPr>
        <xdr:cNvPr id="256" name="楕円 255"/>
        <xdr:cNvSpPr/>
      </xdr:nvSpPr>
      <xdr:spPr>
        <a:xfrm>
          <a:off x="4584700" y="167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36664</xdr:rowOff>
    </xdr:from>
    <xdr:ext cx="534377" cy="259045"/>
    <xdr:sp macro="" textlink="">
      <xdr:nvSpPr>
        <xdr:cNvPr id="257" name="衛生費該当値テキスト"/>
        <xdr:cNvSpPr txBox="1"/>
      </xdr:nvSpPr>
      <xdr:spPr>
        <a:xfrm>
          <a:off x="4686300" y="1666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46005</xdr:rowOff>
    </xdr:from>
    <xdr:to>
      <xdr:col>20</xdr:col>
      <xdr:colOff>38100</xdr:colOff>
      <xdr:row>98</xdr:row>
      <xdr:rowOff>147605</xdr:rowOff>
    </xdr:to>
    <xdr:sp macro="" textlink="">
      <xdr:nvSpPr>
        <xdr:cNvPr id="258" name="楕円 257"/>
        <xdr:cNvSpPr/>
      </xdr:nvSpPr>
      <xdr:spPr>
        <a:xfrm>
          <a:off x="3746500" y="168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138732</xdr:rowOff>
    </xdr:from>
    <xdr:ext cx="534377" cy="259045"/>
    <xdr:sp macro="" textlink="">
      <xdr:nvSpPr>
        <xdr:cNvPr id="259" name="テキスト ボックス 258"/>
        <xdr:cNvSpPr txBox="1"/>
      </xdr:nvSpPr>
      <xdr:spPr>
        <a:xfrm>
          <a:off x="3530111" y="1694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152664</xdr:rowOff>
    </xdr:from>
    <xdr:to>
      <xdr:col>15</xdr:col>
      <xdr:colOff>101600</xdr:colOff>
      <xdr:row>98</xdr:row>
      <xdr:rowOff>82814</xdr:rowOff>
    </xdr:to>
    <xdr:sp macro="" textlink="">
      <xdr:nvSpPr>
        <xdr:cNvPr id="260" name="楕円 259"/>
        <xdr:cNvSpPr/>
      </xdr:nvSpPr>
      <xdr:spPr>
        <a:xfrm>
          <a:off x="2857500" y="1678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99341</xdr:rowOff>
    </xdr:from>
    <xdr:ext cx="534377" cy="259045"/>
    <xdr:sp macro="" textlink="">
      <xdr:nvSpPr>
        <xdr:cNvPr id="261" name="テキスト ボックス 260"/>
        <xdr:cNvSpPr txBox="1"/>
      </xdr:nvSpPr>
      <xdr:spPr>
        <a:xfrm>
          <a:off x="2641111" y="165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49205</xdr:rowOff>
    </xdr:from>
    <xdr:to>
      <xdr:col>10</xdr:col>
      <xdr:colOff>165100</xdr:colOff>
      <xdr:row>98</xdr:row>
      <xdr:rowOff>150805</xdr:rowOff>
    </xdr:to>
    <xdr:sp macro="" textlink="">
      <xdr:nvSpPr>
        <xdr:cNvPr id="262" name="楕円 261"/>
        <xdr:cNvSpPr/>
      </xdr:nvSpPr>
      <xdr:spPr>
        <a:xfrm>
          <a:off x="1968500" y="1685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167332</xdr:rowOff>
    </xdr:from>
    <xdr:ext cx="534377" cy="259045"/>
    <xdr:sp macro="" textlink="">
      <xdr:nvSpPr>
        <xdr:cNvPr id="263" name="テキスト ボックス 262"/>
        <xdr:cNvSpPr txBox="1"/>
      </xdr:nvSpPr>
      <xdr:spPr>
        <a:xfrm>
          <a:off x="1752111" y="1662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23634</xdr:rowOff>
    </xdr:from>
    <xdr:to>
      <xdr:col>6</xdr:col>
      <xdr:colOff>38100</xdr:colOff>
      <xdr:row>98</xdr:row>
      <xdr:rowOff>125234</xdr:rowOff>
    </xdr:to>
    <xdr:sp macro="" textlink="">
      <xdr:nvSpPr>
        <xdr:cNvPr id="264" name="楕円 263"/>
        <xdr:cNvSpPr/>
      </xdr:nvSpPr>
      <xdr:spPr>
        <a:xfrm>
          <a:off x="1079500" y="168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116361</xdr:rowOff>
    </xdr:from>
    <xdr:ext cx="534377" cy="259045"/>
    <xdr:sp macro="" textlink="">
      <xdr:nvSpPr>
        <xdr:cNvPr id="265" name="テキスト ボックス 264"/>
        <xdr:cNvSpPr txBox="1"/>
      </xdr:nvSpPr>
      <xdr:spPr>
        <a:xfrm>
          <a:off x="863111" y="1691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89" name="直線コネクタ 288"/>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90" name="労働費最小値テキスト"/>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1" name="直線コネクタ 290"/>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2"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3" name="直線コネクタ 292"/>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73978</xdr:rowOff>
    </xdr:from>
    <xdr:to>
      <xdr:col>55</xdr:col>
      <xdr:colOff>0</xdr:colOff>
      <xdr:row>37</xdr:row>
      <xdr:rowOff>112649</xdr:rowOff>
    </xdr:to>
    <xdr:cxnSp macro="">
      <xdr:nvCxnSpPr>
        <xdr:cNvPr id="294" name="直線コネクタ 293"/>
        <xdr:cNvCxnSpPr/>
      </xdr:nvCxnSpPr>
      <xdr:spPr>
        <a:xfrm flipV="1">
          <a:off x="9639300" y="6417628"/>
          <a:ext cx="8382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35323</xdr:rowOff>
    </xdr:from>
    <xdr:ext cx="469744" cy="259045"/>
    <xdr:sp macro="" textlink="">
      <xdr:nvSpPr>
        <xdr:cNvPr id="295" name="労働費平均値テキスト"/>
        <xdr:cNvSpPr txBox="1"/>
      </xdr:nvSpPr>
      <xdr:spPr>
        <a:xfrm>
          <a:off x="10528300" y="6378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296" name="フローチャート: 判断 295"/>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109982</xdr:rowOff>
    </xdr:from>
    <xdr:to>
      <xdr:col>50</xdr:col>
      <xdr:colOff>114300</xdr:colOff>
      <xdr:row>37</xdr:row>
      <xdr:rowOff>112649</xdr:rowOff>
    </xdr:to>
    <xdr:cxnSp macro="">
      <xdr:nvCxnSpPr>
        <xdr:cNvPr id="297" name="直線コネクタ 296"/>
        <xdr:cNvCxnSpPr/>
      </xdr:nvCxnSpPr>
      <xdr:spPr>
        <a:xfrm>
          <a:off x="8750300" y="645363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298" name="フローチャート: 判断 297"/>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1668</xdr:rowOff>
    </xdr:from>
    <xdr:ext cx="469744" cy="259045"/>
    <xdr:sp macro="" textlink="">
      <xdr:nvSpPr>
        <xdr:cNvPr id="299" name="テキスト ボックス 298"/>
        <xdr:cNvSpPr txBox="1"/>
      </xdr:nvSpPr>
      <xdr:spPr>
        <a:xfrm>
          <a:off x="9404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103315</xdr:rowOff>
    </xdr:from>
    <xdr:to>
      <xdr:col>45</xdr:col>
      <xdr:colOff>177800</xdr:colOff>
      <xdr:row>37</xdr:row>
      <xdr:rowOff>109982</xdr:rowOff>
    </xdr:to>
    <xdr:cxnSp macro="">
      <xdr:nvCxnSpPr>
        <xdr:cNvPr id="300" name="直線コネクタ 299"/>
        <xdr:cNvCxnSpPr/>
      </xdr:nvCxnSpPr>
      <xdr:spPr>
        <a:xfrm>
          <a:off x="7861300" y="6446965"/>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60325</xdr:rowOff>
    </xdr:from>
    <xdr:to>
      <xdr:col>46</xdr:col>
      <xdr:colOff>38100</xdr:colOff>
      <xdr:row>37</xdr:row>
      <xdr:rowOff>161925</xdr:rowOff>
    </xdr:to>
    <xdr:sp macro="" textlink="">
      <xdr:nvSpPr>
        <xdr:cNvPr id="301" name="フローチャート: 判断 300"/>
        <xdr:cNvSpPr/>
      </xdr:nvSpPr>
      <xdr:spPr>
        <a:xfrm>
          <a:off x="8699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153052</xdr:rowOff>
    </xdr:from>
    <xdr:ext cx="469744" cy="259045"/>
    <xdr:sp macro="" textlink="">
      <xdr:nvSpPr>
        <xdr:cNvPr id="302" name="テキスト ボックス 301"/>
        <xdr:cNvSpPr txBox="1"/>
      </xdr:nvSpPr>
      <xdr:spPr>
        <a:xfrm>
          <a:off x="8515428"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94552</xdr:rowOff>
    </xdr:from>
    <xdr:to>
      <xdr:col>41</xdr:col>
      <xdr:colOff>50800</xdr:colOff>
      <xdr:row>37</xdr:row>
      <xdr:rowOff>103315</xdr:rowOff>
    </xdr:to>
    <xdr:cxnSp macro="">
      <xdr:nvCxnSpPr>
        <xdr:cNvPr id="303" name="直線コネクタ 302"/>
        <xdr:cNvCxnSpPr/>
      </xdr:nvCxnSpPr>
      <xdr:spPr>
        <a:xfrm>
          <a:off x="6972300" y="643820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44895</xdr:rowOff>
    </xdr:from>
    <xdr:to>
      <xdr:col>41</xdr:col>
      <xdr:colOff>101600</xdr:colOff>
      <xdr:row>37</xdr:row>
      <xdr:rowOff>146495</xdr:rowOff>
    </xdr:to>
    <xdr:sp macro="" textlink="">
      <xdr:nvSpPr>
        <xdr:cNvPr id="304" name="フローチャート: 判断 303"/>
        <xdr:cNvSpPr/>
      </xdr:nvSpPr>
      <xdr:spPr>
        <a:xfrm>
          <a:off x="7810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163022</xdr:rowOff>
    </xdr:from>
    <xdr:ext cx="469744" cy="259045"/>
    <xdr:sp macro="" textlink="">
      <xdr:nvSpPr>
        <xdr:cNvPr id="305" name="テキスト ボックス 304"/>
        <xdr:cNvSpPr txBox="1"/>
      </xdr:nvSpPr>
      <xdr:spPr>
        <a:xfrm>
          <a:off x="7626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28130</xdr:rowOff>
    </xdr:from>
    <xdr:to>
      <xdr:col>36</xdr:col>
      <xdr:colOff>165100</xdr:colOff>
      <xdr:row>37</xdr:row>
      <xdr:rowOff>129730</xdr:rowOff>
    </xdr:to>
    <xdr:sp macro="" textlink="">
      <xdr:nvSpPr>
        <xdr:cNvPr id="306" name="フローチャート: 判断 305"/>
        <xdr:cNvSpPr/>
      </xdr:nvSpPr>
      <xdr:spPr>
        <a:xfrm>
          <a:off x="692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146257</xdr:rowOff>
    </xdr:from>
    <xdr:ext cx="469744" cy="259045"/>
    <xdr:sp macro="" textlink="">
      <xdr:nvSpPr>
        <xdr:cNvPr id="307" name="テキスト ボックス 306"/>
        <xdr:cNvSpPr txBox="1"/>
      </xdr:nvSpPr>
      <xdr:spPr>
        <a:xfrm>
          <a:off x="6737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23178</xdr:rowOff>
    </xdr:from>
    <xdr:to>
      <xdr:col>55</xdr:col>
      <xdr:colOff>50800</xdr:colOff>
      <xdr:row>37</xdr:row>
      <xdr:rowOff>124778</xdr:rowOff>
    </xdr:to>
    <xdr:sp macro="" textlink="">
      <xdr:nvSpPr>
        <xdr:cNvPr id="313" name="楕円 312"/>
        <xdr:cNvSpPr/>
      </xdr:nvSpPr>
      <xdr:spPr>
        <a:xfrm>
          <a:off x="10426700" y="6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46055</xdr:rowOff>
    </xdr:from>
    <xdr:ext cx="469744" cy="259045"/>
    <xdr:sp macro="" textlink="">
      <xdr:nvSpPr>
        <xdr:cNvPr id="314" name="労働費該当値テキスト"/>
        <xdr:cNvSpPr txBox="1"/>
      </xdr:nvSpPr>
      <xdr:spPr>
        <a:xfrm>
          <a:off x="10528300" y="6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61849</xdr:rowOff>
    </xdr:from>
    <xdr:to>
      <xdr:col>50</xdr:col>
      <xdr:colOff>165100</xdr:colOff>
      <xdr:row>37</xdr:row>
      <xdr:rowOff>163449</xdr:rowOff>
    </xdr:to>
    <xdr:sp macro="" textlink="">
      <xdr:nvSpPr>
        <xdr:cNvPr id="315" name="楕円 314"/>
        <xdr:cNvSpPr/>
      </xdr:nvSpPr>
      <xdr:spPr>
        <a:xfrm>
          <a:off x="9588500" y="64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154576</xdr:rowOff>
    </xdr:from>
    <xdr:ext cx="469744" cy="259045"/>
    <xdr:sp macro="" textlink="">
      <xdr:nvSpPr>
        <xdr:cNvPr id="316" name="テキスト ボックス 315"/>
        <xdr:cNvSpPr txBox="1"/>
      </xdr:nvSpPr>
      <xdr:spPr>
        <a:xfrm>
          <a:off x="9404428" y="64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59182</xdr:rowOff>
    </xdr:from>
    <xdr:to>
      <xdr:col>46</xdr:col>
      <xdr:colOff>38100</xdr:colOff>
      <xdr:row>37</xdr:row>
      <xdr:rowOff>160782</xdr:rowOff>
    </xdr:to>
    <xdr:sp macro="" textlink="">
      <xdr:nvSpPr>
        <xdr:cNvPr id="317" name="楕円 316"/>
        <xdr:cNvSpPr/>
      </xdr:nvSpPr>
      <xdr:spPr>
        <a:xfrm>
          <a:off x="8699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5859</xdr:rowOff>
    </xdr:from>
    <xdr:ext cx="469744" cy="259045"/>
    <xdr:sp macro="" textlink="">
      <xdr:nvSpPr>
        <xdr:cNvPr id="318" name="テキスト ボックス 317"/>
        <xdr:cNvSpPr txBox="1"/>
      </xdr:nvSpPr>
      <xdr:spPr>
        <a:xfrm>
          <a:off x="8515428" y="617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52515</xdr:rowOff>
    </xdr:from>
    <xdr:to>
      <xdr:col>41</xdr:col>
      <xdr:colOff>101600</xdr:colOff>
      <xdr:row>37</xdr:row>
      <xdr:rowOff>154115</xdr:rowOff>
    </xdr:to>
    <xdr:sp macro="" textlink="">
      <xdr:nvSpPr>
        <xdr:cNvPr id="319" name="楕円 318"/>
        <xdr:cNvSpPr/>
      </xdr:nvSpPr>
      <xdr:spPr>
        <a:xfrm>
          <a:off x="7810500" y="63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145242</xdr:rowOff>
    </xdr:from>
    <xdr:ext cx="469744" cy="259045"/>
    <xdr:sp macro="" textlink="">
      <xdr:nvSpPr>
        <xdr:cNvPr id="320" name="テキスト ボックス 319"/>
        <xdr:cNvSpPr txBox="1"/>
      </xdr:nvSpPr>
      <xdr:spPr>
        <a:xfrm>
          <a:off x="7626428" y="648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43752</xdr:rowOff>
    </xdr:from>
    <xdr:to>
      <xdr:col>36</xdr:col>
      <xdr:colOff>165100</xdr:colOff>
      <xdr:row>37</xdr:row>
      <xdr:rowOff>145352</xdr:rowOff>
    </xdr:to>
    <xdr:sp macro="" textlink="">
      <xdr:nvSpPr>
        <xdr:cNvPr id="321" name="楕円 320"/>
        <xdr:cNvSpPr/>
      </xdr:nvSpPr>
      <xdr:spPr>
        <a:xfrm>
          <a:off x="6921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136479</xdr:rowOff>
    </xdr:from>
    <xdr:ext cx="469744" cy="259045"/>
    <xdr:sp macro="" textlink="">
      <xdr:nvSpPr>
        <xdr:cNvPr id="322" name="テキスト ボックス 321"/>
        <xdr:cNvSpPr txBox="1"/>
      </xdr:nvSpPr>
      <xdr:spPr>
        <a:xfrm>
          <a:off x="6737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4" name="直線コネクタ 343"/>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5" name="農林水産業費最小値テキスト"/>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6" name="直線コネクタ 345"/>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7" name="農林水産業費最大値テキスト"/>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48" name="直線コネクタ 347"/>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84196</xdr:rowOff>
    </xdr:from>
    <xdr:to>
      <xdr:col>55</xdr:col>
      <xdr:colOff>0</xdr:colOff>
      <xdr:row>56</xdr:row>
      <xdr:rowOff>115651</xdr:rowOff>
    </xdr:to>
    <xdr:cxnSp macro="">
      <xdr:nvCxnSpPr>
        <xdr:cNvPr id="349" name="直線コネクタ 348"/>
        <xdr:cNvCxnSpPr/>
      </xdr:nvCxnSpPr>
      <xdr:spPr>
        <a:xfrm flipV="1">
          <a:off x="9639300" y="9685396"/>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8176</xdr:rowOff>
    </xdr:from>
    <xdr:ext cx="469744" cy="259045"/>
    <xdr:sp macro="" textlink="">
      <xdr:nvSpPr>
        <xdr:cNvPr id="350" name="農林水産業費平均値テキスト"/>
        <xdr:cNvSpPr txBox="1"/>
      </xdr:nvSpPr>
      <xdr:spPr>
        <a:xfrm>
          <a:off x="10528300" y="943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1" name="フローチャート: 判断 350"/>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115651</xdr:rowOff>
    </xdr:from>
    <xdr:to>
      <xdr:col>50</xdr:col>
      <xdr:colOff>114300</xdr:colOff>
      <xdr:row>56</xdr:row>
      <xdr:rowOff>117526</xdr:rowOff>
    </xdr:to>
    <xdr:cxnSp macro="">
      <xdr:nvCxnSpPr>
        <xdr:cNvPr id="352" name="直線コネクタ 351"/>
        <xdr:cNvCxnSpPr/>
      </xdr:nvCxnSpPr>
      <xdr:spPr>
        <a:xfrm flipV="1">
          <a:off x="8750300" y="9716851"/>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3" name="フローチャート: 判断 352"/>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151112</xdr:rowOff>
    </xdr:from>
    <xdr:ext cx="469744" cy="259045"/>
    <xdr:sp macro="" textlink="">
      <xdr:nvSpPr>
        <xdr:cNvPr id="354" name="テキスト ボックス 353"/>
        <xdr:cNvSpPr txBox="1"/>
      </xdr:nvSpPr>
      <xdr:spPr>
        <a:xfrm>
          <a:off x="9404428" y="94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117526</xdr:rowOff>
    </xdr:from>
    <xdr:to>
      <xdr:col>45</xdr:col>
      <xdr:colOff>177800</xdr:colOff>
      <xdr:row>56</xdr:row>
      <xdr:rowOff>118623</xdr:rowOff>
    </xdr:to>
    <xdr:cxnSp macro="">
      <xdr:nvCxnSpPr>
        <xdr:cNvPr id="355" name="直線コネクタ 354"/>
        <xdr:cNvCxnSpPr/>
      </xdr:nvCxnSpPr>
      <xdr:spPr>
        <a:xfrm flipV="1">
          <a:off x="7861300" y="9718726"/>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6" name="フローチャート: 判断 355"/>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155181</xdr:rowOff>
    </xdr:from>
    <xdr:ext cx="469744" cy="259045"/>
    <xdr:sp macro="" textlink="">
      <xdr:nvSpPr>
        <xdr:cNvPr id="357" name="テキスト ボックス 356"/>
        <xdr:cNvSpPr txBox="1"/>
      </xdr:nvSpPr>
      <xdr:spPr>
        <a:xfrm>
          <a:off x="8515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20554</xdr:rowOff>
    </xdr:from>
    <xdr:to>
      <xdr:col>41</xdr:col>
      <xdr:colOff>50800</xdr:colOff>
      <xdr:row>56</xdr:row>
      <xdr:rowOff>118623</xdr:rowOff>
    </xdr:to>
    <xdr:cxnSp macro="">
      <xdr:nvCxnSpPr>
        <xdr:cNvPr id="358" name="直線コネクタ 357"/>
        <xdr:cNvCxnSpPr/>
      </xdr:nvCxnSpPr>
      <xdr:spPr>
        <a:xfrm>
          <a:off x="6972300" y="9621754"/>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59" name="フローチャート: 判断 358"/>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154632</xdr:rowOff>
    </xdr:from>
    <xdr:ext cx="469744" cy="259045"/>
    <xdr:sp macro="" textlink="">
      <xdr:nvSpPr>
        <xdr:cNvPr id="360" name="テキスト ボックス 359"/>
        <xdr:cNvSpPr txBox="1"/>
      </xdr:nvSpPr>
      <xdr:spPr>
        <a:xfrm>
          <a:off x="7626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1" name="フローチャート: 判断 360"/>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87581</xdr:rowOff>
    </xdr:from>
    <xdr:ext cx="469744" cy="259045"/>
    <xdr:sp macro="" textlink="">
      <xdr:nvSpPr>
        <xdr:cNvPr id="362" name="テキスト ボックス 361"/>
        <xdr:cNvSpPr txBox="1"/>
      </xdr:nvSpPr>
      <xdr:spPr>
        <a:xfrm>
          <a:off x="6737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33396</xdr:rowOff>
    </xdr:from>
    <xdr:to>
      <xdr:col>55</xdr:col>
      <xdr:colOff>50800</xdr:colOff>
      <xdr:row>56</xdr:row>
      <xdr:rowOff>134996</xdr:rowOff>
    </xdr:to>
    <xdr:sp macro="" textlink="">
      <xdr:nvSpPr>
        <xdr:cNvPr id="368" name="楕円 367"/>
        <xdr:cNvSpPr/>
      </xdr:nvSpPr>
      <xdr:spPr>
        <a:xfrm>
          <a:off x="10426700" y="96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11823</xdr:rowOff>
    </xdr:from>
    <xdr:ext cx="469744" cy="259045"/>
    <xdr:sp macro="" textlink="">
      <xdr:nvSpPr>
        <xdr:cNvPr id="369" name="農林水産業費該当値テキスト"/>
        <xdr:cNvSpPr txBox="1"/>
      </xdr:nvSpPr>
      <xdr:spPr>
        <a:xfrm>
          <a:off x="10528300" y="961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64851</xdr:rowOff>
    </xdr:from>
    <xdr:to>
      <xdr:col>50</xdr:col>
      <xdr:colOff>165100</xdr:colOff>
      <xdr:row>56</xdr:row>
      <xdr:rowOff>166451</xdr:rowOff>
    </xdr:to>
    <xdr:sp macro="" textlink="">
      <xdr:nvSpPr>
        <xdr:cNvPr id="370" name="楕円 369"/>
        <xdr:cNvSpPr/>
      </xdr:nvSpPr>
      <xdr:spPr>
        <a:xfrm>
          <a:off x="9588500" y="966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157578</xdr:rowOff>
    </xdr:from>
    <xdr:ext cx="469744" cy="259045"/>
    <xdr:sp macro="" textlink="">
      <xdr:nvSpPr>
        <xdr:cNvPr id="371" name="テキスト ボックス 370"/>
        <xdr:cNvSpPr txBox="1"/>
      </xdr:nvSpPr>
      <xdr:spPr>
        <a:xfrm>
          <a:off x="9404428" y="97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66726</xdr:rowOff>
    </xdr:from>
    <xdr:to>
      <xdr:col>46</xdr:col>
      <xdr:colOff>38100</xdr:colOff>
      <xdr:row>56</xdr:row>
      <xdr:rowOff>168326</xdr:rowOff>
    </xdr:to>
    <xdr:sp macro="" textlink="">
      <xdr:nvSpPr>
        <xdr:cNvPr id="372" name="楕円 371"/>
        <xdr:cNvSpPr/>
      </xdr:nvSpPr>
      <xdr:spPr>
        <a:xfrm>
          <a:off x="8699500" y="96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159453</xdr:rowOff>
    </xdr:from>
    <xdr:ext cx="469744" cy="259045"/>
    <xdr:sp macro="" textlink="">
      <xdr:nvSpPr>
        <xdr:cNvPr id="373" name="テキスト ボックス 372"/>
        <xdr:cNvSpPr txBox="1"/>
      </xdr:nvSpPr>
      <xdr:spPr>
        <a:xfrm>
          <a:off x="8515428" y="97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67823</xdr:rowOff>
    </xdr:from>
    <xdr:to>
      <xdr:col>41</xdr:col>
      <xdr:colOff>101600</xdr:colOff>
      <xdr:row>56</xdr:row>
      <xdr:rowOff>169423</xdr:rowOff>
    </xdr:to>
    <xdr:sp macro="" textlink="">
      <xdr:nvSpPr>
        <xdr:cNvPr id="374" name="楕円 373"/>
        <xdr:cNvSpPr/>
      </xdr:nvSpPr>
      <xdr:spPr>
        <a:xfrm>
          <a:off x="7810500" y="96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160550</xdr:rowOff>
    </xdr:from>
    <xdr:ext cx="469744" cy="259045"/>
    <xdr:sp macro="" textlink="">
      <xdr:nvSpPr>
        <xdr:cNvPr id="375" name="テキスト ボックス 374"/>
        <xdr:cNvSpPr txBox="1"/>
      </xdr:nvSpPr>
      <xdr:spPr>
        <a:xfrm>
          <a:off x="7626428" y="976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141204</xdr:rowOff>
    </xdr:from>
    <xdr:to>
      <xdr:col>36</xdr:col>
      <xdr:colOff>165100</xdr:colOff>
      <xdr:row>56</xdr:row>
      <xdr:rowOff>71354</xdr:rowOff>
    </xdr:to>
    <xdr:sp macro="" textlink="">
      <xdr:nvSpPr>
        <xdr:cNvPr id="376" name="楕円 375"/>
        <xdr:cNvSpPr/>
      </xdr:nvSpPr>
      <xdr:spPr>
        <a:xfrm>
          <a:off x="6921500" y="95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87881</xdr:rowOff>
    </xdr:from>
    <xdr:ext cx="534377" cy="259045"/>
    <xdr:sp macro="" textlink="">
      <xdr:nvSpPr>
        <xdr:cNvPr id="377" name="テキスト ボックス 376"/>
        <xdr:cNvSpPr txBox="1"/>
      </xdr:nvSpPr>
      <xdr:spPr>
        <a:xfrm>
          <a:off x="6705111" y="934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69786</xdr:rowOff>
    </xdr:from>
    <xdr:to>
      <xdr:col>54</xdr:col>
      <xdr:colOff>189865</xdr:colOff>
      <xdr:row>77</xdr:row>
      <xdr:rowOff>140881</xdr:rowOff>
    </xdr:to>
    <xdr:cxnSp macro="">
      <xdr:nvCxnSpPr>
        <xdr:cNvPr id="401" name="直線コネクタ 400"/>
        <xdr:cNvCxnSpPr/>
      </xdr:nvCxnSpPr>
      <xdr:spPr>
        <a:xfrm flipV="1">
          <a:off x="10475595" y="12071286"/>
          <a:ext cx="1270" cy="127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144708</xdr:rowOff>
    </xdr:from>
    <xdr:ext cx="469744" cy="259045"/>
    <xdr:sp macro="" textlink="">
      <xdr:nvSpPr>
        <xdr:cNvPr id="402" name="商工費最小値テキスト"/>
        <xdr:cNvSpPr txBox="1"/>
      </xdr:nvSpPr>
      <xdr:spPr>
        <a:xfrm>
          <a:off x="10528300" y="13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140881</xdr:rowOff>
    </xdr:from>
    <xdr:to>
      <xdr:col>55</xdr:col>
      <xdr:colOff>88900</xdr:colOff>
      <xdr:row>77</xdr:row>
      <xdr:rowOff>140881</xdr:rowOff>
    </xdr:to>
    <xdr:cxnSp macro="">
      <xdr:nvCxnSpPr>
        <xdr:cNvPr id="403" name="直線コネクタ 402"/>
        <xdr:cNvCxnSpPr/>
      </xdr:nvCxnSpPr>
      <xdr:spPr>
        <a:xfrm>
          <a:off x="10388600" y="13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16463</xdr:rowOff>
    </xdr:from>
    <xdr:ext cx="534377" cy="259045"/>
    <xdr:sp macro="" textlink="">
      <xdr:nvSpPr>
        <xdr:cNvPr id="404" name="商工費最大値テキスト"/>
        <xdr:cNvSpPr txBox="1"/>
      </xdr:nvSpPr>
      <xdr:spPr>
        <a:xfrm>
          <a:off x="10528300" y="11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69786</xdr:rowOff>
    </xdr:from>
    <xdr:to>
      <xdr:col>55</xdr:col>
      <xdr:colOff>88900</xdr:colOff>
      <xdr:row>70</xdr:row>
      <xdr:rowOff>69786</xdr:rowOff>
    </xdr:to>
    <xdr:cxnSp macro="">
      <xdr:nvCxnSpPr>
        <xdr:cNvPr id="405" name="直線コネクタ 404"/>
        <xdr:cNvCxnSpPr/>
      </xdr:nvCxnSpPr>
      <xdr:spPr>
        <a:xfrm>
          <a:off x="10388600" y="1207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93904</xdr:rowOff>
    </xdr:from>
    <xdr:to>
      <xdr:col>55</xdr:col>
      <xdr:colOff>0</xdr:colOff>
      <xdr:row>74</xdr:row>
      <xdr:rowOff>114059</xdr:rowOff>
    </xdr:to>
    <xdr:cxnSp macro="">
      <xdr:nvCxnSpPr>
        <xdr:cNvPr id="406" name="直線コネクタ 405"/>
        <xdr:cNvCxnSpPr/>
      </xdr:nvCxnSpPr>
      <xdr:spPr>
        <a:xfrm flipV="1">
          <a:off x="9639300" y="12781204"/>
          <a:ext cx="8382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110227</xdr:rowOff>
    </xdr:from>
    <xdr:ext cx="534377" cy="259045"/>
    <xdr:sp macro="" textlink="">
      <xdr:nvSpPr>
        <xdr:cNvPr id="407" name="商工費平均値テキスト"/>
        <xdr:cNvSpPr txBox="1"/>
      </xdr:nvSpPr>
      <xdr:spPr>
        <a:xfrm>
          <a:off x="10528300" y="1279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131800</xdr:rowOff>
    </xdr:from>
    <xdr:to>
      <xdr:col>55</xdr:col>
      <xdr:colOff>50800</xdr:colOff>
      <xdr:row>75</xdr:row>
      <xdr:rowOff>61950</xdr:rowOff>
    </xdr:to>
    <xdr:sp macro="" textlink="">
      <xdr:nvSpPr>
        <xdr:cNvPr id="408" name="フローチャート: 判断 407"/>
        <xdr:cNvSpPr/>
      </xdr:nvSpPr>
      <xdr:spPr>
        <a:xfrm>
          <a:off x="10426700" y="128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114059</xdr:rowOff>
    </xdr:from>
    <xdr:to>
      <xdr:col>50</xdr:col>
      <xdr:colOff>114300</xdr:colOff>
      <xdr:row>76</xdr:row>
      <xdr:rowOff>127355</xdr:rowOff>
    </xdr:to>
    <xdr:cxnSp macro="">
      <xdr:nvCxnSpPr>
        <xdr:cNvPr id="409" name="直線コネクタ 408"/>
        <xdr:cNvCxnSpPr/>
      </xdr:nvCxnSpPr>
      <xdr:spPr>
        <a:xfrm flipV="1">
          <a:off x="8750300" y="12801359"/>
          <a:ext cx="889000" cy="35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131039</xdr:rowOff>
    </xdr:from>
    <xdr:to>
      <xdr:col>50</xdr:col>
      <xdr:colOff>165100</xdr:colOff>
      <xdr:row>75</xdr:row>
      <xdr:rowOff>61189</xdr:rowOff>
    </xdr:to>
    <xdr:sp macro="" textlink="">
      <xdr:nvSpPr>
        <xdr:cNvPr id="410" name="フローチャート: 判断 409"/>
        <xdr:cNvSpPr/>
      </xdr:nvSpPr>
      <xdr:spPr>
        <a:xfrm>
          <a:off x="9588500" y="128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52316</xdr:rowOff>
    </xdr:from>
    <xdr:ext cx="534377" cy="259045"/>
    <xdr:sp macro="" textlink="">
      <xdr:nvSpPr>
        <xdr:cNvPr id="411" name="テキスト ボックス 410"/>
        <xdr:cNvSpPr txBox="1"/>
      </xdr:nvSpPr>
      <xdr:spPr>
        <a:xfrm>
          <a:off x="9372111" y="129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3569</xdr:rowOff>
    </xdr:from>
    <xdr:to>
      <xdr:col>45</xdr:col>
      <xdr:colOff>177800</xdr:colOff>
      <xdr:row>76</xdr:row>
      <xdr:rowOff>127355</xdr:rowOff>
    </xdr:to>
    <xdr:cxnSp macro="">
      <xdr:nvCxnSpPr>
        <xdr:cNvPr id="412" name="直線コネクタ 411"/>
        <xdr:cNvCxnSpPr/>
      </xdr:nvCxnSpPr>
      <xdr:spPr>
        <a:xfrm>
          <a:off x="7861300" y="13033769"/>
          <a:ext cx="889000" cy="1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146813</xdr:rowOff>
    </xdr:from>
    <xdr:to>
      <xdr:col>46</xdr:col>
      <xdr:colOff>38100</xdr:colOff>
      <xdr:row>76</xdr:row>
      <xdr:rowOff>76963</xdr:rowOff>
    </xdr:to>
    <xdr:sp macro="" textlink="">
      <xdr:nvSpPr>
        <xdr:cNvPr id="413" name="フローチャート: 判断 412"/>
        <xdr:cNvSpPr/>
      </xdr:nvSpPr>
      <xdr:spPr>
        <a:xfrm>
          <a:off x="8699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93489</xdr:rowOff>
    </xdr:from>
    <xdr:ext cx="534377" cy="259045"/>
    <xdr:sp macro="" textlink="">
      <xdr:nvSpPr>
        <xdr:cNvPr id="414" name="テキスト ボックス 413"/>
        <xdr:cNvSpPr txBox="1"/>
      </xdr:nvSpPr>
      <xdr:spPr>
        <a:xfrm>
          <a:off x="8483111" y="127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3569</xdr:rowOff>
    </xdr:from>
    <xdr:to>
      <xdr:col>41</xdr:col>
      <xdr:colOff>50800</xdr:colOff>
      <xdr:row>77</xdr:row>
      <xdr:rowOff>9207</xdr:rowOff>
    </xdr:to>
    <xdr:cxnSp macro="">
      <xdr:nvCxnSpPr>
        <xdr:cNvPr id="415" name="直線コネクタ 414"/>
        <xdr:cNvCxnSpPr/>
      </xdr:nvCxnSpPr>
      <xdr:spPr>
        <a:xfrm flipV="1">
          <a:off x="6972300" y="13033769"/>
          <a:ext cx="889000" cy="17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1766</xdr:rowOff>
    </xdr:from>
    <xdr:to>
      <xdr:col>41</xdr:col>
      <xdr:colOff>101600</xdr:colOff>
      <xdr:row>76</xdr:row>
      <xdr:rowOff>103366</xdr:rowOff>
    </xdr:to>
    <xdr:sp macro="" textlink="">
      <xdr:nvSpPr>
        <xdr:cNvPr id="416" name="フローチャート: 判断 415"/>
        <xdr:cNvSpPr/>
      </xdr:nvSpPr>
      <xdr:spPr>
        <a:xfrm>
          <a:off x="78105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94493</xdr:rowOff>
    </xdr:from>
    <xdr:ext cx="534377" cy="259045"/>
    <xdr:sp macro="" textlink="">
      <xdr:nvSpPr>
        <xdr:cNvPr id="417" name="テキスト ボックス 416"/>
        <xdr:cNvSpPr txBox="1"/>
      </xdr:nvSpPr>
      <xdr:spPr>
        <a:xfrm>
          <a:off x="7594111" y="131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5880</xdr:rowOff>
    </xdr:from>
    <xdr:to>
      <xdr:col>36</xdr:col>
      <xdr:colOff>165100</xdr:colOff>
      <xdr:row>76</xdr:row>
      <xdr:rowOff>107480</xdr:rowOff>
    </xdr:to>
    <xdr:sp macro="" textlink="">
      <xdr:nvSpPr>
        <xdr:cNvPr id="418" name="フローチャート: 判断 417"/>
        <xdr:cNvSpPr/>
      </xdr:nvSpPr>
      <xdr:spPr>
        <a:xfrm>
          <a:off x="6921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124007</xdr:rowOff>
    </xdr:from>
    <xdr:ext cx="534377" cy="259045"/>
    <xdr:sp macro="" textlink="">
      <xdr:nvSpPr>
        <xdr:cNvPr id="419" name="テキスト ボックス 418"/>
        <xdr:cNvSpPr txBox="1"/>
      </xdr:nvSpPr>
      <xdr:spPr>
        <a:xfrm>
          <a:off x="6705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43104</xdr:rowOff>
    </xdr:from>
    <xdr:to>
      <xdr:col>55</xdr:col>
      <xdr:colOff>50800</xdr:colOff>
      <xdr:row>74</xdr:row>
      <xdr:rowOff>144704</xdr:rowOff>
    </xdr:to>
    <xdr:sp macro="" textlink="">
      <xdr:nvSpPr>
        <xdr:cNvPr id="425" name="楕円 424"/>
        <xdr:cNvSpPr/>
      </xdr:nvSpPr>
      <xdr:spPr>
        <a:xfrm>
          <a:off x="10426700" y="127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65981</xdr:rowOff>
    </xdr:from>
    <xdr:ext cx="534377" cy="259045"/>
    <xdr:sp macro="" textlink="">
      <xdr:nvSpPr>
        <xdr:cNvPr id="426" name="商工費該当値テキスト"/>
        <xdr:cNvSpPr txBox="1"/>
      </xdr:nvSpPr>
      <xdr:spPr>
        <a:xfrm>
          <a:off x="10528300" y="1258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63259</xdr:rowOff>
    </xdr:from>
    <xdr:to>
      <xdr:col>50</xdr:col>
      <xdr:colOff>165100</xdr:colOff>
      <xdr:row>74</xdr:row>
      <xdr:rowOff>164859</xdr:rowOff>
    </xdr:to>
    <xdr:sp macro="" textlink="">
      <xdr:nvSpPr>
        <xdr:cNvPr id="427" name="楕円 426"/>
        <xdr:cNvSpPr/>
      </xdr:nvSpPr>
      <xdr:spPr>
        <a:xfrm>
          <a:off x="9588500" y="127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9936</xdr:rowOff>
    </xdr:from>
    <xdr:ext cx="534377" cy="259045"/>
    <xdr:sp macro="" textlink="">
      <xdr:nvSpPr>
        <xdr:cNvPr id="428" name="テキスト ボックス 427"/>
        <xdr:cNvSpPr txBox="1"/>
      </xdr:nvSpPr>
      <xdr:spPr>
        <a:xfrm>
          <a:off x="9372111" y="1252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76555</xdr:rowOff>
    </xdr:from>
    <xdr:to>
      <xdr:col>46</xdr:col>
      <xdr:colOff>38100</xdr:colOff>
      <xdr:row>77</xdr:row>
      <xdr:rowOff>6705</xdr:rowOff>
    </xdr:to>
    <xdr:sp macro="" textlink="">
      <xdr:nvSpPr>
        <xdr:cNvPr id="429" name="楕円 428"/>
        <xdr:cNvSpPr/>
      </xdr:nvSpPr>
      <xdr:spPr>
        <a:xfrm>
          <a:off x="8699500" y="131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169282</xdr:rowOff>
    </xdr:from>
    <xdr:ext cx="534377" cy="259045"/>
    <xdr:sp macro="" textlink="">
      <xdr:nvSpPr>
        <xdr:cNvPr id="430" name="テキスト ボックス 429"/>
        <xdr:cNvSpPr txBox="1"/>
      </xdr:nvSpPr>
      <xdr:spPr>
        <a:xfrm>
          <a:off x="8483111" y="131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124219</xdr:rowOff>
    </xdr:from>
    <xdr:to>
      <xdr:col>41</xdr:col>
      <xdr:colOff>101600</xdr:colOff>
      <xdr:row>76</xdr:row>
      <xdr:rowOff>54369</xdr:rowOff>
    </xdr:to>
    <xdr:sp macro="" textlink="">
      <xdr:nvSpPr>
        <xdr:cNvPr id="431" name="楕円 430"/>
        <xdr:cNvSpPr/>
      </xdr:nvSpPr>
      <xdr:spPr>
        <a:xfrm>
          <a:off x="7810500" y="129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70896</xdr:rowOff>
    </xdr:from>
    <xdr:ext cx="534377" cy="259045"/>
    <xdr:sp macro="" textlink="">
      <xdr:nvSpPr>
        <xdr:cNvPr id="432" name="テキスト ボックス 431"/>
        <xdr:cNvSpPr txBox="1"/>
      </xdr:nvSpPr>
      <xdr:spPr>
        <a:xfrm>
          <a:off x="7594111" y="127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129857</xdr:rowOff>
    </xdr:from>
    <xdr:to>
      <xdr:col>36</xdr:col>
      <xdr:colOff>165100</xdr:colOff>
      <xdr:row>77</xdr:row>
      <xdr:rowOff>60007</xdr:rowOff>
    </xdr:to>
    <xdr:sp macro="" textlink="">
      <xdr:nvSpPr>
        <xdr:cNvPr id="433" name="楕円 432"/>
        <xdr:cNvSpPr/>
      </xdr:nvSpPr>
      <xdr:spPr>
        <a:xfrm>
          <a:off x="6921500" y="131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51134</xdr:rowOff>
    </xdr:from>
    <xdr:ext cx="469744" cy="259045"/>
    <xdr:sp macro="" textlink="">
      <xdr:nvSpPr>
        <xdr:cNvPr id="434" name="テキスト ボックス 433"/>
        <xdr:cNvSpPr txBox="1"/>
      </xdr:nvSpPr>
      <xdr:spPr>
        <a:xfrm>
          <a:off x="6737428" y="1325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7" name="直線コネクタ 456"/>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58" name="土木費最小値テキスト"/>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59" name="直線コネクタ 458"/>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60" name="土木費最大値テキスト"/>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1" name="直線コネクタ 460"/>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122579</xdr:rowOff>
    </xdr:from>
    <xdr:to>
      <xdr:col>55</xdr:col>
      <xdr:colOff>0</xdr:colOff>
      <xdr:row>96</xdr:row>
      <xdr:rowOff>117618</xdr:rowOff>
    </xdr:to>
    <xdr:cxnSp macro="">
      <xdr:nvCxnSpPr>
        <xdr:cNvPr id="462" name="直線コネクタ 461"/>
        <xdr:cNvCxnSpPr/>
      </xdr:nvCxnSpPr>
      <xdr:spPr>
        <a:xfrm flipV="1">
          <a:off x="9639300" y="16410329"/>
          <a:ext cx="838200" cy="16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66698</xdr:rowOff>
    </xdr:from>
    <xdr:ext cx="534377" cy="259045"/>
    <xdr:sp macro="" textlink="">
      <xdr:nvSpPr>
        <xdr:cNvPr id="463" name="土木費平均値テキスト"/>
        <xdr:cNvSpPr txBox="1"/>
      </xdr:nvSpPr>
      <xdr:spPr>
        <a:xfrm>
          <a:off x="10528300" y="161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4" name="フローチャート: 判断 463"/>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168115</xdr:rowOff>
    </xdr:from>
    <xdr:to>
      <xdr:col>50</xdr:col>
      <xdr:colOff>114300</xdr:colOff>
      <xdr:row>96</xdr:row>
      <xdr:rowOff>117618</xdr:rowOff>
    </xdr:to>
    <xdr:cxnSp macro="">
      <xdr:nvCxnSpPr>
        <xdr:cNvPr id="465" name="直線コネクタ 464"/>
        <xdr:cNvCxnSpPr/>
      </xdr:nvCxnSpPr>
      <xdr:spPr>
        <a:xfrm>
          <a:off x="8750300" y="16455865"/>
          <a:ext cx="889000" cy="1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6" name="フローチャート: 判断 465"/>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142195</xdr:rowOff>
    </xdr:from>
    <xdr:ext cx="534377" cy="259045"/>
    <xdr:sp macro="" textlink="">
      <xdr:nvSpPr>
        <xdr:cNvPr id="467" name="テキスト ボックス 466"/>
        <xdr:cNvSpPr txBox="1"/>
      </xdr:nvSpPr>
      <xdr:spPr>
        <a:xfrm>
          <a:off x="9372111" y="160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168115</xdr:rowOff>
    </xdr:from>
    <xdr:to>
      <xdr:col>45</xdr:col>
      <xdr:colOff>177800</xdr:colOff>
      <xdr:row>96</xdr:row>
      <xdr:rowOff>72972</xdr:rowOff>
    </xdr:to>
    <xdr:cxnSp macro="">
      <xdr:nvCxnSpPr>
        <xdr:cNvPr id="468" name="直線コネクタ 467"/>
        <xdr:cNvCxnSpPr/>
      </xdr:nvCxnSpPr>
      <xdr:spPr>
        <a:xfrm flipV="1">
          <a:off x="7861300" y="16455865"/>
          <a:ext cx="889000" cy="7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69" name="フローチャート: 判断 468"/>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152323</xdr:rowOff>
    </xdr:from>
    <xdr:ext cx="534377" cy="259045"/>
    <xdr:sp macro="" textlink="">
      <xdr:nvSpPr>
        <xdr:cNvPr id="470" name="テキスト ボックス 469"/>
        <xdr:cNvSpPr txBox="1"/>
      </xdr:nvSpPr>
      <xdr:spPr>
        <a:xfrm>
          <a:off x="8483111" y="1609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77863</xdr:rowOff>
    </xdr:from>
    <xdr:to>
      <xdr:col>41</xdr:col>
      <xdr:colOff>50800</xdr:colOff>
      <xdr:row>96</xdr:row>
      <xdr:rowOff>72972</xdr:rowOff>
    </xdr:to>
    <xdr:cxnSp macro="">
      <xdr:nvCxnSpPr>
        <xdr:cNvPr id="471" name="直線コネクタ 470"/>
        <xdr:cNvCxnSpPr/>
      </xdr:nvCxnSpPr>
      <xdr:spPr>
        <a:xfrm>
          <a:off x="6972300" y="16365613"/>
          <a:ext cx="889000" cy="16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2" name="フローチャート: 判断 471"/>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171183</xdr:rowOff>
    </xdr:from>
    <xdr:ext cx="534377" cy="259045"/>
    <xdr:sp macro="" textlink="">
      <xdr:nvSpPr>
        <xdr:cNvPr id="473" name="テキスト ボックス 472"/>
        <xdr:cNvSpPr txBox="1"/>
      </xdr:nvSpPr>
      <xdr:spPr>
        <a:xfrm>
          <a:off x="7594111" y="161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4" name="フローチャート: 判断 473"/>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141578</xdr:rowOff>
    </xdr:from>
    <xdr:ext cx="534377" cy="259045"/>
    <xdr:sp macro="" textlink="">
      <xdr:nvSpPr>
        <xdr:cNvPr id="475" name="テキスト ボックス 474"/>
        <xdr:cNvSpPr txBox="1"/>
      </xdr:nvSpPr>
      <xdr:spPr>
        <a:xfrm>
          <a:off x="6705111" y="160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71779</xdr:rowOff>
    </xdr:from>
    <xdr:to>
      <xdr:col>55</xdr:col>
      <xdr:colOff>50800</xdr:colOff>
      <xdr:row>96</xdr:row>
      <xdr:rowOff>1929</xdr:rowOff>
    </xdr:to>
    <xdr:sp macro="" textlink="">
      <xdr:nvSpPr>
        <xdr:cNvPr id="481" name="楕円 480"/>
        <xdr:cNvSpPr/>
      </xdr:nvSpPr>
      <xdr:spPr>
        <a:xfrm>
          <a:off x="10426700" y="163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50206</xdr:rowOff>
    </xdr:from>
    <xdr:ext cx="534377" cy="259045"/>
    <xdr:sp macro="" textlink="">
      <xdr:nvSpPr>
        <xdr:cNvPr id="482" name="土木費該当値テキスト"/>
        <xdr:cNvSpPr txBox="1"/>
      </xdr:nvSpPr>
      <xdr:spPr>
        <a:xfrm>
          <a:off x="10528300" y="163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66818</xdr:rowOff>
    </xdr:from>
    <xdr:to>
      <xdr:col>50</xdr:col>
      <xdr:colOff>165100</xdr:colOff>
      <xdr:row>96</xdr:row>
      <xdr:rowOff>168418</xdr:rowOff>
    </xdr:to>
    <xdr:sp macro="" textlink="">
      <xdr:nvSpPr>
        <xdr:cNvPr id="483" name="楕円 482"/>
        <xdr:cNvSpPr/>
      </xdr:nvSpPr>
      <xdr:spPr>
        <a:xfrm>
          <a:off x="9588500" y="165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159545</xdr:rowOff>
    </xdr:from>
    <xdr:ext cx="534377" cy="259045"/>
    <xdr:sp macro="" textlink="">
      <xdr:nvSpPr>
        <xdr:cNvPr id="484" name="テキスト ボックス 483"/>
        <xdr:cNvSpPr txBox="1"/>
      </xdr:nvSpPr>
      <xdr:spPr>
        <a:xfrm>
          <a:off x="9372111" y="1661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117315</xdr:rowOff>
    </xdr:from>
    <xdr:to>
      <xdr:col>46</xdr:col>
      <xdr:colOff>38100</xdr:colOff>
      <xdr:row>96</xdr:row>
      <xdr:rowOff>47465</xdr:rowOff>
    </xdr:to>
    <xdr:sp macro="" textlink="">
      <xdr:nvSpPr>
        <xdr:cNvPr id="485" name="楕円 484"/>
        <xdr:cNvSpPr/>
      </xdr:nvSpPr>
      <xdr:spPr>
        <a:xfrm>
          <a:off x="8699500" y="164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38592</xdr:rowOff>
    </xdr:from>
    <xdr:ext cx="534377" cy="259045"/>
    <xdr:sp macro="" textlink="">
      <xdr:nvSpPr>
        <xdr:cNvPr id="486" name="テキスト ボックス 485"/>
        <xdr:cNvSpPr txBox="1"/>
      </xdr:nvSpPr>
      <xdr:spPr>
        <a:xfrm>
          <a:off x="8483111" y="1649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22172</xdr:rowOff>
    </xdr:from>
    <xdr:to>
      <xdr:col>41</xdr:col>
      <xdr:colOff>101600</xdr:colOff>
      <xdr:row>96</xdr:row>
      <xdr:rowOff>123772</xdr:rowOff>
    </xdr:to>
    <xdr:sp macro="" textlink="">
      <xdr:nvSpPr>
        <xdr:cNvPr id="487" name="楕円 486"/>
        <xdr:cNvSpPr/>
      </xdr:nvSpPr>
      <xdr:spPr>
        <a:xfrm>
          <a:off x="7810500" y="164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114899</xdr:rowOff>
    </xdr:from>
    <xdr:ext cx="534377" cy="259045"/>
    <xdr:sp macro="" textlink="">
      <xdr:nvSpPr>
        <xdr:cNvPr id="488" name="テキスト ボックス 487"/>
        <xdr:cNvSpPr txBox="1"/>
      </xdr:nvSpPr>
      <xdr:spPr>
        <a:xfrm>
          <a:off x="7594111" y="165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27063</xdr:rowOff>
    </xdr:from>
    <xdr:to>
      <xdr:col>36</xdr:col>
      <xdr:colOff>165100</xdr:colOff>
      <xdr:row>95</xdr:row>
      <xdr:rowOff>128663</xdr:rowOff>
    </xdr:to>
    <xdr:sp macro="" textlink="">
      <xdr:nvSpPr>
        <xdr:cNvPr id="489" name="楕円 488"/>
        <xdr:cNvSpPr/>
      </xdr:nvSpPr>
      <xdr:spPr>
        <a:xfrm>
          <a:off x="6921500" y="163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119790</xdr:rowOff>
    </xdr:from>
    <xdr:ext cx="534377" cy="259045"/>
    <xdr:sp macro="" textlink="">
      <xdr:nvSpPr>
        <xdr:cNvPr id="490" name="テキスト ボックス 489"/>
        <xdr:cNvSpPr txBox="1"/>
      </xdr:nvSpPr>
      <xdr:spPr>
        <a:xfrm>
          <a:off x="6705111" y="1640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3" name="直線コネクタ 512"/>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4" name="消防費最小値テキスト"/>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5" name="直線コネクタ 514"/>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16" name="消防費最大値テキスト"/>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17" name="直線コネクタ 516"/>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85568</xdr:rowOff>
    </xdr:from>
    <xdr:to>
      <xdr:col>85</xdr:col>
      <xdr:colOff>127000</xdr:colOff>
      <xdr:row>34</xdr:row>
      <xdr:rowOff>129001</xdr:rowOff>
    </xdr:to>
    <xdr:cxnSp macro="">
      <xdr:nvCxnSpPr>
        <xdr:cNvPr id="518" name="直線コネクタ 517"/>
        <xdr:cNvCxnSpPr/>
      </xdr:nvCxnSpPr>
      <xdr:spPr>
        <a:xfrm>
          <a:off x="15481300" y="5743418"/>
          <a:ext cx="8382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74094</xdr:rowOff>
    </xdr:from>
    <xdr:ext cx="534377" cy="259045"/>
    <xdr:sp macro="" textlink="">
      <xdr:nvSpPr>
        <xdr:cNvPr id="519" name="消防費平均値テキスト"/>
        <xdr:cNvSpPr txBox="1"/>
      </xdr:nvSpPr>
      <xdr:spPr>
        <a:xfrm>
          <a:off x="16370300" y="6074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20" name="フローチャート: 判断 519"/>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85568</xdr:rowOff>
    </xdr:from>
    <xdr:to>
      <xdr:col>81</xdr:col>
      <xdr:colOff>50800</xdr:colOff>
      <xdr:row>35</xdr:row>
      <xdr:rowOff>14701</xdr:rowOff>
    </xdr:to>
    <xdr:cxnSp macro="">
      <xdr:nvCxnSpPr>
        <xdr:cNvPr id="521" name="直線コネクタ 520"/>
        <xdr:cNvCxnSpPr/>
      </xdr:nvCxnSpPr>
      <xdr:spPr>
        <a:xfrm flipV="1">
          <a:off x="14592300" y="5743418"/>
          <a:ext cx="889000" cy="27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2" name="フローチャート: 判断 521"/>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53337</xdr:rowOff>
    </xdr:from>
    <xdr:ext cx="534377" cy="259045"/>
    <xdr:sp macro="" textlink="">
      <xdr:nvSpPr>
        <xdr:cNvPr id="523" name="テキスト ボックス 522"/>
        <xdr:cNvSpPr txBox="1"/>
      </xdr:nvSpPr>
      <xdr:spPr>
        <a:xfrm>
          <a:off x="15214111" y="60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14701</xdr:rowOff>
    </xdr:from>
    <xdr:to>
      <xdr:col>76</xdr:col>
      <xdr:colOff>114300</xdr:colOff>
      <xdr:row>35</xdr:row>
      <xdr:rowOff>70114</xdr:rowOff>
    </xdr:to>
    <xdr:cxnSp macro="">
      <xdr:nvCxnSpPr>
        <xdr:cNvPr id="524" name="直線コネクタ 523"/>
        <xdr:cNvCxnSpPr/>
      </xdr:nvCxnSpPr>
      <xdr:spPr>
        <a:xfrm flipV="1">
          <a:off x="13703300" y="6015451"/>
          <a:ext cx="8890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89723</xdr:rowOff>
    </xdr:from>
    <xdr:to>
      <xdr:col>76</xdr:col>
      <xdr:colOff>165100</xdr:colOff>
      <xdr:row>36</xdr:row>
      <xdr:rowOff>19873</xdr:rowOff>
    </xdr:to>
    <xdr:sp macro="" textlink="">
      <xdr:nvSpPr>
        <xdr:cNvPr id="525" name="フローチャート: 判断 524"/>
        <xdr:cNvSpPr/>
      </xdr:nvSpPr>
      <xdr:spPr>
        <a:xfrm>
          <a:off x="14541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11000</xdr:rowOff>
    </xdr:from>
    <xdr:ext cx="534377" cy="259045"/>
    <xdr:sp macro="" textlink="">
      <xdr:nvSpPr>
        <xdr:cNvPr id="526" name="テキスト ボックス 525"/>
        <xdr:cNvSpPr txBox="1"/>
      </xdr:nvSpPr>
      <xdr:spPr>
        <a:xfrm>
          <a:off x="14325111" y="61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70114</xdr:rowOff>
    </xdr:from>
    <xdr:to>
      <xdr:col>71</xdr:col>
      <xdr:colOff>177800</xdr:colOff>
      <xdr:row>35</xdr:row>
      <xdr:rowOff>145918</xdr:rowOff>
    </xdr:to>
    <xdr:cxnSp macro="">
      <xdr:nvCxnSpPr>
        <xdr:cNvPr id="527" name="直線コネクタ 526"/>
        <xdr:cNvCxnSpPr/>
      </xdr:nvCxnSpPr>
      <xdr:spPr>
        <a:xfrm flipV="1">
          <a:off x="12814300" y="6070864"/>
          <a:ext cx="889000" cy="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132334</xdr:rowOff>
    </xdr:from>
    <xdr:to>
      <xdr:col>72</xdr:col>
      <xdr:colOff>38100</xdr:colOff>
      <xdr:row>36</xdr:row>
      <xdr:rowOff>62484</xdr:rowOff>
    </xdr:to>
    <xdr:sp macro="" textlink="">
      <xdr:nvSpPr>
        <xdr:cNvPr id="528" name="フローチャート: 判断 527"/>
        <xdr:cNvSpPr/>
      </xdr:nvSpPr>
      <xdr:spPr>
        <a:xfrm>
          <a:off x="13652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53611</xdr:rowOff>
    </xdr:from>
    <xdr:ext cx="534377" cy="259045"/>
    <xdr:sp macro="" textlink="">
      <xdr:nvSpPr>
        <xdr:cNvPr id="529" name="テキスト ボックス 528"/>
        <xdr:cNvSpPr txBox="1"/>
      </xdr:nvSpPr>
      <xdr:spPr>
        <a:xfrm>
          <a:off x="13436111" y="62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57353</xdr:rowOff>
    </xdr:from>
    <xdr:to>
      <xdr:col>67</xdr:col>
      <xdr:colOff>101600</xdr:colOff>
      <xdr:row>36</xdr:row>
      <xdr:rowOff>158953</xdr:rowOff>
    </xdr:to>
    <xdr:sp macro="" textlink="">
      <xdr:nvSpPr>
        <xdr:cNvPr id="530" name="フローチャート: 判断 529"/>
        <xdr:cNvSpPr/>
      </xdr:nvSpPr>
      <xdr:spPr>
        <a:xfrm>
          <a:off x="12763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150080</xdr:rowOff>
    </xdr:from>
    <xdr:ext cx="534377" cy="259045"/>
    <xdr:sp macro="" textlink="">
      <xdr:nvSpPr>
        <xdr:cNvPr id="531" name="テキスト ボックス 530"/>
        <xdr:cNvSpPr txBox="1"/>
      </xdr:nvSpPr>
      <xdr:spPr>
        <a:xfrm>
          <a:off x="12547111" y="63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78201</xdr:rowOff>
    </xdr:from>
    <xdr:to>
      <xdr:col>85</xdr:col>
      <xdr:colOff>177800</xdr:colOff>
      <xdr:row>35</xdr:row>
      <xdr:rowOff>8351</xdr:rowOff>
    </xdr:to>
    <xdr:sp macro="" textlink="">
      <xdr:nvSpPr>
        <xdr:cNvPr id="537" name="楕円 536"/>
        <xdr:cNvSpPr/>
      </xdr:nvSpPr>
      <xdr:spPr>
        <a:xfrm>
          <a:off x="16268700" y="59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101078</xdr:rowOff>
    </xdr:from>
    <xdr:ext cx="534377" cy="259045"/>
    <xdr:sp macro="" textlink="">
      <xdr:nvSpPr>
        <xdr:cNvPr id="538" name="消防費該当値テキスト"/>
        <xdr:cNvSpPr txBox="1"/>
      </xdr:nvSpPr>
      <xdr:spPr>
        <a:xfrm>
          <a:off x="16370300" y="575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34768</xdr:rowOff>
    </xdr:from>
    <xdr:to>
      <xdr:col>81</xdr:col>
      <xdr:colOff>101600</xdr:colOff>
      <xdr:row>33</xdr:row>
      <xdr:rowOff>136368</xdr:rowOff>
    </xdr:to>
    <xdr:sp macro="" textlink="">
      <xdr:nvSpPr>
        <xdr:cNvPr id="539" name="楕円 538"/>
        <xdr:cNvSpPr/>
      </xdr:nvSpPr>
      <xdr:spPr>
        <a:xfrm>
          <a:off x="15430500" y="56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152895</xdr:rowOff>
    </xdr:from>
    <xdr:ext cx="534377" cy="259045"/>
    <xdr:sp macro="" textlink="">
      <xdr:nvSpPr>
        <xdr:cNvPr id="540" name="テキスト ボックス 539"/>
        <xdr:cNvSpPr txBox="1"/>
      </xdr:nvSpPr>
      <xdr:spPr>
        <a:xfrm>
          <a:off x="15214111" y="54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135351</xdr:rowOff>
    </xdr:from>
    <xdr:to>
      <xdr:col>76</xdr:col>
      <xdr:colOff>165100</xdr:colOff>
      <xdr:row>35</xdr:row>
      <xdr:rowOff>65501</xdr:rowOff>
    </xdr:to>
    <xdr:sp macro="" textlink="">
      <xdr:nvSpPr>
        <xdr:cNvPr id="541" name="楕円 540"/>
        <xdr:cNvSpPr/>
      </xdr:nvSpPr>
      <xdr:spPr>
        <a:xfrm>
          <a:off x="14541500" y="596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82028</xdr:rowOff>
    </xdr:from>
    <xdr:ext cx="534377" cy="259045"/>
    <xdr:sp macro="" textlink="">
      <xdr:nvSpPr>
        <xdr:cNvPr id="542" name="テキスト ボックス 541"/>
        <xdr:cNvSpPr txBox="1"/>
      </xdr:nvSpPr>
      <xdr:spPr>
        <a:xfrm>
          <a:off x="14325111" y="573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19314</xdr:rowOff>
    </xdr:from>
    <xdr:to>
      <xdr:col>72</xdr:col>
      <xdr:colOff>38100</xdr:colOff>
      <xdr:row>35</xdr:row>
      <xdr:rowOff>120914</xdr:rowOff>
    </xdr:to>
    <xdr:sp macro="" textlink="">
      <xdr:nvSpPr>
        <xdr:cNvPr id="543" name="楕円 542"/>
        <xdr:cNvSpPr/>
      </xdr:nvSpPr>
      <xdr:spPr>
        <a:xfrm>
          <a:off x="13652500" y="60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137441</xdr:rowOff>
    </xdr:from>
    <xdr:ext cx="534377" cy="259045"/>
    <xdr:sp macro="" textlink="">
      <xdr:nvSpPr>
        <xdr:cNvPr id="544" name="テキスト ボックス 543"/>
        <xdr:cNvSpPr txBox="1"/>
      </xdr:nvSpPr>
      <xdr:spPr>
        <a:xfrm>
          <a:off x="13436111" y="579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95118</xdr:rowOff>
    </xdr:from>
    <xdr:to>
      <xdr:col>67</xdr:col>
      <xdr:colOff>101600</xdr:colOff>
      <xdr:row>36</xdr:row>
      <xdr:rowOff>25268</xdr:rowOff>
    </xdr:to>
    <xdr:sp macro="" textlink="">
      <xdr:nvSpPr>
        <xdr:cNvPr id="545" name="楕円 544"/>
        <xdr:cNvSpPr/>
      </xdr:nvSpPr>
      <xdr:spPr>
        <a:xfrm>
          <a:off x="12763500" y="609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41795</xdr:rowOff>
    </xdr:from>
    <xdr:ext cx="534377" cy="259045"/>
    <xdr:sp macro="" textlink="">
      <xdr:nvSpPr>
        <xdr:cNvPr id="546" name="テキスト ボックス 545"/>
        <xdr:cNvSpPr txBox="1"/>
      </xdr:nvSpPr>
      <xdr:spPr>
        <a:xfrm>
          <a:off x="12547111" y="587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121983</xdr:rowOff>
    </xdr:from>
    <xdr:to>
      <xdr:col>85</xdr:col>
      <xdr:colOff>126364</xdr:colOff>
      <xdr:row>57</xdr:row>
      <xdr:rowOff>153874</xdr:rowOff>
    </xdr:to>
    <xdr:cxnSp macro="">
      <xdr:nvCxnSpPr>
        <xdr:cNvPr id="571" name="直線コネクタ 570"/>
        <xdr:cNvCxnSpPr/>
      </xdr:nvCxnSpPr>
      <xdr:spPr>
        <a:xfrm flipV="1">
          <a:off x="16317595" y="9037383"/>
          <a:ext cx="1269" cy="88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157701</xdr:rowOff>
    </xdr:from>
    <xdr:ext cx="534377" cy="259045"/>
    <xdr:sp macro="" textlink="">
      <xdr:nvSpPr>
        <xdr:cNvPr id="572" name="教育費最小値テキスト"/>
        <xdr:cNvSpPr txBox="1"/>
      </xdr:nvSpPr>
      <xdr:spPr>
        <a:xfrm>
          <a:off x="16370300" y="99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153874</xdr:rowOff>
    </xdr:from>
    <xdr:to>
      <xdr:col>86</xdr:col>
      <xdr:colOff>25400</xdr:colOff>
      <xdr:row>57</xdr:row>
      <xdr:rowOff>153874</xdr:rowOff>
    </xdr:to>
    <xdr:cxnSp macro="">
      <xdr:nvCxnSpPr>
        <xdr:cNvPr id="573" name="直線コネクタ 572"/>
        <xdr:cNvCxnSpPr/>
      </xdr:nvCxnSpPr>
      <xdr:spPr>
        <a:xfrm>
          <a:off x="16230600" y="992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68660</xdr:rowOff>
    </xdr:from>
    <xdr:ext cx="534377" cy="259045"/>
    <xdr:sp macro="" textlink="">
      <xdr:nvSpPr>
        <xdr:cNvPr id="574" name="教育費最大値テキスト"/>
        <xdr:cNvSpPr txBox="1"/>
      </xdr:nvSpPr>
      <xdr:spPr>
        <a:xfrm>
          <a:off x="16370300" y="88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121983</xdr:rowOff>
    </xdr:from>
    <xdr:to>
      <xdr:col>86</xdr:col>
      <xdr:colOff>25400</xdr:colOff>
      <xdr:row>52</xdr:row>
      <xdr:rowOff>121983</xdr:rowOff>
    </xdr:to>
    <xdr:cxnSp macro="">
      <xdr:nvCxnSpPr>
        <xdr:cNvPr id="575" name="直線コネクタ 574"/>
        <xdr:cNvCxnSpPr/>
      </xdr:nvCxnSpPr>
      <xdr:spPr>
        <a:xfrm>
          <a:off x="16230600" y="903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122250</xdr:rowOff>
    </xdr:from>
    <xdr:to>
      <xdr:col>85</xdr:col>
      <xdr:colOff>127000</xdr:colOff>
      <xdr:row>54</xdr:row>
      <xdr:rowOff>43040</xdr:rowOff>
    </xdr:to>
    <xdr:cxnSp macro="">
      <xdr:nvCxnSpPr>
        <xdr:cNvPr id="576" name="直線コネクタ 575"/>
        <xdr:cNvCxnSpPr/>
      </xdr:nvCxnSpPr>
      <xdr:spPr>
        <a:xfrm>
          <a:off x="15481300" y="8866200"/>
          <a:ext cx="838200" cy="4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161206</xdr:rowOff>
    </xdr:from>
    <xdr:ext cx="534377" cy="259045"/>
    <xdr:sp macro="" textlink="">
      <xdr:nvSpPr>
        <xdr:cNvPr id="577" name="教育費平均値テキスト"/>
        <xdr:cNvSpPr txBox="1"/>
      </xdr:nvSpPr>
      <xdr:spPr>
        <a:xfrm>
          <a:off x="16370300" y="941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11329</xdr:rowOff>
    </xdr:from>
    <xdr:to>
      <xdr:col>85</xdr:col>
      <xdr:colOff>177800</xdr:colOff>
      <xdr:row>55</xdr:row>
      <xdr:rowOff>112929</xdr:rowOff>
    </xdr:to>
    <xdr:sp macro="" textlink="">
      <xdr:nvSpPr>
        <xdr:cNvPr id="578" name="フローチャート: 判断 577"/>
        <xdr:cNvSpPr/>
      </xdr:nvSpPr>
      <xdr:spPr>
        <a:xfrm>
          <a:off x="16268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122250</xdr:rowOff>
    </xdr:from>
    <xdr:to>
      <xdr:col>81</xdr:col>
      <xdr:colOff>50800</xdr:colOff>
      <xdr:row>55</xdr:row>
      <xdr:rowOff>147586</xdr:rowOff>
    </xdr:to>
    <xdr:cxnSp macro="">
      <xdr:nvCxnSpPr>
        <xdr:cNvPr id="579" name="直線コネクタ 578"/>
        <xdr:cNvCxnSpPr/>
      </xdr:nvCxnSpPr>
      <xdr:spPr>
        <a:xfrm flipV="1">
          <a:off x="14592300" y="8866200"/>
          <a:ext cx="889000" cy="7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93929</xdr:rowOff>
    </xdr:from>
    <xdr:to>
      <xdr:col>81</xdr:col>
      <xdr:colOff>101600</xdr:colOff>
      <xdr:row>54</xdr:row>
      <xdr:rowOff>24079</xdr:rowOff>
    </xdr:to>
    <xdr:sp macro="" textlink="">
      <xdr:nvSpPr>
        <xdr:cNvPr id="580" name="フローチャート: 判断 579"/>
        <xdr:cNvSpPr/>
      </xdr:nvSpPr>
      <xdr:spPr>
        <a:xfrm>
          <a:off x="15430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15206</xdr:rowOff>
    </xdr:from>
    <xdr:ext cx="534377" cy="259045"/>
    <xdr:sp macro="" textlink="">
      <xdr:nvSpPr>
        <xdr:cNvPr id="581" name="テキスト ボックス 580"/>
        <xdr:cNvSpPr txBox="1"/>
      </xdr:nvSpPr>
      <xdr:spPr>
        <a:xfrm>
          <a:off x="15214111" y="92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147586</xdr:rowOff>
    </xdr:from>
    <xdr:to>
      <xdr:col>76</xdr:col>
      <xdr:colOff>114300</xdr:colOff>
      <xdr:row>57</xdr:row>
      <xdr:rowOff>118669</xdr:rowOff>
    </xdr:to>
    <xdr:cxnSp macro="">
      <xdr:nvCxnSpPr>
        <xdr:cNvPr id="582" name="直線コネクタ 581"/>
        <xdr:cNvCxnSpPr/>
      </xdr:nvCxnSpPr>
      <xdr:spPr>
        <a:xfrm flipV="1">
          <a:off x="13703300" y="9577336"/>
          <a:ext cx="889000" cy="3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131725</xdr:rowOff>
    </xdr:from>
    <xdr:to>
      <xdr:col>76</xdr:col>
      <xdr:colOff>165100</xdr:colOff>
      <xdr:row>55</xdr:row>
      <xdr:rowOff>61875</xdr:rowOff>
    </xdr:to>
    <xdr:sp macro="" textlink="">
      <xdr:nvSpPr>
        <xdr:cNvPr id="583" name="フローチャート: 判断 582"/>
        <xdr:cNvSpPr/>
      </xdr:nvSpPr>
      <xdr:spPr>
        <a:xfrm>
          <a:off x="14541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78402</xdr:rowOff>
    </xdr:from>
    <xdr:ext cx="534377" cy="259045"/>
    <xdr:sp macro="" textlink="">
      <xdr:nvSpPr>
        <xdr:cNvPr id="584" name="テキスト ボックス 583"/>
        <xdr:cNvSpPr txBox="1"/>
      </xdr:nvSpPr>
      <xdr:spPr>
        <a:xfrm>
          <a:off x="14325111" y="916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41021</xdr:rowOff>
    </xdr:from>
    <xdr:to>
      <xdr:col>71</xdr:col>
      <xdr:colOff>177800</xdr:colOff>
      <xdr:row>57</xdr:row>
      <xdr:rowOff>118669</xdr:rowOff>
    </xdr:to>
    <xdr:cxnSp macro="">
      <xdr:nvCxnSpPr>
        <xdr:cNvPr id="585" name="直線コネクタ 584"/>
        <xdr:cNvCxnSpPr/>
      </xdr:nvCxnSpPr>
      <xdr:spPr>
        <a:xfrm>
          <a:off x="12814300" y="9470771"/>
          <a:ext cx="889000" cy="4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32626</xdr:rowOff>
    </xdr:from>
    <xdr:to>
      <xdr:col>72</xdr:col>
      <xdr:colOff>38100</xdr:colOff>
      <xdr:row>56</xdr:row>
      <xdr:rowOff>134226</xdr:rowOff>
    </xdr:to>
    <xdr:sp macro="" textlink="">
      <xdr:nvSpPr>
        <xdr:cNvPr id="586" name="フローチャート: 判断 585"/>
        <xdr:cNvSpPr/>
      </xdr:nvSpPr>
      <xdr:spPr>
        <a:xfrm>
          <a:off x="13652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150753</xdr:rowOff>
    </xdr:from>
    <xdr:ext cx="534377" cy="259045"/>
    <xdr:sp macro="" textlink="">
      <xdr:nvSpPr>
        <xdr:cNvPr id="587" name="テキスト ボックス 586"/>
        <xdr:cNvSpPr txBox="1"/>
      </xdr:nvSpPr>
      <xdr:spPr>
        <a:xfrm>
          <a:off x="13436111" y="94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42685</xdr:rowOff>
    </xdr:from>
    <xdr:to>
      <xdr:col>67</xdr:col>
      <xdr:colOff>101600</xdr:colOff>
      <xdr:row>56</xdr:row>
      <xdr:rowOff>144285</xdr:rowOff>
    </xdr:to>
    <xdr:sp macro="" textlink="">
      <xdr:nvSpPr>
        <xdr:cNvPr id="588" name="フローチャート: 判断 587"/>
        <xdr:cNvSpPr/>
      </xdr:nvSpPr>
      <xdr:spPr>
        <a:xfrm>
          <a:off x="12763500" y="96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135412</xdr:rowOff>
    </xdr:from>
    <xdr:ext cx="534377" cy="259045"/>
    <xdr:sp macro="" textlink="">
      <xdr:nvSpPr>
        <xdr:cNvPr id="589" name="テキスト ボックス 588"/>
        <xdr:cNvSpPr txBox="1"/>
      </xdr:nvSpPr>
      <xdr:spPr>
        <a:xfrm>
          <a:off x="12547111" y="97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163690</xdr:rowOff>
    </xdr:from>
    <xdr:to>
      <xdr:col>85</xdr:col>
      <xdr:colOff>177800</xdr:colOff>
      <xdr:row>54</xdr:row>
      <xdr:rowOff>93840</xdr:rowOff>
    </xdr:to>
    <xdr:sp macro="" textlink="">
      <xdr:nvSpPr>
        <xdr:cNvPr id="595" name="楕円 594"/>
        <xdr:cNvSpPr/>
      </xdr:nvSpPr>
      <xdr:spPr>
        <a:xfrm>
          <a:off x="16268700" y="92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15117</xdr:rowOff>
    </xdr:from>
    <xdr:ext cx="534377" cy="259045"/>
    <xdr:sp macro="" textlink="">
      <xdr:nvSpPr>
        <xdr:cNvPr id="596" name="教育費該当値テキスト"/>
        <xdr:cNvSpPr txBox="1"/>
      </xdr:nvSpPr>
      <xdr:spPr>
        <a:xfrm>
          <a:off x="16370300" y="910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71450</xdr:rowOff>
    </xdr:from>
    <xdr:to>
      <xdr:col>81</xdr:col>
      <xdr:colOff>101600</xdr:colOff>
      <xdr:row>52</xdr:row>
      <xdr:rowOff>1600</xdr:rowOff>
    </xdr:to>
    <xdr:sp macro="" textlink="">
      <xdr:nvSpPr>
        <xdr:cNvPr id="597" name="楕円 596"/>
        <xdr:cNvSpPr/>
      </xdr:nvSpPr>
      <xdr:spPr>
        <a:xfrm>
          <a:off x="15430500" y="88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18127</xdr:rowOff>
    </xdr:from>
    <xdr:ext cx="534377" cy="259045"/>
    <xdr:sp macro="" textlink="">
      <xdr:nvSpPr>
        <xdr:cNvPr id="598" name="テキスト ボックス 597"/>
        <xdr:cNvSpPr txBox="1"/>
      </xdr:nvSpPr>
      <xdr:spPr>
        <a:xfrm>
          <a:off x="15214111" y="85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96786</xdr:rowOff>
    </xdr:from>
    <xdr:to>
      <xdr:col>76</xdr:col>
      <xdr:colOff>165100</xdr:colOff>
      <xdr:row>56</xdr:row>
      <xdr:rowOff>26936</xdr:rowOff>
    </xdr:to>
    <xdr:sp macro="" textlink="">
      <xdr:nvSpPr>
        <xdr:cNvPr id="599" name="楕円 598"/>
        <xdr:cNvSpPr/>
      </xdr:nvSpPr>
      <xdr:spPr>
        <a:xfrm>
          <a:off x="14541500" y="95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18063</xdr:rowOff>
    </xdr:from>
    <xdr:ext cx="534377" cy="259045"/>
    <xdr:sp macro="" textlink="">
      <xdr:nvSpPr>
        <xdr:cNvPr id="600" name="テキスト ボックス 599"/>
        <xdr:cNvSpPr txBox="1"/>
      </xdr:nvSpPr>
      <xdr:spPr>
        <a:xfrm>
          <a:off x="14325111" y="96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67869</xdr:rowOff>
    </xdr:from>
    <xdr:to>
      <xdr:col>72</xdr:col>
      <xdr:colOff>38100</xdr:colOff>
      <xdr:row>57</xdr:row>
      <xdr:rowOff>169469</xdr:rowOff>
    </xdr:to>
    <xdr:sp macro="" textlink="">
      <xdr:nvSpPr>
        <xdr:cNvPr id="601" name="楕円 600"/>
        <xdr:cNvSpPr/>
      </xdr:nvSpPr>
      <xdr:spPr>
        <a:xfrm>
          <a:off x="13652500" y="98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160596</xdr:rowOff>
    </xdr:from>
    <xdr:ext cx="534377" cy="259045"/>
    <xdr:sp macro="" textlink="">
      <xdr:nvSpPr>
        <xdr:cNvPr id="602" name="テキスト ボックス 601"/>
        <xdr:cNvSpPr txBox="1"/>
      </xdr:nvSpPr>
      <xdr:spPr>
        <a:xfrm>
          <a:off x="13436111" y="99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161671</xdr:rowOff>
    </xdr:from>
    <xdr:to>
      <xdr:col>67</xdr:col>
      <xdr:colOff>101600</xdr:colOff>
      <xdr:row>55</xdr:row>
      <xdr:rowOff>91821</xdr:rowOff>
    </xdr:to>
    <xdr:sp macro="" textlink="">
      <xdr:nvSpPr>
        <xdr:cNvPr id="603" name="楕円 602"/>
        <xdr:cNvSpPr/>
      </xdr:nvSpPr>
      <xdr:spPr>
        <a:xfrm>
          <a:off x="12763500" y="94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108348</xdr:rowOff>
    </xdr:from>
    <xdr:ext cx="534377" cy="259045"/>
    <xdr:sp macro="" textlink="">
      <xdr:nvSpPr>
        <xdr:cNvPr id="604" name="テキスト ボックス 603"/>
        <xdr:cNvSpPr txBox="1"/>
      </xdr:nvSpPr>
      <xdr:spPr>
        <a:xfrm>
          <a:off x="12547111" y="919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28" name="直線コネクタ 627"/>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31" name="災害復旧費最大値テキスト"/>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2" name="直線コネクタ 631"/>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42659</xdr:rowOff>
    </xdr:from>
    <xdr:to>
      <xdr:col>85</xdr:col>
      <xdr:colOff>127000</xdr:colOff>
      <xdr:row>72</xdr:row>
      <xdr:rowOff>72339</xdr:rowOff>
    </xdr:to>
    <xdr:cxnSp macro="">
      <xdr:nvCxnSpPr>
        <xdr:cNvPr id="633" name="直線コネクタ 632"/>
        <xdr:cNvCxnSpPr/>
      </xdr:nvCxnSpPr>
      <xdr:spPr>
        <a:xfrm flipV="1">
          <a:off x="15481300" y="12215609"/>
          <a:ext cx="838200" cy="20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167797</xdr:rowOff>
    </xdr:from>
    <xdr:ext cx="469744" cy="259045"/>
    <xdr:sp macro="" textlink="">
      <xdr:nvSpPr>
        <xdr:cNvPr id="634" name="災害復旧費平均値テキスト"/>
        <xdr:cNvSpPr txBox="1"/>
      </xdr:nvSpPr>
      <xdr:spPr>
        <a:xfrm>
          <a:off x="16370300" y="1336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5" name="フローチャート: 判断 634"/>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72339</xdr:rowOff>
    </xdr:from>
    <xdr:to>
      <xdr:col>81</xdr:col>
      <xdr:colOff>50800</xdr:colOff>
      <xdr:row>75</xdr:row>
      <xdr:rowOff>105181</xdr:rowOff>
    </xdr:to>
    <xdr:cxnSp macro="">
      <xdr:nvCxnSpPr>
        <xdr:cNvPr id="636" name="直線コネクタ 635"/>
        <xdr:cNvCxnSpPr/>
      </xdr:nvCxnSpPr>
      <xdr:spPr>
        <a:xfrm flipV="1">
          <a:off x="14592300" y="12416739"/>
          <a:ext cx="889000" cy="5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7" name="フローチャート: 判断 636"/>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80815</xdr:rowOff>
    </xdr:from>
    <xdr:ext cx="469744" cy="259045"/>
    <xdr:sp macro="" textlink="">
      <xdr:nvSpPr>
        <xdr:cNvPr id="638" name="テキスト ボックス 637"/>
        <xdr:cNvSpPr txBox="1"/>
      </xdr:nvSpPr>
      <xdr:spPr>
        <a:xfrm>
          <a:off x="15246428" y="134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149339</xdr:rowOff>
    </xdr:from>
    <xdr:to>
      <xdr:col>76</xdr:col>
      <xdr:colOff>114300</xdr:colOff>
      <xdr:row>75</xdr:row>
      <xdr:rowOff>105181</xdr:rowOff>
    </xdr:to>
    <xdr:cxnSp macro="">
      <xdr:nvCxnSpPr>
        <xdr:cNvPr id="639" name="直線コネクタ 638"/>
        <xdr:cNvCxnSpPr/>
      </xdr:nvCxnSpPr>
      <xdr:spPr>
        <a:xfrm>
          <a:off x="13703300" y="12493739"/>
          <a:ext cx="889000" cy="47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40" name="フローチャート: 判断 639"/>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130991</xdr:rowOff>
    </xdr:from>
    <xdr:ext cx="469744" cy="259045"/>
    <xdr:sp macro="" textlink="">
      <xdr:nvSpPr>
        <xdr:cNvPr id="641" name="テキスト ボックス 640"/>
        <xdr:cNvSpPr txBox="1"/>
      </xdr:nvSpPr>
      <xdr:spPr>
        <a:xfrm>
          <a:off x="14357428" y="135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149339</xdr:rowOff>
    </xdr:from>
    <xdr:to>
      <xdr:col>71</xdr:col>
      <xdr:colOff>177800</xdr:colOff>
      <xdr:row>79</xdr:row>
      <xdr:rowOff>22847</xdr:rowOff>
    </xdr:to>
    <xdr:cxnSp macro="">
      <xdr:nvCxnSpPr>
        <xdr:cNvPr id="642" name="直線コネクタ 641"/>
        <xdr:cNvCxnSpPr/>
      </xdr:nvCxnSpPr>
      <xdr:spPr>
        <a:xfrm flipV="1">
          <a:off x="12814300" y="12493739"/>
          <a:ext cx="889000" cy="107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3" name="フローチャート: 判断 642"/>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150880</xdr:rowOff>
    </xdr:from>
    <xdr:ext cx="469744" cy="259045"/>
    <xdr:sp macro="" textlink="">
      <xdr:nvSpPr>
        <xdr:cNvPr id="644" name="テキスト ボックス 643"/>
        <xdr:cNvSpPr txBox="1"/>
      </xdr:nvSpPr>
      <xdr:spPr>
        <a:xfrm>
          <a:off x="13468428" y="135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5" name="フローチャート: 判断 644"/>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69766</xdr:rowOff>
    </xdr:from>
    <xdr:ext cx="378565" cy="259045"/>
    <xdr:sp macro="" textlink="">
      <xdr:nvSpPr>
        <xdr:cNvPr id="646" name="テキスト ボックス 645"/>
        <xdr:cNvSpPr txBox="1"/>
      </xdr:nvSpPr>
      <xdr:spPr>
        <a:xfrm>
          <a:off x="12625017" y="1361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163309</xdr:rowOff>
    </xdr:from>
    <xdr:to>
      <xdr:col>85</xdr:col>
      <xdr:colOff>177800</xdr:colOff>
      <xdr:row>71</xdr:row>
      <xdr:rowOff>93459</xdr:rowOff>
    </xdr:to>
    <xdr:sp macro="" textlink="">
      <xdr:nvSpPr>
        <xdr:cNvPr id="652" name="楕円 651"/>
        <xdr:cNvSpPr/>
      </xdr:nvSpPr>
      <xdr:spPr>
        <a:xfrm>
          <a:off x="16268700" y="121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116336</xdr:rowOff>
    </xdr:from>
    <xdr:ext cx="534377" cy="259045"/>
    <xdr:sp macro="" textlink="">
      <xdr:nvSpPr>
        <xdr:cNvPr id="653" name="災害復旧費該当値テキスト"/>
        <xdr:cNvSpPr txBox="1"/>
      </xdr:nvSpPr>
      <xdr:spPr>
        <a:xfrm>
          <a:off x="16370300" y="121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21539</xdr:rowOff>
    </xdr:from>
    <xdr:to>
      <xdr:col>81</xdr:col>
      <xdr:colOff>101600</xdr:colOff>
      <xdr:row>72</xdr:row>
      <xdr:rowOff>123139</xdr:rowOff>
    </xdr:to>
    <xdr:sp macro="" textlink="">
      <xdr:nvSpPr>
        <xdr:cNvPr id="654" name="楕円 653"/>
        <xdr:cNvSpPr/>
      </xdr:nvSpPr>
      <xdr:spPr>
        <a:xfrm>
          <a:off x="15430500" y="123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139666</xdr:rowOff>
    </xdr:from>
    <xdr:ext cx="534377" cy="259045"/>
    <xdr:sp macro="" textlink="">
      <xdr:nvSpPr>
        <xdr:cNvPr id="655" name="テキスト ボックス 654"/>
        <xdr:cNvSpPr txBox="1"/>
      </xdr:nvSpPr>
      <xdr:spPr>
        <a:xfrm>
          <a:off x="15214111" y="121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54381</xdr:rowOff>
    </xdr:from>
    <xdr:to>
      <xdr:col>76</xdr:col>
      <xdr:colOff>165100</xdr:colOff>
      <xdr:row>75</xdr:row>
      <xdr:rowOff>155981</xdr:rowOff>
    </xdr:to>
    <xdr:sp macro="" textlink="">
      <xdr:nvSpPr>
        <xdr:cNvPr id="656" name="楕円 655"/>
        <xdr:cNvSpPr/>
      </xdr:nvSpPr>
      <xdr:spPr>
        <a:xfrm>
          <a:off x="14541500" y="129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1058</xdr:rowOff>
    </xdr:from>
    <xdr:ext cx="534377" cy="259045"/>
    <xdr:sp macro="" textlink="">
      <xdr:nvSpPr>
        <xdr:cNvPr id="657" name="テキスト ボックス 656"/>
        <xdr:cNvSpPr txBox="1"/>
      </xdr:nvSpPr>
      <xdr:spPr>
        <a:xfrm>
          <a:off x="14325111" y="126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98539</xdr:rowOff>
    </xdr:from>
    <xdr:to>
      <xdr:col>72</xdr:col>
      <xdr:colOff>38100</xdr:colOff>
      <xdr:row>73</xdr:row>
      <xdr:rowOff>28689</xdr:rowOff>
    </xdr:to>
    <xdr:sp macro="" textlink="">
      <xdr:nvSpPr>
        <xdr:cNvPr id="658" name="楕円 657"/>
        <xdr:cNvSpPr/>
      </xdr:nvSpPr>
      <xdr:spPr>
        <a:xfrm>
          <a:off x="13652500" y="12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45216</xdr:rowOff>
    </xdr:from>
    <xdr:ext cx="534377" cy="259045"/>
    <xdr:sp macro="" textlink="">
      <xdr:nvSpPr>
        <xdr:cNvPr id="659" name="テキスト ボックス 658"/>
        <xdr:cNvSpPr txBox="1"/>
      </xdr:nvSpPr>
      <xdr:spPr>
        <a:xfrm>
          <a:off x="13436111" y="122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143497</xdr:rowOff>
    </xdr:from>
    <xdr:to>
      <xdr:col>67</xdr:col>
      <xdr:colOff>101600</xdr:colOff>
      <xdr:row>79</xdr:row>
      <xdr:rowOff>73647</xdr:rowOff>
    </xdr:to>
    <xdr:sp macro="" textlink="">
      <xdr:nvSpPr>
        <xdr:cNvPr id="660" name="楕円 659"/>
        <xdr:cNvSpPr/>
      </xdr:nvSpPr>
      <xdr:spPr>
        <a:xfrm>
          <a:off x="12763500" y="135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90174</xdr:rowOff>
    </xdr:from>
    <xdr:ext cx="378565" cy="259045"/>
    <xdr:sp macro="" textlink="">
      <xdr:nvSpPr>
        <xdr:cNvPr id="661" name="テキスト ボックス 660"/>
        <xdr:cNvSpPr txBox="1"/>
      </xdr:nvSpPr>
      <xdr:spPr>
        <a:xfrm>
          <a:off x="12625017" y="13291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5" name="直線コネクタ 684"/>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6" name="公債費最小値テキスト"/>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7" name="直線コネクタ 686"/>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88" name="公債費最大値テキスト"/>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89" name="直線コネクタ 688"/>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158274</xdr:rowOff>
    </xdr:from>
    <xdr:to>
      <xdr:col>85</xdr:col>
      <xdr:colOff>127000</xdr:colOff>
      <xdr:row>94</xdr:row>
      <xdr:rowOff>8503</xdr:rowOff>
    </xdr:to>
    <xdr:cxnSp macro="">
      <xdr:nvCxnSpPr>
        <xdr:cNvPr id="690" name="直線コネクタ 689"/>
        <xdr:cNvCxnSpPr/>
      </xdr:nvCxnSpPr>
      <xdr:spPr>
        <a:xfrm flipV="1">
          <a:off x="15481300" y="16103124"/>
          <a:ext cx="8382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122362</xdr:rowOff>
    </xdr:from>
    <xdr:ext cx="534377" cy="259045"/>
    <xdr:sp macro="" textlink="">
      <xdr:nvSpPr>
        <xdr:cNvPr id="691" name="公債費平均値テキスト"/>
        <xdr:cNvSpPr txBox="1"/>
      </xdr:nvSpPr>
      <xdr:spPr>
        <a:xfrm>
          <a:off x="16370300" y="16238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2" name="フローチャート: 判断 691"/>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8503</xdr:rowOff>
    </xdr:from>
    <xdr:to>
      <xdr:col>81</xdr:col>
      <xdr:colOff>50800</xdr:colOff>
      <xdr:row>94</xdr:row>
      <xdr:rowOff>12655</xdr:rowOff>
    </xdr:to>
    <xdr:cxnSp macro="">
      <xdr:nvCxnSpPr>
        <xdr:cNvPr id="693" name="直線コネクタ 692"/>
        <xdr:cNvCxnSpPr/>
      </xdr:nvCxnSpPr>
      <xdr:spPr>
        <a:xfrm flipV="1">
          <a:off x="14592300" y="16124803"/>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4" name="フローチャート: 判断 693"/>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90321</xdr:rowOff>
    </xdr:from>
    <xdr:ext cx="534377" cy="259045"/>
    <xdr:sp macro="" textlink="">
      <xdr:nvSpPr>
        <xdr:cNvPr id="695" name="テキスト ボックス 694"/>
        <xdr:cNvSpPr txBox="1"/>
      </xdr:nvSpPr>
      <xdr:spPr>
        <a:xfrm>
          <a:off x="15214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12655</xdr:rowOff>
    </xdr:from>
    <xdr:to>
      <xdr:col>76</xdr:col>
      <xdr:colOff>114300</xdr:colOff>
      <xdr:row>94</xdr:row>
      <xdr:rowOff>52088</xdr:rowOff>
    </xdr:to>
    <xdr:cxnSp macro="">
      <xdr:nvCxnSpPr>
        <xdr:cNvPr id="696" name="直線コネクタ 695"/>
        <xdr:cNvCxnSpPr/>
      </xdr:nvCxnSpPr>
      <xdr:spPr>
        <a:xfrm flipV="1">
          <a:off x="13703300" y="16128955"/>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7" name="フローチャート: 判断 696"/>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69880</xdr:rowOff>
    </xdr:from>
    <xdr:ext cx="534377" cy="259045"/>
    <xdr:sp macro="" textlink="">
      <xdr:nvSpPr>
        <xdr:cNvPr id="698" name="テキスト ボックス 697"/>
        <xdr:cNvSpPr txBox="1"/>
      </xdr:nvSpPr>
      <xdr:spPr>
        <a:xfrm>
          <a:off x="14325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15094</xdr:rowOff>
    </xdr:from>
    <xdr:to>
      <xdr:col>71</xdr:col>
      <xdr:colOff>177800</xdr:colOff>
      <xdr:row>94</xdr:row>
      <xdr:rowOff>52088</xdr:rowOff>
    </xdr:to>
    <xdr:cxnSp macro="">
      <xdr:nvCxnSpPr>
        <xdr:cNvPr id="699" name="直線コネクタ 698"/>
        <xdr:cNvCxnSpPr/>
      </xdr:nvCxnSpPr>
      <xdr:spPr>
        <a:xfrm>
          <a:off x="12814300" y="16131394"/>
          <a:ext cx="889000" cy="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700" name="フローチャート: 判断 699"/>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81157</xdr:rowOff>
    </xdr:from>
    <xdr:ext cx="534377" cy="259045"/>
    <xdr:sp macro="" textlink="">
      <xdr:nvSpPr>
        <xdr:cNvPr id="701" name="テキスト ボックス 700"/>
        <xdr:cNvSpPr txBox="1"/>
      </xdr:nvSpPr>
      <xdr:spPr>
        <a:xfrm>
          <a:off x="13436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2" name="フローチャート: 判断 701"/>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62831</xdr:rowOff>
    </xdr:from>
    <xdr:ext cx="534377" cy="259045"/>
    <xdr:sp macro="" textlink="">
      <xdr:nvSpPr>
        <xdr:cNvPr id="703" name="テキスト ボックス 702"/>
        <xdr:cNvSpPr txBox="1"/>
      </xdr:nvSpPr>
      <xdr:spPr>
        <a:xfrm>
          <a:off x="12547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107474</xdr:rowOff>
    </xdr:from>
    <xdr:to>
      <xdr:col>85</xdr:col>
      <xdr:colOff>177800</xdr:colOff>
      <xdr:row>94</xdr:row>
      <xdr:rowOff>37624</xdr:rowOff>
    </xdr:to>
    <xdr:sp macro="" textlink="">
      <xdr:nvSpPr>
        <xdr:cNvPr id="709" name="楕円 708"/>
        <xdr:cNvSpPr/>
      </xdr:nvSpPr>
      <xdr:spPr>
        <a:xfrm>
          <a:off x="16268700" y="160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130351</xdr:rowOff>
    </xdr:from>
    <xdr:ext cx="534377" cy="259045"/>
    <xdr:sp macro="" textlink="">
      <xdr:nvSpPr>
        <xdr:cNvPr id="710" name="公債費該当値テキスト"/>
        <xdr:cNvSpPr txBox="1"/>
      </xdr:nvSpPr>
      <xdr:spPr>
        <a:xfrm>
          <a:off x="16370300" y="159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129153</xdr:rowOff>
    </xdr:from>
    <xdr:to>
      <xdr:col>81</xdr:col>
      <xdr:colOff>101600</xdr:colOff>
      <xdr:row>94</xdr:row>
      <xdr:rowOff>59303</xdr:rowOff>
    </xdr:to>
    <xdr:sp macro="" textlink="">
      <xdr:nvSpPr>
        <xdr:cNvPr id="711" name="楕円 710"/>
        <xdr:cNvSpPr/>
      </xdr:nvSpPr>
      <xdr:spPr>
        <a:xfrm>
          <a:off x="15430500" y="160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75830</xdr:rowOff>
    </xdr:from>
    <xdr:ext cx="534377" cy="259045"/>
    <xdr:sp macro="" textlink="">
      <xdr:nvSpPr>
        <xdr:cNvPr id="712" name="テキスト ボックス 711"/>
        <xdr:cNvSpPr txBox="1"/>
      </xdr:nvSpPr>
      <xdr:spPr>
        <a:xfrm>
          <a:off x="15214111" y="158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133305</xdr:rowOff>
    </xdr:from>
    <xdr:to>
      <xdr:col>76</xdr:col>
      <xdr:colOff>165100</xdr:colOff>
      <xdr:row>94</xdr:row>
      <xdr:rowOff>63455</xdr:rowOff>
    </xdr:to>
    <xdr:sp macro="" textlink="">
      <xdr:nvSpPr>
        <xdr:cNvPr id="713" name="楕円 712"/>
        <xdr:cNvSpPr/>
      </xdr:nvSpPr>
      <xdr:spPr>
        <a:xfrm>
          <a:off x="14541500" y="160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79982</xdr:rowOff>
    </xdr:from>
    <xdr:ext cx="534377" cy="259045"/>
    <xdr:sp macro="" textlink="">
      <xdr:nvSpPr>
        <xdr:cNvPr id="714" name="テキスト ボックス 713"/>
        <xdr:cNvSpPr txBox="1"/>
      </xdr:nvSpPr>
      <xdr:spPr>
        <a:xfrm>
          <a:off x="14325111" y="1585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1288</xdr:rowOff>
    </xdr:from>
    <xdr:to>
      <xdr:col>72</xdr:col>
      <xdr:colOff>38100</xdr:colOff>
      <xdr:row>94</xdr:row>
      <xdr:rowOff>102888</xdr:rowOff>
    </xdr:to>
    <xdr:sp macro="" textlink="">
      <xdr:nvSpPr>
        <xdr:cNvPr id="715" name="楕円 714"/>
        <xdr:cNvSpPr/>
      </xdr:nvSpPr>
      <xdr:spPr>
        <a:xfrm>
          <a:off x="13652500" y="16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119415</xdr:rowOff>
    </xdr:from>
    <xdr:ext cx="534377" cy="259045"/>
    <xdr:sp macro="" textlink="">
      <xdr:nvSpPr>
        <xdr:cNvPr id="716" name="テキスト ボックス 715"/>
        <xdr:cNvSpPr txBox="1"/>
      </xdr:nvSpPr>
      <xdr:spPr>
        <a:xfrm>
          <a:off x="13436111" y="1589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135744</xdr:rowOff>
    </xdr:from>
    <xdr:to>
      <xdr:col>67</xdr:col>
      <xdr:colOff>101600</xdr:colOff>
      <xdr:row>94</xdr:row>
      <xdr:rowOff>65894</xdr:rowOff>
    </xdr:to>
    <xdr:sp macro="" textlink="">
      <xdr:nvSpPr>
        <xdr:cNvPr id="717" name="楕円 716"/>
        <xdr:cNvSpPr/>
      </xdr:nvSpPr>
      <xdr:spPr>
        <a:xfrm>
          <a:off x="12763500" y="160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82421</xdr:rowOff>
    </xdr:from>
    <xdr:ext cx="534377" cy="259045"/>
    <xdr:sp macro="" textlink="">
      <xdr:nvSpPr>
        <xdr:cNvPr id="718" name="テキスト ボックス 717"/>
        <xdr:cNvSpPr txBox="1"/>
      </xdr:nvSpPr>
      <xdr:spPr>
        <a:xfrm>
          <a:off x="12547111" y="1585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40" name="直線コネクタ 739"/>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3" name="諸支出金最大値テキスト"/>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4" name="直線コネクタ 743"/>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6"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7" name="フローチャート: 判断 746"/>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49" name="フローチャート: 判断 748"/>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152163</xdr:rowOff>
    </xdr:from>
    <xdr:ext cx="378565" cy="259045"/>
    <xdr:sp macro="" textlink="">
      <xdr:nvSpPr>
        <xdr:cNvPr id="750" name="テキスト ボックス 749"/>
        <xdr:cNvSpPr txBox="1"/>
      </xdr:nvSpPr>
      <xdr:spPr>
        <a:xfrm>
          <a:off x="21134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88900</xdr:rowOff>
    </xdr:from>
    <xdr:to>
      <xdr:col>107</xdr:col>
      <xdr:colOff>101600</xdr:colOff>
      <xdr:row>32</xdr:row>
      <xdr:rowOff>19050</xdr:rowOff>
    </xdr:to>
    <xdr:sp macro="" textlink="">
      <xdr:nvSpPr>
        <xdr:cNvPr id="752" name="フローチャート: 判断 751"/>
        <xdr:cNvSpPr/>
      </xdr:nvSpPr>
      <xdr:spPr>
        <a:xfrm>
          <a:off x="20383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3" name="テキスト ボックス 752"/>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xdr:rowOff>
    </xdr:from>
    <xdr:to>
      <xdr:col>102</xdr:col>
      <xdr:colOff>165100</xdr:colOff>
      <xdr:row>38</xdr:row>
      <xdr:rowOff>110490</xdr:rowOff>
    </xdr:to>
    <xdr:sp macro="" textlink="">
      <xdr:nvSpPr>
        <xdr:cNvPr id="755" name="フローチャート: 判断 754"/>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127017</xdr:rowOff>
    </xdr:from>
    <xdr:ext cx="313932" cy="259045"/>
    <xdr:sp macro="" textlink="">
      <xdr:nvSpPr>
        <xdr:cNvPr id="756" name="テキスト ボックス 755"/>
        <xdr:cNvSpPr txBox="1"/>
      </xdr:nvSpPr>
      <xdr:spPr>
        <a:xfrm>
          <a:off x="19388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7" name="フローチャート: 判断 756"/>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65295</xdr:rowOff>
    </xdr:from>
    <xdr:ext cx="313932" cy="259045"/>
    <xdr:sp macro="" textlink="">
      <xdr:nvSpPr>
        <xdr:cNvPr id="758" name="テキスト ボックス 757"/>
        <xdr:cNvSpPr txBox="1"/>
      </xdr:nvSpPr>
      <xdr:spPr>
        <a:xfrm>
          <a:off x="18499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・総務費は、特別定額給付金事業の終了により、一人当たり</a:t>
          </a:r>
          <a:r>
            <a:rPr kumimoji="1" lang="en-US" altLang="ja-JP" sz="1300">
              <a:latin typeface="ＭＳ Ｐゴシック" panose="020B0600070205080204" pitchFamily="50" charset="-128"/>
              <a:ea typeface="ＭＳ Ｐゴシック" panose="020B0600070205080204" pitchFamily="50" charset="-128"/>
            </a:rPr>
            <a:t>61,689</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96,840</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・民生費は、子育て世帯臨時特別給付金や住民税非課税世帯等臨時特別給付金事業により、一人当たり</a:t>
          </a:r>
          <a:r>
            <a:rPr kumimoji="1" lang="en-US" altLang="ja-JP" sz="1300">
              <a:latin typeface="ＭＳ Ｐゴシック" panose="020B0600070205080204" pitchFamily="50" charset="-128"/>
              <a:ea typeface="ＭＳ Ｐゴシック" panose="020B0600070205080204" pitchFamily="50" charset="-128"/>
            </a:rPr>
            <a:t>177,006</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29,192</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・衛生費は、新型コロナウイルスワクチン接種事業の実施により、一人当たり</a:t>
          </a:r>
          <a:r>
            <a:rPr kumimoji="1" lang="en-US" altLang="ja-JP" sz="1300">
              <a:latin typeface="ＭＳ Ｐゴシック" panose="020B0600070205080204" pitchFamily="50" charset="-128"/>
              <a:ea typeface="ＭＳ Ｐゴシック" panose="020B0600070205080204" pitchFamily="50" charset="-128"/>
            </a:rPr>
            <a:t>36,489</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5,862</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・土木費は、八本松駅前土地区画整理事業や関連公共事業、橋梁の長寿命化の実施により、一人当たり</a:t>
          </a:r>
          <a:r>
            <a:rPr kumimoji="1" lang="en-US" altLang="ja-JP" sz="1300">
              <a:latin typeface="ＭＳ Ｐゴシック" panose="020B0600070205080204" pitchFamily="50" charset="-128"/>
              <a:ea typeface="ＭＳ Ｐゴシック" panose="020B0600070205080204" pitchFamily="50" charset="-128"/>
            </a:rPr>
            <a:t>43,249</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7,283</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・教育費は、給食費の公会計化による増はあるものの、小中学校一体型施設整備や中学校の大規模改修の終了等により</a:t>
          </a:r>
          <a:r>
            <a:rPr kumimoji="1" lang="en-US" altLang="ja-JP" sz="1300">
              <a:latin typeface="ＭＳ Ｐゴシック" panose="020B0600070205080204" pitchFamily="50" charset="-128"/>
              <a:ea typeface="ＭＳ Ｐゴシック" panose="020B0600070205080204" pitchFamily="50" charset="-128"/>
            </a:rPr>
            <a:t>52,537</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11,421</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月豪雨に伴う災害復旧事業の進捗により、一人当たり</a:t>
          </a:r>
          <a:r>
            <a:rPr kumimoji="1" lang="en-US" altLang="ja-JP" sz="1300">
              <a:latin typeface="ＭＳ Ｐゴシック" panose="020B0600070205080204" pitchFamily="50" charset="-128"/>
              <a:ea typeface="ＭＳ Ｐゴシック" panose="020B0600070205080204" pitchFamily="50" charset="-128"/>
            </a:rPr>
            <a:t>36,047</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5,279</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実質収支は、形式収支は増となったものの、翌年度繰越財源の増により前年度と同規模となった。また、実質単年度収支については、令和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年度も財政調整基金の取崩しはなかったものの、決算剰余金を財政調整基金ではなく公共施設総合管理基金に積み立てたことにより赤字となった。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水道事業会計については、給水収益等の収入が支出を上回ったため、黒字となっている。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一般会計については、形式収支は増となったものの、翌年度繰越財源も増となったため、実質収支額が減少し、黒字額が減少した。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下水道事業会計については、下水道使用料の増により営業収益が増加し、黒字額が増加した。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101442260</v>
      </c>
      <c r="BO4" s="488"/>
      <c r="BP4" s="488"/>
      <c r="BQ4" s="488"/>
      <c r="BR4" s="488"/>
      <c r="BS4" s="488"/>
      <c r="BT4" s="488"/>
      <c r="BU4" s="489"/>
      <c r="BV4" s="487">
        <v>111433971</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5</v>
      </c>
      <c r="CU4" s="628"/>
      <c r="CV4" s="628"/>
      <c r="CW4" s="628"/>
      <c r="CX4" s="628"/>
      <c r="CY4" s="628"/>
      <c r="CZ4" s="628"/>
      <c r="DA4" s="629"/>
      <c r="DB4" s="627">
        <v>5.2</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95727832</v>
      </c>
      <c r="BO5" s="459"/>
      <c r="BP5" s="459"/>
      <c r="BQ5" s="459"/>
      <c r="BR5" s="459"/>
      <c r="BS5" s="459"/>
      <c r="BT5" s="459"/>
      <c r="BU5" s="460"/>
      <c r="BV5" s="458">
        <v>107339059</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85</v>
      </c>
      <c r="CU5" s="456"/>
      <c r="CV5" s="456"/>
      <c r="CW5" s="456"/>
      <c r="CX5" s="456"/>
      <c r="CY5" s="456"/>
      <c r="CZ5" s="456"/>
      <c r="DA5" s="457"/>
      <c r="DB5" s="455">
        <v>88.3</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5714428</v>
      </c>
      <c r="BO6" s="459"/>
      <c r="BP6" s="459"/>
      <c r="BQ6" s="459"/>
      <c r="BR6" s="459"/>
      <c r="BS6" s="459"/>
      <c r="BT6" s="459"/>
      <c r="BU6" s="460"/>
      <c r="BV6" s="458">
        <v>4094912</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91</v>
      </c>
      <c r="CU6" s="602"/>
      <c r="CV6" s="602"/>
      <c r="CW6" s="602"/>
      <c r="CX6" s="602"/>
      <c r="CY6" s="602"/>
      <c r="CZ6" s="602"/>
      <c r="DA6" s="603"/>
      <c r="DB6" s="601">
        <v>91.8</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3272175</v>
      </c>
      <c r="BO7" s="459"/>
      <c r="BP7" s="459"/>
      <c r="BQ7" s="459"/>
      <c r="BR7" s="459"/>
      <c r="BS7" s="459"/>
      <c r="BT7" s="459"/>
      <c r="BU7" s="460"/>
      <c r="BV7" s="458">
        <v>1632848</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48475703</v>
      </c>
      <c r="CU7" s="459"/>
      <c r="CV7" s="459"/>
      <c r="CW7" s="459"/>
      <c r="CX7" s="459"/>
      <c r="CY7" s="459"/>
      <c r="CZ7" s="459"/>
      <c r="DA7" s="460"/>
      <c r="DB7" s="458">
        <v>46990123</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2442253</v>
      </c>
      <c r="BO8" s="459"/>
      <c r="BP8" s="459"/>
      <c r="BQ8" s="459"/>
      <c r="BR8" s="459"/>
      <c r="BS8" s="459"/>
      <c r="BT8" s="459"/>
      <c r="BU8" s="460"/>
      <c r="BV8" s="458">
        <v>2462064</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0.85</v>
      </c>
      <c r="CU8" s="562"/>
      <c r="CV8" s="562"/>
      <c r="CW8" s="562"/>
      <c r="CX8" s="562"/>
      <c r="CY8" s="562"/>
      <c r="CZ8" s="562"/>
      <c r="DA8" s="563"/>
      <c r="DB8" s="561">
        <v>0.84</v>
      </c>
      <c r="DC8" s="562"/>
      <c r="DD8" s="562"/>
      <c r="DE8" s="562"/>
      <c r="DF8" s="562"/>
      <c r="DG8" s="562"/>
      <c r="DH8" s="562"/>
      <c r="DI8" s="563"/>
    </row>
    <row r="9" spans="1:119" ht="18.75" customHeight="1" thickBot="1" x14ac:dyDescent="0.2">
      <c r="A9" s="178"/>
      <c r="B9" s="590" t="s">
        <v>113</v>
      </c>
      <c r="C9" s="591"/>
      <c r="D9" s="591"/>
      <c r="E9" s="591"/>
      <c r="F9" s="591"/>
      <c r="G9" s="591"/>
      <c r="H9" s="591"/>
      <c r="I9" s="591"/>
      <c r="J9" s="591"/>
      <c r="K9" s="509"/>
      <c r="L9" s="592" t="s">
        <v>114</v>
      </c>
      <c r="M9" s="593"/>
      <c r="N9" s="593"/>
      <c r="O9" s="593"/>
      <c r="P9" s="593"/>
      <c r="Q9" s="594"/>
      <c r="R9" s="595">
        <v>196608</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94</v>
      </c>
      <c r="AV9" s="517"/>
      <c r="AW9" s="517"/>
      <c r="AX9" s="517"/>
      <c r="AY9" s="472" t="s">
        <v>117</v>
      </c>
      <c r="AZ9" s="473"/>
      <c r="BA9" s="473"/>
      <c r="BB9" s="473"/>
      <c r="BC9" s="473"/>
      <c r="BD9" s="473"/>
      <c r="BE9" s="473"/>
      <c r="BF9" s="473"/>
      <c r="BG9" s="473"/>
      <c r="BH9" s="473"/>
      <c r="BI9" s="473"/>
      <c r="BJ9" s="473"/>
      <c r="BK9" s="473"/>
      <c r="BL9" s="473"/>
      <c r="BM9" s="474"/>
      <c r="BN9" s="458">
        <v>-19811</v>
      </c>
      <c r="BO9" s="459"/>
      <c r="BP9" s="459"/>
      <c r="BQ9" s="459"/>
      <c r="BR9" s="459"/>
      <c r="BS9" s="459"/>
      <c r="BT9" s="459"/>
      <c r="BU9" s="460"/>
      <c r="BV9" s="458">
        <v>-1058582</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15.3</v>
      </c>
      <c r="CU9" s="456"/>
      <c r="CV9" s="456"/>
      <c r="CW9" s="456"/>
      <c r="CX9" s="456"/>
      <c r="CY9" s="456"/>
      <c r="CZ9" s="456"/>
      <c r="DA9" s="457"/>
      <c r="DB9" s="455">
        <v>15.6</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192907</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102</v>
      </c>
      <c r="AV10" s="517"/>
      <c r="AW10" s="517"/>
      <c r="AX10" s="517"/>
      <c r="AY10" s="472" t="s">
        <v>121</v>
      </c>
      <c r="AZ10" s="473"/>
      <c r="BA10" s="473"/>
      <c r="BB10" s="473"/>
      <c r="BC10" s="473"/>
      <c r="BD10" s="473"/>
      <c r="BE10" s="473"/>
      <c r="BF10" s="473"/>
      <c r="BG10" s="473"/>
      <c r="BH10" s="473"/>
      <c r="BI10" s="473"/>
      <c r="BJ10" s="473"/>
      <c r="BK10" s="473"/>
      <c r="BL10" s="473"/>
      <c r="BM10" s="474"/>
      <c r="BN10" s="458">
        <v>8837</v>
      </c>
      <c r="BO10" s="459"/>
      <c r="BP10" s="459"/>
      <c r="BQ10" s="459"/>
      <c r="BR10" s="459"/>
      <c r="BS10" s="459"/>
      <c r="BT10" s="459"/>
      <c r="BU10" s="460"/>
      <c r="BV10" s="458">
        <v>2016337</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126</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43825</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x14ac:dyDescent="0.15">
      <c r="A12" s="178"/>
      <c r="B12" s="564" t="s">
        <v>131</v>
      </c>
      <c r="C12" s="565"/>
      <c r="D12" s="565"/>
      <c r="E12" s="565"/>
      <c r="F12" s="565"/>
      <c r="G12" s="565"/>
      <c r="H12" s="565"/>
      <c r="I12" s="565"/>
      <c r="J12" s="565"/>
      <c r="K12" s="566"/>
      <c r="L12" s="573" t="s">
        <v>132</v>
      </c>
      <c r="M12" s="574"/>
      <c r="N12" s="574"/>
      <c r="O12" s="574"/>
      <c r="P12" s="574"/>
      <c r="Q12" s="575"/>
      <c r="R12" s="576">
        <v>189039</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136</v>
      </c>
      <c r="AV12" s="517"/>
      <c r="AW12" s="517"/>
      <c r="AX12" s="517"/>
      <c r="AY12" s="472" t="s">
        <v>137</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139</v>
      </c>
      <c r="CU12" s="562"/>
      <c r="CV12" s="562"/>
      <c r="CW12" s="562"/>
      <c r="CX12" s="562"/>
      <c r="CY12" s="562"/>
      <c r="CZ12" s="562"/>
      <c r="DA12" s="563"/>
      <c r="DB12" s="561" t="s">
        <v>129</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140</v>
      </c>
      <c r="N13" s="543"/>
      <c r="O13" s="543"/>
      <c r="P13" s="543"/>
      <c r="Q13" s="544"/>
      <c r="R13" s="545">
        <v>182100</v>
      </c>
      <c r="S13" s="546"/>
      <c r="T13" s="546"/>
      <c r="U13" s="546"/>
      <c r="V13" s="547"/>
      <c r="W13" s="548" t="s">
        <v>141</v>
      </c>
      <c r="X13" s="444"/>
      <c r="Y13" s="444"/>
      <c r="Z13" s="444"/>
      <c r="AA13" s="444"/>
      <c r="AB13" s="445"/>
      <c r="AC13" s="411">
        <v>3382</v>
      </c>
      <c r="AD13" s="412"/>
      <c r="AE13" s="412"/>
      <c r="AF13" s="412"/>
      <c r="AG13" s="413"/>
      <c r="AH13" s="411">
        <v>4114</v>
      </c>
      <c r="AI13" s="412"/>
      <c r="AJ13" s="412"/>
      <c r="AK13" s="412"/>
      <c r="AL13" s="471"/>
      <c r="AM13" s="515" t="s">
        <v>142</v>
      </c>
      <c r="AN13" s="415"/>
      <c r="AO13" s="415"/>
      <c r="AP13" s="415"/>
      <c r="AQ13" s="415"/>
      <c r="AR13" s="415"/>
      <c r="AS13" s="415"/>
      <c r="AT13" s="416"/>
      <c r="AU13" s="516" t="s">
        <v>126</v>
      </c>
      <c r="AV13" s="517"/>
      <c r="AW13" s="517"/>
      <c r="AX13" s="517"/>
      <c r="AY13" s="472" t="s">
        <v>143</v>
      </c>
      <c r="AZ13" s="473"/>
      <c r="BA13" s="473"/>
      <c r="BB13" s="473"/>
      <c r="BC13" s="473"/>
      <c r="BD13" s="473"/>
      <c r="BE13" s="473"/>
      <c r="BF13" s="473"/>
      <c r="BG13" s="473"/>
      <c r="BH13" s="473"/>
      <c r="BI13" s="473"/>
      <c r="BJ13" s="473"/>
      <c r="BK13" s="473"/>
      <c r="BL13" s="473"/>
      <c r="BM13" s="474"/>
      <c r="BN13" s="458">
        <v>-10974</v>
      </c>
      <c r="BO13" s="459"/>
      <c r="BP13" s="459"/>
      <c r="BQ13" s="459"/>
      <c r="BR13" s="459"/>
      <c r="BS13" s="459"/>
      <c r="BT13" s="459"/>
      <c r="BU13" s="460"/>
      <c r="BV13" s="458">
        <v>1001580</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1.6</v>
      </c>
      <c r="CU13" s="456"/>
      <c r="CV13" s="456"/>
      <c r="CW13" s="456"/>
      <c r="CX13" s="456"/>
      <c r="CY13" s="456"/>
      <c r="CZ13" s="456"/>
      <c r="DA13" s="457"/>
      <c r="DB13" s="455">
        <v>1</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145</v>
      </c>
      <c r="M14" s="585"/>
      <c r="N14" s="585"/>
      <c r="O14" s="585"/>
      <c r="P14" s="585"/>
      <c r="Q14" s="586"/>
      <c r="R14" s="545">
        <v>189369</v>
      </c>
      <c r="S14" s="546"/>
      <c r="T14" s="546"/>
      <c r="U14" s="546"/>
      <c r="V14" s="547"/>
      <c r="W14" s="549"/>
      <c r="X14" s="447"/>
      <c r="Y14" s="447"/>
      <c r="Z14" s="447"/>
      <c r="AA14" s="447"/>
      <c r="AB14" s="448"/>
      <c r="AC14" s="538">
        <v>3.8</v>
      </c>
      <c r="AD14" s="539"/>
      <c r="AE14" s="539"/>
      <c r="AF14" s="539"/>
      <c r="AG14" s="540"/>
      <c r="AH14" s="538">
        <v>4.7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t="s">
        <v>147</v>
      </c>
      <c r="CU14" s="556"/>
      <c r="CV14" s="556"/>
      <c r="CW14" s="556"/>
      <c r="CX14" s="556"/>
      <c r="CY14" s="556"/>
      <c r="CZ14" s="556"/>
      <c r="DA14" s="557"/>
      <c r="DB14" s="555" t="s">
        <v>139</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148</v>
      </c>
      <c r="N15" s="543"/>
      <c r="O15" s="543"/>
      <c r="P15" s="543"/>
      <c r="Q15" s="544"/>
      <c r="R15" s="545">
        <v>181536</v>
      </c>
      <c r="S15" s="546"/>
      <c r="T15" s="546"/>
      <c r="U15" s="546"/>
      <c r="V15" s="547"/>
      <c r="W15" s="548" t="s">
        <v>149</v>
      </c>
      <c r="X15" s="444"/>
      <c r="Y15" s="444"/>
      <c r="Z15" s="444"/>
      <c r="AA15" s="444"/>
      <c r="AB15" s="445"/>
      <c r="AC15" s="411">
        <v>27661</v>
      </c>
      <c r="AD15" s="412"/>
      <c r="AE15" s="412"/>
      <c r="AF15" s="412"/>
      <c r="AG15" s="413"/>
      <c r="AH15" s="411">
        <v>27355</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30688568</v>
      </c>
      <c r="BO15" s="488"/>
      <c r="BP15" s="488"/>
      <c r="BQ15" s="488"/>
      <c r="BR15" s="488"/>
      <c r="BS15" s="488"/>
      <c r="BT15" s="488"/>
      <c r="BU15" s="489"/>
      <c r="BV15" s="487">
        <v>32039451</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30.8</v>
      </c>
      <c r="AD16" s="539"/>
      <c r="AE16" s="539"/>
      <c r="AF16" s="539"/>
      <c r="AG16" s="540"/>
      <c r="AH16" s="538">
        <v>31.5</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36543850</v>
      </c>
      <c r="BO16" s="459"/>
      <c r="BP16" s="459"/>
      <c r="BQ16" s="459"/>
      <c r="BR16" s="459"/>
      <c r="BS16" s="459"/>
      <c r="BT16" s="459"/>
      <c r="BU16" s="460"/>
      <c r="BV16" s="458">
        <v>36071120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155</v>
      </c>
      <c r="N17" s="552"/>
      <c r="O17" s="552"/>
      <c r="P17" s="552"/>
      <c r="Q17" s="553"/>
      <c r="R17" s="535" t="s">
        <v>156</v>
      </c>
      <c r="S17" s="536"/>
      <c r="T17" s="536"/>
      <c r="U17" s="536"/>
      <c r="V17" s="537"/>
      <c r="W17" s="548" t="s">
        <v>157</v>
      </c>
      <c r="X17" s="444"/>
      <c r="Y17" s="444"/>
      <c r="Z17" s="444"/>
      <c r="AA17" s="444"/>
      <c r="AB17" s="445"/>
      <c r="AC17" s="411">
        <v>58898</v>
      </c>
      <c r="AD17" s="412"/>
      <c r="AE17" s="412"/>
      <c r="AF17" s="412"/>
      <c r="AG17" s="413"/>
      <c r="AH17" s="411">
        <v>55482</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39285821</v>
      </c>
      <c r="BO17" s="459"/>
      <c r="BP17" s="459"/>
      <c r="BQ17" s="459"/>
      <c r="BR17" s="459"/>
      <c r="BS17" s="459"/>
      <c r="BT17" s="459"/>
      <c r="BU17" s="460"/>
      <c r="BV17" s="458">
        <v>41155603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159</v>
      </c>
      <c r="C18" s="509"/>
      <c r="D18" s="509"/>
      <c r="E18" s="510"/>
      <c r="F18" s="510"/>
      <c r="G18" s="510"/>
      <c r="H18" s="510"/>
      <c r="I18" s="510"/>
      <c r="J18" s="510"/>
      <c r="K18" s="510"/>
      <c r="L18" s="511">
        <v>635.16</v>
      </c>
      <c r="M18" s="511"/>
      <c r="N18" s="511"/>
      <c r="O18" s="511"/>
      <c r="P18" s="511"/>
      <c r="Q18" s="511"/>
      <c r="R18" s="512"/>
      <c r="S18" s="512"/>
      <c r="T18" s="512"/>
      <c r="U18" s="512"/>
      <c r="V18" s="513"/>
      <c r="W18" s="529"/>
      <c r="X18" s="530"/>
      <c r="Y18" s="530"/>
      <c r="Z18" s="530"/>
      <c r="AA18" s="530"/>
      <c r="AB18" s="554"/>
      <c r="AC18" s="428">
        <v>65.5</v>
      </c>
      <c r="AD18" s="429"/>
      <c r="AE18" s="429"/>
      <c r="AF18" s="429"/>
      <c r="AG18" s="514"/>
      <c r="AH18" s="428">
        <v>63.8</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43433949</v>
      </c>
      <c r="BO18" s="459"/>
      <c r="BP18" s="459"/>
      <c r="BQ18" s="459"/>
      <c r="BR18" s="459"/>
      <c r="BS18" s="459"/>
      <c r="BT18" s="459"/>
      <c r="BU18" s="460"/>
      <c r="BV18" s="458">
        <v>42053750</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161</v>
      </c>
      <c r="C19" s="509"/>
      <c r="D19" s="509"/>
      <c r="E19" s="510"/>
      <c r="F19" s="510"/>
      <c r="G19" s="510"/>
      <c r="H19" s="510"/>
      <c r="I19" s="510"/>
      <c r="J19" s="510"/>
      <c r="K19" s="510"/>
      <c r="L19" s="518">
        <v>310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59302758</v>
      </c>
      <c r="BO19" s="459"/>
      <c r="BP19" s="459"/>
      <c r="BQ19" s="459"/>
      <c r="BR19" s="459"/>
      <c r="BS19" s="459"/>
      <c r="BT19" s="459"/>
      <c r="BU19" s="460"/>
      <c r="BV19" s="458">
        <v>56843272</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163</v>
      </c>
      <c r="C20" s="509"/>
      <c r="D20" s="509"/>
      <c r="E20" s="510"/>
      <c r="F20" s="510"/>
      <c r="G20" s="510"/>
      <c r="H20" s="510"/>
      <c r="I20" s="510"/>
      <c r="J20" s="510"/>
      <c r="K20" s="510"/>
      <c r="L20" s="518">
        <v>90158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75620778</v>
      </c>
      <c r="BO22" s="488"/>
      <c r="BP22" s="488"/>
      <c r="BQ22" s="488"/>
      <c r="BR22" s="488"/>
      <c r="BS22" s="488"/>
      <c r="BT22" s="488"/>
      <c r="BU22" s="489"/>
      <c r="BV22" s="487">
        <v>74638656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44644817</v>
      </c>
      <c r="BO23" s="459"/>
      <c r="BP23" s="459"/>
      <c r="BQ23" s="459"/>
      <c r="BR23" s="459"/>
      <c r="BS23" s="459"/>
      <c r="BT23" s="459"/>
      <c r="BU23" s="460"/>
      <c r="BV23" s="458">
        <v>39225703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173</v>
      </c>
      <c r="F24" s="415"/>
      <c r="G24" s="415"/>
      <c r="H24" s="415"/>
      <c r="I24" s="415"/>
      <c r="J24" s="415"/>
      <c r="K24" s="416"/>
      <c r="L24" s="411">
        <v>1</v>
      </c>
      <c r="M24" s="412"/>
      <c r="N24" s="412"/>
      <c r="O24" s="412"/>
      <c r="P24" s="413"/>
      <c r="Q24" s="411">
        <v>9700</v>
      </c>
      <c r="R24" s="412"/>
      <c r="S24" s="412"/>
      <c r="T24" s="412"/>
      <c r="U24" s="412"/>
      <c r="V24" s="413"/>
      <c r="W24" s="501"/>
      <c r="X24" s="438"/>
      <c r="Y24" s="439"/>
      <c r="Z24" s="414" t="s">
        <v>174</v>
      </c>
      <c r="AA24" s="415"/>
      <c r="AB24" s="415"/>
      <c r="AC24" s="415"/>
      <c r="AD24" s="415"/>
      <c r="AE24" s="415"/>
      <c r="AF24" s="415"/>
      <c r="AG24" s="416"/>
      <c r="AH24" s="411">
        <v>1369</v>
      </c>
      <c r="AI24" s="412"/>
      <c r="AJ24" s="412"/>
      <c r="AK24" s="412"/>
      <c r="AL24" s="413"/>
      <c r="AM24" s="411">
        <v>4436929</v>
      </c>
      <c r="AN24" s="412"/>
      <c r="AO24" s="412"/>
      <c r="AP24" s="412"/>
      <c r="AQ24" s="412"/>
      <c r="AR24" s="413"/>
      <c r="AS24" s="411">
        <v>3241</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47982794</v>
      </c>
      <c r="BO24" s="459"/>
      <c r="BP24" s="459"/>
      <c r="BQ24" s="459"/>
      <c r="BR24" s="459"/>
      <c r="BS24" s="459"/>
      <c r="BT24" s="459"/>
      <c r="BU24" s="460"/>
      <c r="BV24" s="458">
        <v>47258885</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176</v>
      </c>
      <c r="F25" s="415"/>
      <c r="G25" s="415"/>
      <c r="H25" s="415"/>
      <c r="I25" s="415"/>
      <c r="J25" s="415"/>
      <c r="K25" s="416"/>
      <c r="L25" s="411">
        <v>2</v>
      </c>
      <c r="M25" s="412"/>
      <c r="N25" s="412"/>
      <c r="O25" s="412"/>
      <c r="P25" s="413"/>
      <c r="Q25" s="411">
        <v>7800</v>
      </c>
      <c r="R25" s="412"/>
      <c r="S25" s="412"/>
      <c r="T25" s="412"/>
      <c r="U25" s="412"/>
      <c r="V25" s="413"/>
      <c r="W25" s="501"/>
      <c r="X25" s="438"/>
      <c r="Y25" s="439"/>
      <c r="Z25" s="414" t="s">
        <v>177</v>
      </c>
      <c r="AA25" s="415"/>
      <c r="AB25" s="415"/>
      <c r="AC25" s="415"/>
      <c r="AD25" s="415"/>
      <c r="AE25" s="415"/>
      <c r="AF25" s="415"/>
      <c r="AG25" s="416"/>
      <c r="AH25" s="411">
        <v>286</v>
      </c>
      <c r="AI25" s="412"/>
      <c r="AJ25" s="412"/>
      <c r="AK25" s="412"/>
      <c r="AL25" s="413"/>
      <c r="AM25" s="411">
        <v>882596</v>
      </c>
      <c r="AN25" s="412"/>
      <c r="AO25" s="412"/>
      <c r="AP25" s="412"/>
      <c r="AQ25" s="412"/>
      <c r="AR25" s="413"/>
      <c r="AS25" s="411">
        <v>3086</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25680479</v>
      </c>
      <c r="BO25" s="488"/>
      <c r="BP25" s="488"/>
      <c r="BQ25" s="488"/>
      <c r="BR25" s="488"/>
      <c r="BS25" s="488"/>
      <c r="BT25" s="488"/>
      <c r="BU25" s="489"/>
      <c r="BV25" s="487">
        <v>25398774</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179</v>
      </c>
      <c r="F26" s="415"/>
      <c r="G26" s="415"/>
      <c r="H26" s="415"/>
      <c r="I26" s="415"/>
      <c r="J26" s="415"/>
      <c r="K26" s="416"/>
      <c r="L26" s="411">
        <v>1</v>
      </c>
      <c r="M26" s="412"/>
      <c r="N26" s="412"/>
      <c r="O26" s="412"/>
      <c r="P26" s="413"/>
      <c r="Q26" s="411">
        <v>7000</v>
      </c>
      <c r="R26" s="412"/>
      <c r="S26" s="412"/>
      <c r="T26" s="412"/>
      <c r="U26" s="412"/>
      <c r="V26" s="413"/>
      <c r="W26" s="501"/>
      <c r="X26" s="438"/>
      <c r="Y26" s="439"/>
      <c r="Z26" s="414" t="s">
        <v>180</v>
      </c>
      <c r="AA26" s="469"/>
      <c r="AB26" s="469"/>
      <c r="AC26" s="469"/>
      <c r="AD26" s="469"/>
      <c r="AE26" s="469"/>
      <c r="AF26" s="469"/>
      <c r="AG26" s="470"/>
      <c r="AH26" s="411">
        <v>54</v>
      </c>
      <c r="AI26" s="412"/>
      <c r="AJ26" s="412"/>
      <c r="AK26" s="412"/>
      <c r="AL26" s="413"/>
      <c r="AM26" s="411">
        <v>190242</v>
      </c>
      <c r="AN26" s="412"/>
      <c r="AO26" s="412"/>
      <c r="AP26" s="412"/>
      <c r="AQ26" s="412"/>
      <c r="AR26" s="413"/>
      <c r="AS26" s="411">
        <v>3523</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139</v>
      </c>
      <c r="BO26" s="459"/>
      <c r="BP26" s="459"/>
      <c r="BQ26" s="459"/>
      <c r="BR26" s="459"/>
      <c r="BS26" s="459"/>
      <c r="BT26" s="459"/>
      <c r="BU26" s="460"/>
      <c r="BV26" s="458" t="s">
        <v>147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182</v>
      </c>
      <c r="F27" s="415"/>
      <c r="G27" s="415"/>
      <c r="H27" s="415"/>
      <c r="I27" s="415"/>
      <c r="J27" s="415"/>
      <c r="K27" s="416"/>
      <c r="L27" s="411">
        <v>1</v>
      </c>
      <c r="M27" s="412"/>
      <c r="N27" s="412"/>
      <c r="O27" s="412"/>
      <c r="P27" s="413"/>
      <c r="Q27" s="411">
        <v>5600</v>
      </c>
      <c r="R27" s="412"/>
      <c r="S27" s="412"/>
      <c r="T27" s="412"/>
      <c r="U27" s="412"/>
      <c r="V27" s="413"/>
      <c r="W27" s="501"/>
      <c r="X27" s="438"/>
      <c r="Y27" s="439"/>
      <c r="Z27" s="414" t="s">
        <v>183</v>
      </c>
      <c r="AA27" s="415"/>
      <c r="AB27" s="415"/>
      <c r="AC27" s="415"/>
      <c r="AD27" s="415"/>
      <c r="AE27" s="415"/>
      <c r="AF27" s="415"/>
      <c r="AG27" s="416"/>
      <c r="AH27" s="411">
        <v>32</v>
      </c>
      <c r="AI27" s="412"/>
      <c r="AJ27" s="412"/>
      <c r="AK27" s="412"/>
      <c r="AL27" s="413"/>
      <c r="AM27" s="411">
        <v>120804</v>
      </c>
      <c r="AN27" s="412"/>
      <c r="AO27" s="412"/>
      <c r="AP27" s="412"/>
      <c r="AQ27" s="412"/>
      <c r="AR27" s="413"/>
      <c r="AS27" s="411">
        <v>3775</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v>1606000</v>
      </c>
      <c r="BO27" s="493"/>
      <c r="BP27" s="493"/>
      <c r="BQ27" s="493"/>
      <c r="BR27" s="493"/>
      <c r="BS27" s="493"/>
      <c r="BT27" s="493"/>
      <c r="BU27" s="494"/>
      <c r="BV27" s="492">
        <v>1606000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185</v>
      </c>
      <c r="F28" s="415"/>
      <c r="G28" s="415"/>
      <c r="H28" s="415"/>
      <c r="I28" s="415"/>
      <c r="J28" s="415"/>
      <c r="K28" s="416"/>
      <c r="L28" s="411">
        <v>1</v>
      </c>
      <c r="M28" s="412"/>
      <c r="N28" s="412"/>
      <c r="O28" s="412"/>
      <c r="P28" s="413"/>
      <c r="Q28" s="411">
        <v>5070</v>
      </c>
      <c r="R28" s="412"/>
      <c r="S28" s="412"/>
      <c r="T28" s="412"/>
      <c r="U28" s="412"/>
      <c r="V28" s="413"/>
      <c r="W28" s="501"/>
      <c r="X28" s="438"/>
      <c r="Y28" s="439"/>
      <c r="Z28" s="414" t="s">
        <v>186</v>
      </c>
      <c r="AA28" s="415"/>
      <c r="AB28" s="415"/>
      <c r="AC28" s="415"/>
      <c r="AD28" s="415"/>
      <c r="AE28" s="415"/>
      <c r="AF28" s="415"/>
      <c r="AG28" s="416"/>
      <c r="AH28" s="411" t="s">
        <v>129</v>
      </c>
      <c r="AI28" s="412"/>
      <c r="AJ28" s="412"/>
      <c r="AK28" s="412"/>
      <c r="AL28" s="413"/>
      <c r="AM28" s="411" t="s">
        <v>147</v>
      </c>
      <c r="AN28" s="412"/>
      <c r="AO28" s="412"/>
      <c r="AP28" s="412"/>
      <c r="AQ28" s="412"/>
      <c r="AR28" s="413"/>
      <c r="AS28" s="411" t="s">
        <v>147</v>
      </c>
      <c r="AT28" s="412"/>
      <c r="AU28" s="412"/>
      <c r="AV28" s="412"/>
      <c r="AW28" s="412"/>
      <c r="AX28" s="471"/>
      <c r="AY28" s="475" t="s">
        <v>187</v>
      </c>
      <c r="AZ28" s="476"/>
      <c r="BA28" s="476"/>
      <c r="BB28" s="477"/>
      <c r="BC28" s="484" t="s">
        <v>48</v>
      </c>
      <c r="BD28" s="485"/>
      <c r="BE28" s="485"/>
      <c r="BF28" s="485"/>
      <c r="BG28" s="485"/>
      <c r="BH28" s="485"/>
      <c r="BI28" s="485"/>
      <c r="BJ28" s="485"/>
      <c r="BK28" s="485"/>
      <c r="BL28" s="485"/>
      <c r="BM28" s="486"/>
      <c r="BN28" s="487">
        <v>15274394</v>
      </c>
      <c r="BO28" s="488"/>
      <c r="BP28" s="488"/>
      <c r="BQ28" s="488"/>
      <c r="BR28" s="488"/>
      <c r="BS28" s="488"/>
      <c r="BT28" s="488"/>
      <c r="BU28" s="489"/>
      <c r="BV28" s="487">
        <v>15265557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188</v>
      </c>
      <c r="F29" s="415"/>
      <c r="G29" s="415"/>
      <c r="H29" s="415"/>
      <c r="I29" s="415"/>
      <c r="J29" s="415"/>
      <c r="K29" s="416"/>
      <c r="L29" s="411">
        <v>28</v>
      </c>
      <c r="M29" s="412"/>
      <c r="N29" s="412"/>
      <c r="O29" s="412"/>
      <c r="P29" s="413"/>
      <c r="Q29" s="411">
        <v>4600</v>
      </c>
      <c r="R29" s="412"/>
      <c r="S29" s="412"/>
      <c r="T29" s="412"/>
      <c r="U29" s="412"/>
      <c r="V29" s="413"/>
      <c r="W29" s="502"/>
      <c r="X29" s="503"/>
      <c r="Y29" s="504"/>
      <c r="Z29" s="414" t="s">
        <v>189</v>
      </c>
      <c r="AA29" s="415"/>
      <c r="AB29" s="415"/>
      <c r="AC29" s="415"/>
      <c r="AD29" s="415"/>
      <c r="AE29" s="415"/>
      <c r="AF29" s="415"/>
      <c r="AG29" s="416"/>
      <c r="AH29" s="411">
        <v>1401</v>
      </c>
      <c r="AI29" s="412"/>
      <c r="AJ29" s="412"/>
      <c r="AK29" s="412"/>
      <c r="AL29" s="413"/>
      <c r="AM29" s="411">
        <v>4557733</v>
      </c>
      <c r="AN29" s="412"/>
      <c r="AO29" s="412"/>
      <c r="AP29" s="412"/>
      <c r="AQ29" s="412"/>
      <c r="AR29" s="413"/>
      <c r="AS29" s="411">
        <v>3253</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v>3079535</v>
      </c>
      <c r="BO29" s="459"/>
      <c r="BP29" s="459"/>
      <c r="BQ29" s="459"/>
      <c r="BR29" s="459"/>
      <c r="BS29" s="459"/>
      <c r="BT29" s="459"/>
      <c r="BU29" s="460"/>
      <c r="BV29" s="458">
        <v>2164602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100.3</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11973221</v>
      </c>
      <c r="BO30" s="493"/>
      <c r="BP30" s="493"/>
      <c r="BQ30" s="493"/>
      <c r="BR30" s="493"/>
      <c r="BS30" s="493"/>
      <c r="BT30" s="493"/>
      <c r="BU30" s="494"/>
      <c r="BV30" s="492">
        <v>10943163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198</v>
      </c>
      <c r="D33" s="410"/>
      <c r="E33" s="409" t="s">
        <v>199</v>
      </c>
      <c r="F33" s="409"/>
      <c r="G33" s="409"/>
      <c r="H33" s="409"/>
      <c r="I33" s="409"/>
      <c r="J33" s="409"/>
      <c r="K33" s="409"/>
      <c r="L33" s="409"/>
      <c r="M33" s="409"/>
      <c r="N33" s="409"/>
      <c r="O33" s="409"/>
      <c r="P33" s="409"/>
      <c r="Q33" s="409"/>
      <c r="R33" s="409"/>
      <c r="S33" s="409"/>
      <c r="T33" s="203"/>
      <c r="U33" s="410" t="s">
        <v>198</v>
      </c>
      <c r="V33" s="410"/>
      <c r="W33" s="409" t="s">
        <v>199</v>
      </c>
      <c r="X33" s="409"/>
      <c r="Y33" s="409"/>
      <c r="Z33" s="409"/>
      <c r="AA33" s="409"/>
      <c r="AB33" s="409"/>
      <c r="AC33" s="409"/>
      <c r="AD33" s="409"/>
      <c r="AE33" s="409"/>
      <c r="AF33" s="409"/>
      <c r="AG33" s="409"/>
      <c r="AH33" s="409"/>
      <c r="AI33" s="409"/>
      <c r="AJ33" s="409"/>
      <c r="AK33" s="409"/>
      <c r="AL33" s="203"/>
      <c r="AM33" s="410" t="s">
        <v>200</v>
      </c>
      <c r="AN33" s="410"/>
      <c r="AO33" s="409" t="s">
        <v>199</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200</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5</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9</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f>IF(BG34="","",MAX(C34:D43,U34:V43,AM34:AN43)+1)</f>
        <v>11</v>
      </c>
      <c r="BF34" s="406"/>
      <c r="BG34" s="407" t="str">
        <f>IF('各会計、関係団体の財政状況及び健全化判断比率'!B34="","",'各会計、関係団体の財政状況及び健全化判断比率'!B34)</f>
        <v>特定地域生活排水処理事業特別会計</v>
      </c>
      <c r="BH34" s="407"/>
      <c r="BI34" s="407"/>
      <c r="BJ34" s="407"/>
      <c r="BK34" s="407"/>
      <c r="BL34" s="407"/>
      <c r="BM34" s="407"/>
      <c r="BN34" s="407"/>
      <c r="BO34" s="407"/>
      <c r="BP34" s="407"/>
      <c r="BQ34" s="407"/>
      <c r="BR34" s="407"/>
      <c r="BS34" s="407"/>
      <c r="BT34" s="407"/>
      <c r="BU34" s="407"/>
      <c r="BV34" s="178"/>
      <c r="BW34" s="406">
        <f>IF(BY34="","",MAX(C34:D43,U34:V43,AM34:AN43,BE34:BF43)+1)</f>
        <v>12</v>
      </c>
      <c r="BX34" s="406"/>
      <c r="BY34" s="407" t="str">
        <f>IF('各会計、関係団体の財政状況及び健全化判断比率'!B68="","",'各会計、関係団体の財政状況及び健全化判断比率'!B68)</f>
        <v>広島中央環境衛生組合</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東広島流通センター</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住宅新築資金等貸付事業特別会計</v>
      </c>
      <c r="F35" s="407"/>
      <c r="G35" s="407"/>
      <c r="H35" s="407"/>
      <c r="I35" s="407"/>
      <c r="J35" s="407"/>
      <c r="K35" s="407"/>
      <c r="L35" s="407"/>
      <c r="M35" s="407"/>
      <c r="N35" s="407"/>
      <c r="O35" s="407"/>
      <c r="P35" s="407"/>
      <c r="Q35" s="407"/>
      <c r="R35" s="407"/>
      <c r="S35" s="407"/>
      <c r="T35" s="178"/>
      <c r="U35" s="406">
        <f>IF(W35="","",U34+1)</f>
        <v>6</v>
      </c>
      <c r="V35" s="406"/>
      <c r="W35" s="407" t="str">
        <f>IF('各会計、関係団体の財政状況及び健全化判断比率'!B29="","",'各会計、関係団体の財政状況及び健全化判断比率'!B29)</f>
        <v>介護保険特別会計(保険事業勘定)</v>
      </c>
      <c r="X35" s="407"/>
      <c r="Y35" s="407"/>
      <c r="Z35" s="407"/>
      <c r="AA35" s="407"/>
      <c r="AB35" s="407"/>
      <c r="AC35" s="407"/>
      <c r="AD35" s="407"/>
      <c r="AE35" s="407"/>
      <c r="AF35" s="407"/>
      <c r="AG35" s="407"/>
      <c r="AH35" s="407"/>
      <c r="AI35" s="407"/>
      <c r="AJ35" s="407"/>
      <c r="AK35" s="407"/>
      <c r="AL35" s="178"/>
      <c r="AM35" s="406">
        <f t="shared" ref="AM35:AM43" si="0">IF(AO35="","",AM34+1)</f>
        <v>10</v>
      </c>
      <c r="AN35" s="406"/>
      <c r="AO35" s="407" t="str">
        <f>IF('各会計、関係団体の財政状況及び健全化判断比率'!B33="","",'各会計、関係団体の財政状況及び健全化判断比率'!B33)</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13</v>
      </c>
      <c r="BX35" s="406"/>
      <c r="BY35" s="407" t="str">
        <f>IF('各会計、関係団体の財政状況及び健全化判断比率'!B69="","",'各会計、関係団体の財政状況及び健全化判断比率'!B69)</f>
        <v>広島県市町総合事務組合</v>
      </c>
      <c r="BZ35" s="407"/>
      <c r="CA35" s="407"/>
      <c r="CB35" s="407"/>
      <c r="CC35" s="407"/>
      <c r="CD35" s="407"/>
      <c r="CE35" s="407"/>
      <c r="CF35" s="407"/>
      <c r="CG35" s="407"/>
      <c r="CH35" s="407"/>
      <c r="CI35" s="407"/>
      <c r="CJ35" s="407"/>
      <c r="CK35" s="407"/>
      <c r="CL35" s="407"/>
      <c r="CM35" s="407"/>
      <c r="CN35" s="178"/>
      <c r="CO35" s="406">
        <f t="shared" ref="CO35:CO43" si="3">IF(CQ35="","",CO34+1)</f>
        <v>17</v>
      </c>
      <c r="CP35" s="406"/>
      <c r="CQ35" s="407" t="str">
        <f>IF('各会計、関係団体の財政状況及び健全化判断比率'!BS8="","",'各会計、関係団体の財政状況及び健全化判断比率'!BS8)</f>
        <v>東広島市土地開発公社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f>IF(E36="","",C35+1)</f>
        <v>3</v>
      </c>
      <c r="D36" s="406"/>
      <c r="E36" s="407" t="str">
        <f>IF('各会計、関係団体の財政状況及び健全化判断比率'!B9="","",'各会計、関係団体の財政状況及び健全化判断比率'!B9)</f>
        <v>ひがしひろしま墓園管理事業特別会計</v>
      </c>
      <c r="F36" s="407"/>
      <c r="G36" s="407"/>
      <c r="H36" s="407"/>
      <c r="I36" s="407"/>
      <c r="J36" s="407"/>
      <c r="K36" s="407"/>
      <c r="L36" s="407"/>
      <c r="M36" s="407"/>
      <c r="N36" s="407"/>
      <c r="O36" s="407"/>
      <c r="P36" s="407"/>
      <c r="Q36" s="407"/>
      <c r="R36" s="407"/>
      <c r="S36" s="407"/>
      <c r="T36" s="178"/>
      <c r="U36" s="406">
        <f t="shared" ref="U36:U43" si="4">IF(W36="","",U35+1)</f>
        <v>7</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14</v>
      </c>
      <c r="BX36" s="406"/>
      <c r="BY36" s="407" t="str">
        <f>IF('各会計、関係団体の財政状況及び健全化判断比率'!B70="","",'各会計、関係団体の財政状況及び健全化判断比率'!B70)</f>
        <v>広島県後期高齢者医療広域連合（一般会計）</v>
      </c>
      <c r="BZ36" s="407"/>
      <c r="CA36" s="407"/>
      <c r="CB36" s="407"/>
      <c r="CC36" s="407"/>
      <c r="CD36" s="407"/>
      <c r="CE36" s="407"/>
      <c r="CF36" s="407"/>
      <c r="CG36" s="407"/>
      <c r="CH36" s="407"/>
      <c r="CI36" s="407"/>
      <c r="CJ36" s="407"/>
      <c r="CK36" s="407"/>
      <c r="CL36" s="407"/>
      <c r="CM36" s="407"/>
      <c r="CN36" s="178"/>
      <c r="CO36" s="406">
        <f t="shared" si="3"/>
        <v>18</v>
      </c>
      <c r="CP36" s="406"/>
      <c r="CQ36" s="407" t="str">
        <f>IF('各会計、関係団体の財政状況及び健全化判断比率'!BS9="","",'各会計、関係団体の財政状況及び健全化判断比率'!BS9)</f>
        <v>東広島市教育文化振興事業団</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f>IF(E37="","",C36+1)</f>
        <v>4</v>
      </c>
      <c r="D37" s="406"/>
      <c r="E37" s="407" t="str">
        <f>IF('各会計、関係団体の財政状況及び健全化判断比率'!B10="","",'各会計、関係団体の財政状況及び健全化判断比率'!B10)</f>
        <v>八本松駅前土地区画整理事業特別会計</v>
      </c>
      <c r="F37" s="407"/>
      <c r="G37" s="407"/>
      <c r="H37" s="407"/>
      <c r="I37" s="407"/>
      <c r="J37" s="407"/>
      <c r="K37" s="407"/>
      <c r="L37" s="407"/>
      <c r="M37" s="407"/>
      <c r="N37" s="407"/>
      <c r="O37" s="407"/>
      <c r="P37" s="407"/>
      <c r="Q37" s="407"/>
      <c r="R37" s="407"/>
      <c r="S37" s="407"/>
      <c r="T37" s="178"/>
      <c r="U37" s="406">
        <f t="shared" si="4"/>
        <v>8</v>
      </c>
      <c r="V37" s="406"/>
      <c r="W37" s="407" t="str">
        <f>IF('各会計、関係団体の財政状況及び健全化判断比率'!B31="","",'各会計、関係団体の財政状況及び健全化判断比率'!B31)</f>
        <v>介護保険特別会計（介護サービス事業勘定）</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15</v>
      </c>
      <c r="BX37" s="406"/>
      <c r="BY37" s="407" t="str">
        <f>IF('各会計、関係団体の財政状況及び健全化判断比率'!B71="","",'各会計、関係団体の財政状況及び健全化判断比率'!B71)</f>
        <v>広島県後期高齢者医療広域連合（特別会計）</v>
      </c>
      <c r="BZ37" s="407"/>
      <c r="CA37" s="407"/>
      <c r="CB37" s="407"/>
      <c r="CC37" s="407"/>
      <c r="CD37" s="407"/>
      <c r="CE37" s="407"/>
      <c r="CF37" s="407"/>
      <c r="CG37" s="407"/>
      <c r="CH37" s="407"/>
      <c r="CI37" s="407"/>
      <c r="CJ37" s="407"/>
      <c r="CK37" s="407"/>
      <c r="CL37" s="407"/>
      <c r="CM37" s="407"/>
      <c r="CN37" s="178"/>
      <c r="CO37" s="406">
        <f t="shared" si="3"/>
        <v>19</v>
      </c>
      <c r="CP37" s="406"/>
      <c r="CQ37" s="407" t="str">
        <f>IF('各会計、関係団体の財政状況及び健全化判断比率'!BS10="","",'各会計、関係団体の財政状況及び健全化判断比率'!BS10)</f>
        <v>東広島スマートエネルギー株式会社</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qneccrKUDEgJ740KvvagJdoJ2rarL4ss8dXHHH51xlR+WoMSjZlyxJG2SLHnxg5jfa+shcP6mTNDv8prSHA3pw==" saltValue="Dcx/P5NEuWGQ+NGzha93h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5" t="s">
        <v>571</v>
      </c>
      <c r="D34" s="1215"/>
      <c r="E34" s="1216"/>
      <c r="F34" s="32">
        <v>11.26</v>
      </c>
      <c r="G34" s="33">
        <v>14.14</v>
      </c>
      <c r="H34" s="33">
        <v>14.62</v>
      </c>
      <c r="I34" s="33">
        <v>14.86</v>
      </c>
      <c r="J34" s="34">
        <v>14.78</v>
      </c>
      <c r="K34" s="22"/>
      <c r="L34" s="22"/>
      <c r="M34" s="22"/>
      <c r="N34" s="22"/>
      <c r="O34" s="22"/>
      <c r="P34" s="22"/>
    </row>
    <row r="35" spans="1:16" ht="39" customHeight="1" x14ac:dyDescent="0.15">
      <c r="A35" s="22"/>
      <c r="B35" s="35"/>
      <c r="C35" s="1209" t="s">
        <v>572</v>
      </c>
      <c r="D35" s="1210"/>
      <c r="E35" s="1211"/>
      <c r="F35" s="36">
        <v>2.76</v>
      </c>
      <c r="G35" s="37">
        <v>1.84</v>
      </c>
      <c r="H35" s="37">
        <v>7.86</v>
      </c>
      <c r="I35" s="37">
        <v>5.23</v>
      </c>
      <c r="J35" s="38">
        <v>4.99</v>
      </c>
      <c r="K35" s="22"/>
      <c r="L35" s="22"/>
      <c r="M35" s="22"/>
      <c r="N35" s="22"/>
      <c r="O35" s="22"/>
      <c r="P35" s="22"/>
    </row>
    <row r="36" spans="1:16" ht="39" customHeight="1" x14ac:dyDescent="0.15">
      <c r="A36" s="22"/>
      <c r="B36" s="35"/>
      <c r="C36" s="1209" t="s">
        <v>573</v>
      </c>
      <c r="D36" s="1210"/>
      <c r="E36" s="1211"/>
      <c r="F36" s="36">
        <v>1.49</v>
      </c>
      <c r="G36" s="37">
        <v>1.51</v>
      </c>
      <c r="H36" s="37">
        <v>1.46</v>
      </c>
      <c r="I36" s="37">
        <v>1.99</v>
      </c>
      <c r="J36" s="38">
        <v>3.07</v>
      </c>
      <c r="K36" s="22"/>
      <c r="L36" s="22"/>
      <c r="M36" s="22"/>
      <c r="N36" s="22"/>
      <c r="O36" s="22"/>
      <c r="P36" s="22"/>
    </row>
    <row r="37" spans="1:16" ht="39" customHeight="1" x14ac:dyDescent="0.15">
      <c r="A37" s="22"/>
      <c r="B37" s="35"/>
      <c r="C37" s="1209" t="s">
        <v>574</v>
      </c>
      <c r="D37" s="1210"/>
      <c r="E37" s="1211"/>
      <c r="F37" s="36">
        <v>0.22</v>
      </c>
      <c r="G37" s="37">
        <v>0.25</v>
      </c>
      <c r="H37" s="37">
        <v>0.06</v>
      </c>
      <c r="I37" s="37">
        <v>0.62</v>
      </c>
      <c r="J37" s="38">
        <v>0.39</v>
      </c>
      <c r="K37" s="22"/>
      <c r="L37" s="22"/>
      <c r="M37" s="22"/>
      <c r="N37" s="22"/>
      <c r="O37" s="22"/>
      <c r="P37" s="22"/>
    </row>
    <row r="38" spans="1:16" ht="39" customHeight="1" x14ac:dyDescent="0.15">
      <c r="A38" s="22"/>
      <c r="B38" s="35"/>
      <c r="C38" s="1209" t="s">
        <v>575</v>
      </c>
      <c r="D38" s="1210"/>
      <c r="E38" s="1211"/>
      <c r="F38" s="36">
        <v>1.18</v>
      </c>
      <c r="G38" s="37">
        <v>0.09</v>
      </c>
      <c r="H38" s="37">
        <v>0.05</v>
      </c>
      <c r="I38" s="37">
        <v>0.32</v>
      </c>
      <c r="J38" s="38">
        <v>0.27</v>
      </c>
      <c r="K38" s="22"/>
      <c r="L38" s="22"/>
      <c r="M38" s="22"/>
      <c r="N38" s="22"/>
      <c r="O38" s="22"/>
      <c r="P38" s="22"/>
    </row>
    <row r="39" spans="1:16" ht="39" customHeight="1" x14ac:dyDescent="0.15">
      <c r="A39" s="22"/>
      <c r="B39" s="35"/>
      <c r="C39" s="1209" t="s">
        <v>576</v>
      </c>
      <c r="D39" s="1210"/>
      <c r="E39" s="1211"/>
      <c r="F39" s="36">
        <v>0.2</v>
      </c>
      <c r="G39" s="37">
        <v>0.05</v>
      </c>
      <c r="H39" s="37">
        <v>0.05</v>
      </c>
      <c r="I39" s="37">
        <v>0.04</v>
      </c>
      <c r="J39" s="38">
        <v>0.04</v>
      </c>
      <c r="K39" s="22"/>
      <c r="L39" s="22"/>
      <c r="M39" s="22"/>
      <c r="N39" s="22"/>
      <c r="O39" s="22"/>
      <c r="P39" s="22"/>
    </row>
    <row r="40" spans="1:16" ht="39" customHeight="1" x14ac:dyDescent="0.15">
      <c r="A40" s="22"/>
      <c r="B40" s="35"/>
      <c r="C40" s="1209" t="s">
        <v>577</v>
      </c>
      <c r="D40" s="1210"/>
      <c r="E40" s="1211"/>
      <c r="F40" s="36" t="s">
        <v>523</v>
      </c>
      <c r="G40" s="37" t="s">
        <v>523</v>
      </c>
      <c r="H40" s="37" t="s">
        <v>523</v>
      </c>
      <c r="I40" s="37">
        <v>0</v>
      </c>
      <c r="J40" s="38">
        <v>0.04</v>
      </c>
      <c r="K40" s="22"/>
      <c r="L40" s="22"/>
      <c r="M40" s="22"/>
      <c r="N40" s="22"/>
      <c r="O40" s="22"/>
      <c r="P40" s="22"/>
    </row>
    <row r="41" spans="1:16" ht="39" customHeight="1" x14ac:dyDescent="0.15">
      <c r="A41" s="22"/>
      <c r="B41" s="35"/>
      <c r="C41" s="1209" t="s">
        <v>578</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579</v>
      </c>
      <c r="D42" s="1210"/>
      <c r="E42" s="1211"/>
      <c r="F42" s="36" t="s">
        <v>523</v>
      </c>
      <c r="G42" s="37" t="s">
        <v>523</v>
      </c>
      <c r="H42" s="37" t="s">
        <v>523</v>
      </c>
      <c r="I42" s="37" t="s">
        <v>523</v>
      </c>
      <c r="J42" s="38" t="s">
        <v>523</v>
      </c>
      <c r="K42" s="22"/>
      <c r="L42" s="22"/>
      <c r="M42" s="22"/>
      <c r="N42" s="22"/>
      <c r="O42" s="22"/>
      <c r="P42" s="22"/>
    </row>
    <row r="43" spans="1:16" ht="39" customHeight="1" thickBot="1" x14ac:dyDescent="0.2">
      <c r="A43" s="22"/>
      <c r="B43" s="40"/>
      <c r="C43" s="1212" t="s">
        <v>580</v>
      </c>
      <c r="D43" s="1213"/>
      <c r="E43" s="1214"/>
      <c r="F43" s="41">
        <v>0</v>
      </c>
      <c r="G43" s="42">
        <v>0</v>
      </c>
      <c r="H43" s="42">
        <v>0.03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7jPi8NgAT6RoF7TgRHZ54DQikt7lR+iA5TGgZu/54XzihdjrtWCzoTRsUjEP5dgiH7mUt/kI+1TxxPr7Wcm1A==" saltValue="rmIQvyvLMYgEgN/YD7b1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8099</v>
      </c>
      <c r="L45" s="60">
        <v>8427</v>
      </c>
      <c r="M45" s="60">
        <v>8861</v>
      </c>
      <c r="N45" s="60">
        <v>8895</v>
      </c>
      <c r="O45" s="61">
        <v>9125</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523</v>
      </c>
      <c r="L46" s="64" t="s">
        <v>523</v>
      </c>
      <c r="M46" s="64" t="s">
        <v>523</v>
      </c>
      <c r="N46" s="64" t="s">
        <v>523</v>
      </c>
      <c r="O46" s="65" t="s">
        <v>523</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523</v>
      </c>
      <c r="L47" s="64" t="s">
        <v>523</v>
      </c>
      <c r="M47" s="64" t="s">
        <v>523</v>
      </c>
      <c r="N47" s="64" t="s">
        <v>523</v>
      </c>
      <c r="O47" s="65" t="s">
        <v>523</v>
      </c>
      <c r="P47" s="48"/>
      <c r="Q47" s="48"/>
      <c r="R47" s="48"/>
      <c r="S47" s="48"/>
      <c r="T47" s="48"/>
      <c r="U47" s="48"/>
    </row>
    <row r="48" spans="1:21" ht="30.75" customHeight="1" x14ac:dyDescent="0.15">
      <c r="A48" s="48"/>
      <c r="B48" s="1237"/>
      <c r="C48" s="1238"/>
      <c r="D48" s="62"/>
      <c r="E48" s="1219" t="s">
        <v>15</v>
      </c>
      <c r="F48" s="1219"/>
      <c r="G48" s="1219"/>
      <c r="H48" s="1219"/>
      <c r="I48" s="1219"/>
      <c r="J48" s="1220"/>
      <c r="K48" s="63">
        <v>878</v>
      </c>
      <c r="L48" s="64">
        <v>676</v>
      </c>
      <c r="M48" s="64">
        <v>585</v>
      </c>
      <c r="N48" s="64">
        <v>481</v>
      </c>
      <c r="O48" s="65">
        <v>466</v>
      </c>
      <c r="P48" s="48"/>
      <c r="Q48" s="48"/>
      <c r="R48" s="48"/>
      <c r="S48" s="48"/>
      <c r="T48" s="48"/>
      <c r="U48" s="48"/>
    </row>
    <row r="49" spans="1:21" ht="30.75" customHeight="1" x14ac:dyDescent="0.15">
      <c r="A49" s="48"/>
      <c r="B49" s="1237"/>
      <c r="C49" s="1238"/>
      <c r="D49" s="62"/>
      <c r="E49" s="1219" t="s">
        <v>16</v>
      </c>
      <c r="F49" s="1219"/>
      <c r="G49" s="1219"/>
      <c r="H49" s="1219"/>
      <c r="I49" s="1219"/>
      <c r="J49" s="1220"/>
      <c r="K49" s="63">
        <v>281</v>
      </c>
      <c r="L49" s="64">
        <v>282</v>
      </c>
      <c r="M49" s="64">
        <v>268</v>
      </c>
      <c r="N49" s="64">
        <v>206</v>
      </c>
      <c r="O49" s="65">
        <v>146</v>
      </c>
      <c r="P49" s="48"/>
      <c r="Q49" s="48"/>
      <c r="R49" s="48"/>
      <c r="S49" s="48"/>
      <c r="T49" s="48"/>
      <c r="U49" s="48"/>
    </row>
    <row r="50" spans="1:21" ht="30.75" customHeight="1" x14ac:dyDescent="0.15">
      <c r="A50" s="48"/>
      <c r="B50" s="1237"/>
      <c r="C50" s="1238"/>
      <c r="D50" s="62"/>
      <c r="E50" s="1219" t="s">
        <v>17</v>
      </c>
      <c r="F50" s="1219"/>
      <c r="G50" s="1219"/>
      <c r="H50" s="1219"/>
      <c r="I50" s="1219"/>
      <c r="J50" s="1220"/>
      <c r="K50" s="63">
        <v>10</v>
      </c>
      <c r="L50" s="64">
        <v>5</v>
      </c>
      <c r="M50" s="64">
        <v>4</v>
      </c>
      <c r="N50" s="64">
        <v>110</v>
      </c>
      <c r="O50" s="65">
        <v>73</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523</v>
      </c>
      <c r="L51" s="64" t="s">
        <v>523</v>
      </c>
      <c r="M51" s="64" t="s">
        <v>523</v>
      </c>
      <c r="N51" s="64" t="s">
        <v>523</v>
      </c>
      <c r="O51" s="65" t="s">
        <v>523</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9205</v>
      </c>
      <c r="L52" s="64">
        <v>9198</v>
      </c>
      <c r="M52" s="64">
        <v>9346</v>
      </c>
      <c r="N52" s="64">
        <v>9089</v>
      </c>
      <c r="O52" s="65">
        <v>8857</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63</v>
      </c>
      <c r="L53" s="69">
        <v>192</v>
      </c>
      <c r="M53" s="69">
        <v>372</v>
      </c>
      <c r="N53" s="69">
        <v>603</v>
      </c>
      <c r="O53" s="70">
        <v>953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7wbkK06R5/lsJwf4DQAd8PJL4b2wguTEMBZxcdUICe3Hf3kULk7bdXyhWWvl/7peOGM5C4zIWkTOVoh+mELaA==" saltValue="cPSe1o1i8age+nyT8SA5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55" t="s">
        <v>30</v>
      </c>
      <c r="C41" s="1256"/>
      <c r="D41" s="102"/>
      <c r="E41" s="1257" t="s">
        <v>31</v>
      </c>
      <c r="F41" s="1257"/>
      <c r="G41" s="1257"/>
      <c r="H41" s="1258"/>
      <c r="I41" s="358">
        <v>78562</v>
      </c>
      <c r="J41" s="359">
        <v>77132</v>
      </c>
      <c r="K41" s="359">
        <v>74519</v>
      </c>
      <c r="L41" s="359">
        <v>74894</v>
      </c>
      <c r="M41" s="360">
        <v>75832</v>
      </c>
    </row>
    <row r="42" spans="2:13" ht="27.75" customHeight="1" x14ac:dyDescent="0.15">
      <c r="B42" s="1245"/>
      <c r="C42" s="1246"/>
      <c r="D42" s="103"/>
      <c r="E42" s="1249" t="s">
        <v>32</v>
      </c>
      <c r="F42" s="1249"/>
      <c r="G42" s="1249"/>
      <c r="H42" s="1250"/>
      <c r="I42" s="361">
        <v>1314</v>
      </c>
      <c r="J42" s="362">
        <v>559</v>
      </c>
      <c r="K42" s="362">
        <v>4080</v>
      </c>
      <c r="L42" s="362">
        <v>1768</v>
      </c>
      <c r="M42" s="363">
        <v>1453</v>
      </c>
    </row>
    <row r="43" spans="2:13" ht="27.75" customHeight="1" x14ac:dyDescent="0.15">
      <c r="B43" s="1245"/>
      <c r="C43" s="1246"/>
      <c r="D43" s="103"/>
      <c r="E43" s="1249" t="s">
        <v>33</v>
      </c>
      <c r="F43" s="1249"/>
      <c r="G43" s="1249"/>
      <c r="H43" s="1250"/>
      <c r="I43" s="361">
        <v>11297</v>
      </c>
      <c r="J43" s="362">
        <v>10066</v>
      </c>
      <c r="K43" s="362">
        <v>8578</v>
      </c>
      <c r="L43" s="362">
        <v>6853</v>
      </c>
      <c r="M43" s="363">
        <v>6161</v>
      </c>
    </row>
    <row r="44" spans="2:13" ht="27.75" customHeight="1" x14ac:dyDescent="0.15">
      <c r="B44" s="1245"/>
      <c r="C44" s="1246"/>
      <c r="D44" s="103"/>
      <c r="E44" s="1249" t="s">
        <v>34</v>
      </c>
      <c r="F44" s="1249"/>
      <c r="G44" s="1249"/>
      <c r="H44" s="1250"/>
      <c r="I44" s="361">
        <v>1007</v>
      </c>
      <c r="J44" s="362">
        <v>1136</v>
      </c>
      <c r="K44" s="362">
        <v>2559</v>
      </c>
      <c r="L44" s="362">
        <v>10995</v>
      </c>
      <c r="M44" s="363">
        <v>14220</v>
      </c>
    </row>
    <row r="45" spans="2:13" ht="27.75" customHeight="1" x14ac:dyDescent="0.15">
      <c r="B45" s="1245"/>
      <c r="C45" s="1246"/>
      <c r="D45" s="103"/>
      <c r="E45" s="1249" t="s">
        <v>35</v>
      </c>
      <c r="F45" s="1249"/>
      <c r="G45" s="1249"/>
      <c r="H45" s="1250"/>
      <c r="I45" s="361">
        <v>9716</v>
      </c>
      <c r="J45" s="362">
        <v>9102</v>
      </c>
      <c r="K45" s="362">
        <v>8922</v>
      </c>
      <c r="L45" s="362">
        <v>9001</v>
      </c>
      <c r="M45" s="363">
        <v>9013</v>
      </c>
    </row>
    <row r="46" spans="2:13" ht="27.75" customHeight="1" x14ac:dyDescent="0.15">
      <c r="B46" s="1245"/>
      <c r="C46" s="1246"/>
      <c r="D46" s="104"/>
      <c r="E46" s="1249" t="s">
        <v>36</v>
      </c>
      <c r="F46" s="1249"/>
      <c r="G46" s="1249"/>
      <c r="H46" s="1250"/>
      <c r="I46" s="361" t="s">
        <v>523</v>
      </c>
      <c r="J46" s="362" t="s">
        <v>523</v>
      </c>
      <c r="K46" s="362" t="s">
        <v>523</v>
      </c>
      <c r="L46" s="362">
        <v>1</v>
      </c>
      <c r="M46" s="363">
        <v>137</v>
      </c>
    </row>
    <row r="47" spans="2:13" ht="27.75" customHeight="1" x14ac:dyDescent="0.15">
      <c r="B47" s="1245"/>
      <c r="C47" s="1246"/>
      <c r="D47" s="105"/>
      <c r="E47" s="1259" t="s">
        <v>37</v>
      </c>
      <c r="F47" s="1260"/>
      <c r="G47" s="1260"/>
      <c r="H47" s="1261"/>
      <c r="I47" s="361" t="s">
        <v>523</v>
      </c>
      <c r="J47" s="362" t="s">
        <v>523</v>
      </c>
      <c r="K47" s="362" t="s">
        <v>523</v>
      </c>
      <c r="L47" s="362" t="s">
        <v>523</v>
      </c>
      <c r="M47" s="363" t="s">
        <v>523</v>
      </c>
    </row>
    <row r="48" spans="2:13" ht="27.75" customHeight="1" x14ac:dyDescent="0.15">
      <c r="B48" s="1245"/>
      <c r="C48" s="1246"/>
      <c r="D48" s="103"/>
      <c r="E48" s="1249" t="s">
        <v>38</v>
      </c>
      <c r="F48" s="1249"/>
      <c r="G48" s="1249"/>
      <c r="H48" s="1250"/>
      <c r="I48" s="361" t="s">
        <v>523</v>
      </c>
      <c r="J48" s="362" t="s">
        <v>523</v>
      </c>
      <c r="K48" s="362" t="s">
        <v>523</v>
      </c>
      <c r="L48" s="362" t="s">
        <v>523</v>
      </c>
      <c r="M48" s="363" t="s">
        <v>523</v>
      </c>
    </row>
    <row r="49" spans="2:13" ht="27.75" customHeight="1" x14ac:dyDescent="0.15">
      <c r="B49" s="1247"/>
      <c r="C49" s="1248"/>
      <c r="D49" s="103"/>
      <c r="E49" s="1249" t="s">
        <v>39</v>
      </c>
      <c r="F49" s="1249"/>
      <c r="G49" s="1249"/>
      <c r="H49" s="1250"/>
      <c r="I49" s="361" t="s">
        <v>523</v>
      </c>
      <c r="J49" s="362" t="s">
        <v>523</v>
      </c>
      <c r="K49" s="362" t="s">
        <v>523</v>
      </c>
      <c r="L49" s="362" t="s">
        <v>523</v>
      </c>
      <c r="M49" s="363" t="s">
        <v>523</v>
      </c>
    </row>
    <row r="50" spans="2:13" ht="27.75" customHeight="1" x14ac:dyDescent="0.15">
      <c r="B50" s="1243" t="s">
        <v>40</v>
      </c>
      <c r="C50" s="1244"/>
      <c r="D50" s="106"/>
      <c r="E50" s="1249" t="s">
        <v>41</v>
      </c>
      <c r="F50" s="1249"/>
      <c r="G50" s="1249"/>
      <c r="H50" s="1250"/>
      <c r="I50" s="361">
        <v>27892</v>
      </c>
      <c r="J50" s="362">
        <v>27884</v>
      </c>
      <c r="K50" s="362">
        <v>28189</v>
      </c>
      <c r="L50" s="362">
        <v>29608</v>
      </c>
      <c r="M50" s="363">
        <v>32118</v>
      </c>
    </row>
    <row r="51" spans="2:13" ht="27.75" customHeight="1" x14ac:dyDescent="0.15">
      <c r="B51" s="1245"/>
      <c r="C51" s="1246"/>
      <c r="D51" s="103"/>
      <c r="E51" s="1249" t="s">
        <v>42</v>
      </c>
      <c r="F51" s="1249"/>
      <c r="G51" s="1249"/>
      <c r="H51" s="1250"/>
      <c r="I51" s="361">
        <v>11982</v>
      </c>
      <c r="J51" s="362">
        <v>10773</v>
      </c>
      <c r="K51" s="362">
        <v>10010</v>
      </c>
      <c r="L51" s="362">
        <v>8646</v>
      </c>
      <c r="M51" s="363">
        <v>8006</v>
      </c>
    </row>
    <row r="52" spans="2:13" ht="27.75" customHeight="1" x14ac:dyDescent="0.15">
      <c r="B52" s="1247"/>
      <c r="C52" s="1248"/>
      <c r="D52" s="103"/>
      <c r="E52" s="1249" t="s">
        <v>43</v>
      </c>
      <c r="F52" s="1249"/>
      <c r="G52" s="1249"/>
      <c r="H52" s="1250"/>
      <c r="I52" s="361">
        <v>79274</v>
      </c>
      <c r="J52" s="362">
        <v>76483</v>
      </c>
      <c r="K52" s="362">
        <v>73558</v>
      </c>
      <c r="L52" s="362">
        <v>73390</v>
      </c>
      <c r="M52" s="363">
        <v>77874</v>
      </c>
    </row>
    <row r="53" spans="2:13" ht="27.75" customHeight="1" thickBot="1" x14ac:dyDescent="0.2">
      <c r="B53" s="1251" t="s">
        <v>44</v>
      </c>
      <c r="C53" s="1252"/>
      <c r="D53" s="107"/>
      <c r="E53" s="1253" t="s">
        <v>45</v>
      </c>
      <c r="F53" s="1253"/>
      <c r="G53" s="1253"/>
      <c r="H53" s="1254"/>
      <c r="I53" s="364">
        <v>-17252</v>
      </c>
      <c r="J53" s="365">
        <v>-17145</v>
      </c>
      <c r="K53" s="365">
        <v>-13098</v>
      </c>
      <c r="L53" s="365">
        <v>-8133</v>
      </c>
      <c r="M53" s="366">
        <v>-11182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hY4gnU8A8tjTrq2ZJZ8/ljzGoXWCgFw1oNjA4tDrQz5s8hpELEWo4cCU5LC49tTflKhnB11TBIEYOPXHDH/gA==" saltValue="8wKorjhtFeQrTVjBEgvH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70" t="s">
        <v>48</v>
      </c>
      <c r="D55" s="1270"/>
      <c r="E55" s="1271"/>
      <c r="F55" s="119">
        <v>13249</v>
      </c>
      <c r="G55" s="119">
        <v>15266</v>
      </c>
      <c r="H55" s="120">
        <v>15274</v>
      </c>
    </row>
    <row r="56" spans="2:8" ht="52.5" customHeight="1" x14ac:dyDescent="0.15">
      <c r="B56" s="121"/>
      <c r="C56" s="1272" t="s">
        <v>49</v>
      </c>
      <c r="D56" s="1272"/>
      <c r="E56" s="1273"/>
      <c r="F56" s="122">
        <v>2163</v>
      </c>
      <c r="G56" s="122">
        <v>2165</v>
      </c>
      <c r="H56" s="123">
        <v>3080</v>
      </c>
    </row>
    <row r="57" spans="2:8" ht="53.25" customHeight="1" x14ac:dyDescent="0.15">
      <c r="B57" s="121"/>
      <c r="C57" s="1274" t="s">
        <v>50</v>
      </c>
      <c r="D57" s="1274"/>
      <c r="E57" s="1275"/>
      <c r="F57" s="124">
        <v>11692</v>
      </c>
      <c r="G57" s="124">
        <v>10943</v>
      </c>
      <c r="H57" s="125">
        <v>11973</v>
      </c>
    </row>
    <row r="58" spans="2:8" ht="45.75" customHeight="1" x14ac:dyDescent="0.15">
      <c r="B58" s="126"/>
      <c r="C58" s="1262" t="s">
        <v>609</v>
      </c>
      <c r="D58" s="1263"/>
      <c r="E58" s="1264"/>
      <c r="F58" s="127">
        <v>6644</v>
      </c>
      <c r="G58" s="127">
        <v>6286</v>
      </c>
      <c r="H58" s="128">
        <v>6178</v>
      </c>
    </row>
    <row r="59" spans="2:8" ht="45.75" customHeight="1" x14ac:dyDescent="0.15">
      <c r="B59" s="126"/>
      <c r="C59" s="1262" t="s">
        <v>610</v>
      </c>
      <c r="D59" s="1263"/>
      <c r="E59" s="1264"/>
      <c r="F59" s="127">
        <v>3266</v>
      </c>
      <c r="G59" s="127">
        <v>3025</v>
      </c>
      <c r="H59" s="128">
        <v>4186</v>
      </c>
    </row>
    <row r="60" spans="2:8" ht="45.75" customHeight="1" x14ac:dyDescent="0.15">
      <c r="B60" s="126"/>
      <c r="C60" s="1262" t="s">
        <v>611</v>
      </c>
      <c r="D60" s="1263"/>
      <c r="E60" s="1264"/>
      <c r="F60" s="127">
        <v>917</v>
      </c>
      <c r="G60" s="127">
        <v>775</v>
      </c>
      <c r="H60" s="128">
        <v>736</v>
      </c>
    </row>
    <row r="61" spans="2:8" ht="45.75" customHeight="1" x14ac:dyDescent="0.15">
      <c r="B61" s="126"/>
      <c r="C61" s="1262" t="s">
        <v>612</v>
      </c>
      <c r="D61" s="1263"/>
      <c r="E61" s="1264"/>
      <c r="F61" s="127">
        <v>466</v>
      </c>
      <c r="G61" s="127">
        <v>467</v>
      </c>
      <c r="H61" s="128">
        <v>467</v>
      </c>
    </row>
    <row r="62" spans="2:8" ht="45.75" customHeight="1" thickBot="1" x14ac:dyDescent="0.2">
      <c r="B62" s="129"/>
      <c r="C62" s="1265" t="s">
        <v>613</v>
      </c>
      <c r="D62" s="1266"/>
      <c r="E62" s="1267"/>
      <c r="F62" s="130">
        <v>113</v>
      </c>
      <c r="G62" s="130">
        <v>97</v>
      </c>
      <c r="H62" s="131">
        <v>107</v>
      </c>
    </row>
    <row r="63" spans="2:8" ht="52.5" customHeight="1" thickBot="1" x14ac:dyDescent="0.2">
      <c r="B63" s="132"/>
      <c r="C63" s="1268" t="s">
        <v>51</v>
      </c>
      <c r="D63" s="1268"/>
      <c r="E63" s="1269"/>
      <c r="F63" s="133">
        <v>27104</v>
      </c>
      <c r="G63" s="133">
        <v>28373</v>
      </c>
      <c r="H63" s="134">
        <v>30327</v>
      </c>
    </row>
    <row r="64" spans="2:8" x14ac:dyDescent="0.15"/>
  </sheetData>
  <sheetProtection algorithmName="SHA-512" hashValue="tvyD8G9007u4VzMevqmS8Vf6xYjI1BvNBJ2OP8buagwEWt4W7KBQKH3IkStq2VgNBe5gHjRmgiVu2ziVHWy+OQ==" saltValue="+AD7mNboiHuliibBxKg7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4" t="s">
        <v>626</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9"/>
    </row>
    <row r="44" spans="2:109" x14ac:dyDescent="0.15">
      <c r="B44" s="375"/>
      <c r="AN44" s="1300"/>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2"/>
    </row>
    <row r="45" spans="2:109" x14ac:dyDescent="0.15">
      <c r="B45" s="375"/>
      <c r="AN45" s="1300"/>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2"/>
    </row>
    <row r="46" spans="2:109" x14ac:dyDescent="0.15">
      <c r="B46" s="375"/>
      <c r="AN46" s="1300"/>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2"/>
    </row>
    <row r="47" spans="2:109" x14ac:dyDescent="0.15">
      <c r="B47" s="375"/>
      <c r="AN47" s="1303"/>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5"/>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616</v>
      </c>
    </row>
    <row r="50" spans="1:109" x14ac:dyDescent="0.15">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564</v>
      </c>
      <c r="BQ50" s="1282"/>
      <c r="BR50" s="1282"/>
      <c r="BS50" s="1282"/>
      <c r="BT50" s="1282"/>
      <c r="BU50" s="1282"/>
      <c r="BV50" s="1282"/>
      <c r="BW50" s="1282"/>
      <c r="BX50" s="1282" t="s">
        <v>565</v>
      </c>
      <c r="BY50" s="1282"/>
      <c r="BZ50" s="1282"/>
      <c r="CA50" s="1282"/>
      <c r="CB50" s="1282"/>
      <c r="CC50" s="1282"/>
      <c r="CD50" s="1282"/>
      <c r="CE50" s="1282"/>
      <c r="CF50" s="1282" t="s">
        <v>566</v>
      </c>
      <c r="CG50" s="1282"/>
      <c r="CH50" s="1282"/>
      <c r="CI50" s="1282"/>
      <c r="CJ50" s="1282"/>
      <c r="CK50" s="1282"/>
      <c r="CL50" s="1282"/>
      <c r="CM50" s="1282"/>
      <c r="CN50" s="1282" t="s">
        <v>567</v>
      </c>
      <c r="CO50" s="1282"/>
      <c r="CP50" s="1282"/>
      <c r="CQ50" s="1282"/>
      <c r="CR50" s="1282"/>
      <c r="CS50" s="1282"/>
      <c r="CT50" s="1282"/>
      <c r="CU50" s="1282"/>
      <c r="CV50" s="1282" t="s">
        <v>568</v>
      </c>
      <c r="CW50" s="1282"/>
      <c r="CX50" s="1282"/>
      <c r="CY50" s="1282"/>
      <c r="CZ50" s="1282"/>
      <c r="DA50" s="1282"/>
      <c r="DB50" s="1282"/>
      <c r="DC50" s="1282"/>
    </row>
    <row r="51" spans="1:109" ht="13.5" customHeight="1" x14ac:dyDescent="0.15">
      <c r="B51" s="375"/>
      <c r="G51" s="1293"/>
      <c r="H51" s="1293"/>
      <c r="I51" s="1297"/>
      <c r="J51" s="1297"/>
      <c r="K51" s="1283"/>
      <c r="L51" s="1283"/>
      <c r="M51" s="1283"/>
      <c r="N51" s="1283"/>
      <c r="AM51" s="384"/>
      <c r="AN51" s="1281" t="s">
        <v>617</v>
      </c>
      <c r="AO51" s="1281"/>
      <c r="AP51" s="1281"/>
      <c r="AQ51" s="1281"/>
      <c r="AR51" s="1281"/>
      <c r="AS51" s="1281"/>
      <c r="AT51" s="1281"/>
      <c r="AU51" s="1281"/>
      <c r="AV51" s="1281"/>
      <c r="AW51" s="1281"/>
      <c r="AX51" s="1281"/>
      <c r="AY51" s="1281"/>
      <c r="AZ51" s="1281"/>
      <c r="BA51" s="1281"/>
      <c r="BB51" s="1281" t="s">
        <v>618</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619</v>
      </c>
      <c r="BC53" s="1281"/>
      <c r="BD53" s="1281"/>
      <c r="BE53" s="1281"/>
      <c r="BF53" s="1281"/>
      <c r="BG53" s="1281"/>
      <c r="BH53" s="1281"/>
      <c r="BI53" s="1281"/>
      <c r="BJ53" s="1281"/>
      <c r="BK53" s="1281"/>
      <c r="BL53" s="1281"/>
      <c r="BM53" s="1281"/>
      <c r="BN53" s="1281"/>
      <c r="BO53" s="1281"/>
      <c r="BP53" s="1278">
        <v>41.5</v>
      </c>
      <c r="BQ53" s="1278"/>
      <c r="BR53" s="1278"/>
      <c r="BS53" s="1278"/>
      <c r="BT53" s="1278"/>
      <c r="BU53" s="1278"/>
      <c r="BV53" s="1278"/>
      <c r="BW53" s="1278"/>
      <c r="BX53" s="1278">
        <v>43.5</v>
      </c>
      <c r="BY53" s="1278"/>
      <c r="BZ53" s="1278"/>
      <c r="CA53" s="1278"/>
      <c r="CB53" s="1278"/>
      <c r="CC53" s="1278"/>
      <c r="CD53" s="1278"/>
      <c r="CE53" s="1278"/>
      <c r="CF53" s="1278">
        <v>45.2</v>
      </c>
      <c r="CG53" s="1278"/>
      <c r="CH53" s="1278"/>
      <c r="CI53" s="1278"/>
      <c r="CJ53" s="1278"/>
      <c r="CK53" s="1278"/>
      <c r="CL53" s="1278"/>
      <c r="CM53" s="1278"/>
      <c r="CN53" s="1278">
        <v>46.1</v>
      </c>
      <c r="CO53" s="1278"/>
      <c r="CP53" s="1278"/>
      <c r="CQ53" s="1278"/>
      <c r="CR53" s="1278"/>
      <c r="CS53" s="1278"/>
      <c r="CT53" s="1278"/>
      <c r="CU53" s="1278"/>
      <c r="CV53" s="1278">
        <v>48.6</v>
      </c>
      <c r="CW53" s="1278"/>
      <c r="CX53" s="1278"/>
      <c r="CY53" s="1278"/>
      <c r="CZ53" s="1278"/>
      <c r="DA53" s="1278"/>
      <c r="DB53" s="1278"/>
      <c r="DC53" s="1278"/>
    </row>
    <row r="54" spans="1:109" x14ac:dyDescent="0.15">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620</v>
      </c>
      <c r="AO55" s="1282"/>
      <c r="AP55" s="1282"/>
      <c r="AQ55" s="1282"/>
      <c r="AR55" s="1282"/>
      <c r="AS55" s="1282"/>
      <c r="AT55" s="1282"/>
      <c r="AU55" s="1282"/>
      <c r="AV55" s="1282"/>
      <c r="AW55" s="1282"/>
      <c r="AX55" s="1282"/>
      <c r="AY55" s="1282"/>
      <c r="AZ55" s="1282"/>
      <c r="BA55" s="1282"/>
      <c r="BB55" s="1281" t="s">
        <v>621</v>
      </c>
      <c r="BC55" s="1281"/>
      <c r="BD55" s="1281"/>
      <c r="BE55" s="1281"/>
      <c r="BF55" s="1281"/>
      <c r="BG55" s="1281"/>
      <c r="BH55" s="1281"/>
      <c r="BI55" s="1281"/>
      <c r="BJ55" s="1281"/>
      <c r="BK55" s="1281"/>
      <c r="BL55" s="1281"/>
      <c r="BM55" s="1281"/>
      <c r="BN55" s="1281"/>
      <c r="BO55" s="1281"/>
      <c r="BP55" s="1278">
        <v>20.100000000000001</v>
      </c>
      <c r="BQ55" s="1278"/>
      <c r="BR55" s="1278"/>
      <c r="BS55" s="1278"/>
      <c r="BT55" s="1278"/>
      <c r="BU55" s="1278"/>
      <c r="BV55" s="1278"/>
      <c r="BW55" s="1278"/>
      <c r="BX55" s="1278">
        <v>16</v>
      </c>
      <c r="BY55" s="1278"/>
      <c r="BZ55" s="1278"/>
      <c r="CA55" s="1278"/>
      <c r="CB55" s="1278"/>
      <c r="CC55" s="1278"/>
      <c r="CD55" s="1278"/>
      <c r="CE55" s="1278"/>
      <c r="CF55" s="1278">
        <v>18.399999999999999</v>
      </c>
      <c r="CG55" s="1278"/>
      <c r="CH55" s="1278"/>
      <c r="CI55" s="1278"/>
      <c r="CJ55" s="1278"/>
      <c r="CK55" s="1278"/>
      <c r="CL55" s="1278"/>
      <c r="CM55" s="1278"/>
      <c r="CN55" s="1278">
        <v>13.5</v>
      </c>
      <c r="CO55" s="1278"/>
      <c r="CP55" s="1278"/>
      <c r="CQ55" s="1278"/>
      <c r="CR55" s="1278"/>
      <c r="CS55" s="1278"/>
      <c r="CT55" s="1278"/>
      <c r="CU55" s="1278"/>
      <c r="CV55" s="1278">
        <v>1.5</v>
      </c>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622</v>
      </c>
      <c r="BC57" s="1281"/>
      <c r="BD57" s="1281"/>
      <c r="BE57" s="1281"/>
      <c r="BF57" s="1281"/>
      <c r="BG57" s="1281"/>
      <c r="BH57" s="1281"/>
      <c r="BI57" s="1281"/>
      <c r="BJ57" s="1281"/>
      <c r="BK57" s="1281"/>
      <c r="BL57" s="1281"/>
      <c r="BM57" s="1281"/>
      <c r="BN57" s="1281"/>
      <c r="BO57" s="1281"/>
      <c r="BP57" s="1278">
        <v>57.7</v>
      </c>
      <c r="BQ57" s="1278"/>
      <c r="BR57" s="1278"/>
      <c r="BS57" s="1278"/>
      <c r="BT57" s="1278"/>
      <c r="BU57" s="1278"/>
      <c r="BV57" s="1278"/>
      <c r="BW57" s="1278"/>
      <c r="BX57" s="1278">
        <v>58.8</v>
      </c>
      <c r="BY57" s="1278"/>
      <c r="BZ57" s="1278"/>
      <c r="CA57" s="1278"/>
      <c r="CB57" s="1278"/>
      <c r="CC57" s="1278"/>
      <c r="CD57" s="1278"/>
      <c r="CE57" s="1278"/>
      <c r="CF57" s="1278">
        <v>59.8</v>
      </c>
      <c r="CG57" s="1278"/>
      <c r="CH57" s="1278"/>
      <c r="CI57" s="1278"/>
      <c r="CJ57" s="1278"/>
      <c r="CK57" s="1278"/>
      <c r="CL57" s="1278"/>
      <c r="CM57" s="1278"/>
      <c r="CN57" s="1278">
        <v>60.2</v>
      </c>
      <c r="CO57" s="1278"/>
      <c r="CP57" s="1278"/>
      <c r="CQ57" s="1278"/>
      <c r="CR57" s="1278"/>
      <c r="CS57" s="1278"/>
      <c r="CT57" s="1278"/>
      <c r="CU57" s="1278"/>
      <c r="CV57" s="1278">
        <v>58.6</v>
      </c>
      <c r="CW57" s="1278"/>
      <c r="CX57" s="1278"/>
      <c r="CY57" s="1278"/>
      <c r="CZ57" s="1278"/>
      <c r="DA57" s="1278"/>
      <c r="DB57" s="1278"/>
      <c r="DC57" s="1278"/>
      <c r="DD57" s="388"/>
      <c r="DE57" s="387"/>
    </row>
    <row r="58" spans="1:109" s="383" customFormat="1" x14ac:dyDescent="0.15">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623</v>
      </c>
    </row>
    <row r="64" spans="1:109" x14ac:dyDescent="0.15">
      <c r="B64" s="375"/>
      <c r="G64" s="382"/>
      <c r="I64" s="395"/>
      <c r="J64" s="395"/>
      <c r="K64" s="395"/>
      <c r="L64" s="395"/>
      <c r="M64" s="395"/>
      <c r="N64" s="396"/>
      <c r="AM64" s="382"/>
      <c r="AN64" s="382" t="s">
        <v>615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627</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616</v>
      </c>
    </row>
    <row r="72" spans="2:107" x14ac:dyDescent="0.15">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564</v>
      </c>
      <c r="BQ72" s="1282"/>
      <c r="BR72" s="1282"/>
      <c r="BS72" s="1282"/>
      <c r="BT72" s="1282"/>
      <c r="BU72" s="1282"/>
      <c r="BV72" s="1282"/>
      <c r="BW72" s="1282"/>
      <c r="BX72" s="1282" t="s">
        <v>565</v>
      </c>
      <c r="BY72" s="1282"/>
      <c r="BZ72" s="1282"/>
      <c r="CA72" s="1282"/>
      <c r="CB72" s="1282"/>
      <c r="CC72" s="1282"/>
      <c r="CD72" s="1282"/>
      <c r="CE72" s="1282"/>
      <c r="CF72" s="1282" t="s">
        <v>566</v>
      </c>
      <c r="CG72" s="1282"/>
      <c r="CH72" s="1282"/>
      <c r="CI72" s="1282"/>
      <c r="CJ72" s="1282"/>
      <c r="CK72" s="1282"/>
      <c r="CL72" s="1282"/>
      <c r="CM72" s="1282"/>
      <c r="CN72" s="1282" t="s">
        <v>567</v>
      </c>
      <c r="CO72" s="1282"/>
      <c r="CP72" s="1282"/>
      <c r="CQ72" s="1282"/>
      <c r="CR72" s="1282"/>
      <c r="CS72" s="1282"/>
      <c r="CT72" s="1282"/>
      <c r="CU72" s="1282"/>
      <c r="CV72" s="1282" t="s">
        <v>568</v>
      </c>
      <c r="CW72" s="1282"/>
      <c r="CX72" s="1282"/>
      <c r="CY72" s="1282"/>
      <c r="CZ72" s="1282"/>
      <c r="DA72" s="1282"/>
      <c r="DB72" s="1282"/>
      <c r="DC72" s="1282"/>
    </row>
    <row r="73" spans="2:107" x14ac:dyDescent="0.15">
      <c r="B73" s="375"/>
      <c r="G73" s="1293"/>
      <c r="H73" s="1293"/>
      <c r="I73" s="1293"/>
      <c r="J73" s="1293"/>
      <c r="K73" s="1277"/>
      <c r="L73" s="1277"/>
      <c r="M73" s="1277"/>
      <c r="N73" s="1277"/>
      <c r="AM73" s="384"/>
      <c r="AN73" s="1281" t="s">
        <v>617</v>
      </c>
      <c r="AO73" s="1281"/>
      <c r="AP73" s="1281"/>
      <c r="AQ73" s="1281"/>
      <c r="AR73" s="1281"/>
      <c r="AS73" s="1281"/>
      <c r="AT73" s="1281"/>
      <c r="AU73" s="1281"/>
      <c r="AV73" s="1281"/>
      <c r="AW73" s="1281"/>
      <c r="AX73" s="1281"/>
      <c r="AY73" s="1281"/>
      <c r="AZ73" s="1281"/>
      <c r="BA73" s="1281"/>
      <c r="BB73" s="1281" t="s">
        <v>621</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624</v>
      </c>
      <c r="BC75" s="1281"/>
      <c r="BD75" s="1281"/>
      <c r="BE75" s="1281"/>
      <c r="BF75" s="1281"/>
      <c r="BG75" s="1281"/>
      <c r="BH75" s="1281"/>
      <c r="BI75" s="1281"/>
      <c r="BJ75" s="1281"/>
      <c r="BK75" s="1281"/>
      <c r="BL75" s="1281"/>
      <c r="BM75" s="1281"/>
      <c r="BN75" s="1281"/>
      <c r="BO75" s="1281"/>
      <c r="BP75" s="1278">
        <v>0.8</v>
      </c>
      <c r="BQ75" s="1278"/>
      <c r="BR75" s="1278"/>
      <c r="BS75" s="1278"/>
      <c r="BT75" s="1278"/>
      <c r="BU75" s="1278"/>
      <c r="BV75" s="1278"/>
      <c r="BW75" s="1278"/>
      <c r="BX75" s="1278">
        <v>0.3</v>
      </c>
      <c r="BY75" s="1278"/>
      <c r="BZ75" s="1278"/>
      <c r="CA75" s="1278"/>
      <c r="CB75" s="1278"/>
      <c r="CC75" s="1278"/>
      <c r="CD75" s="1278"/>
      <c r="CE75" s="1278"/>
      <c r="CF75" s="1278">
        <v>0.5</v>
      </c>
      <c r="CG75" s="1278"/>
      <c r="CH75" s="1278"/>
      <c r="CI75" s="1278"/>
      <c r="CJ75" s="1278"/>
      <c r="CK75" s="1278"/>
      <c r="CL75" s="1278"/>
      <c r="CM75" s="1278"/>
      <c r="CN75" s="1278">
        <v>1</v>
      </c>
      <c r="CO75" s="1278"/>
      <c r="CP75" s="1278"/>
      <c r="CQ75" s="1278"/>
      <c r="CR75" s="1278"/>
      <c r="CS75" s="1278"/>
      <c r="CT75" s="1278"/>
      <c r="CU75" s="1278"/>
      <c r="CV75" s="1278">
        <v>1.6</v>
      </c>
      <c r="CW75" s="1278"/>
      <c r="CX75" s="1278"/>
      <c r="CY75" s="1278"/>
      <c r="CZ75" s="1278"/>
      <c r="DA75" s="1278"/>
      <c r="DB75" s="1278"/>
      <c r="DC75" s="1278"/>
    </row>
    <row r="76" spans="2:107" x14ac:dyDescent="0.15">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620</v>
      </c>
      <c r="AO77" s="1282"/>
      <c r="AP77" s="1282"/>
      <c r="AQ77" s="1282"/>
      <c r="AR77" s="1282"/>
      <c r="AS77" s="1282"/>
      <c r="AT77" s="1282"/>
      <c r="AU77" s="1282"/>
      <c r="AV77" s="1282"/>
      <c r="AW77" s="1282"/>
      <c r="AX77" s="1282"/>
      <c r="AY77" s="1282"/>
      <c r="AZ77" s="1282"/>
      <c r="BA77" s="1282"/>
      <c r="BB77" s="1281" t="s">
        <v>618</v>
      </c>
      <c r="BC77" s="1281"/>
      <c r="BD77" s="1281"/>
      <c r="BE77" s="1281"/>
      <c r="BF77" s="1281"/>
      <c r="BG77" s="1281"/>
      <c r="BH77" s="1281"/>
      <c r="BI77" s="1281"/>
      <c r="BJ77" s="1281"/>
      <c r="BK77" s="1281"/>
      <c r="BL77" s="1281"/>
      <c r="BM77" s="1281"/>
      <c r="BN77" s="1281"/>
      <c r="BO77" s="1281"/>
      <c r="BP77" s="1278">
        <v>20.100000000000001</v>
      </c>
      <c r="BQ77" s="1278"/>
      <c r="BR77" s="1278"/>
      <c r="BS77" s="1278"/>
      <c r="BT77" s="1278"/>
      <c r="BU77" s="1278"/>
      <c r="BV77" s="1278"/>
      <c r="BW77" s="1278"/>
      <c r="BX77" s="1278">
        <v>16</v>
      </c>
      <c r="BY77" s="1278"/>
      <c r="BZ77" s="1278"/>
      <c r="CA77" s="1278"/>
      <c r="CB77" s="1278"/>
      <c r="CC77" s="1278"/>
      <c r="CD77" s="1278"/>
      <c r="CE77" s="1278"/>
      <c r="CF77" s="1278">
        <v>18.399999999999999</v>
      </c>
      <c r="CG77" s="1278"/>
      <c r="CH77" s="1278"/>
      <c r="CI77" s="1278"/>
      <c r="CJ77" s="1278"/>
      <c r="CK77" s="1278"/>
      <c r="CL77" s="1278"/>
      <c r="CM77" s="1278"/>
      <c r="CN77" s="1278">
        <v>13.5</v>
      </c>
      <c r="CO77" s="1278"/>
      <c r="CP77" s="1278"/>
      <c r="CQ77" s="1278"/>
      <c r="CR77" s="1278"/>
      <c r="CS77" s="1278"/>
      <c r="CT77" s="1278"/>
      <c r="CU77" s="1278"/>
      <c r="CV77" s="1278">
        <v>1.5</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624</v>
      </c>
      <c r="BC79" s="1281"/>
      <c r="BD79" s="1281"/>
      <c r="BE79" s="1281"/>
      <c r="BF79" s="1281"/>
      <c r="BG79" s="1281"/>
      <c r="BH79" s="1281"/>
      <c r="BI79" s="1281"/>
      <c r="BJ79" s="1281"/>
      <c r="BK79" s="1281"/>
      <c r="BL79" s="1281"/>
      <c r="BM79" s="1281"/>
      <c r="BN79" s="1281"/>
      <c r="BO79" s="1281"/>
      <c r="BP79" s="1278">
        <v>5.8</v>
      </c>
      <c r="BQ79" s="1278"/>
      <c r="BR79" s="1278"/>
      <c r="BS79" s="1278"/>
      <c r="BT79" s="1278"/>
      <c r="BU79" s="1278"/>
      <c r="BV79" s="1278"/>
      <c r="BW79" s="1278"/>
      <c r="BX79" s="1278">
        <v>5.3</v>
      </c>
      <c r="BY79" s="1278"/>
      <c r="BZ79" s="1278"/>
      <c r="CA79" s="1278"/>
      <c r="CB79" s="1278"/>
      <c r="CC79" s="1278"/>
      <c r="CD79" s="1278"/>
      <c r="CE79" s="1278"/>
      <c r="CF79" s="1278">
        <v>5</v>
      </c>
      <c r="CG79" s="1278"/>
      <c r="CH79" s="1278"/>
      <c r="CI79" s="1278"/>
      <c r="CJ79" s="1278"/>
      <c r="CK79" s="1278"/>
      <c r="CL79" s="1278"/>
      <c r="CM79" s="1278"/>
      <c r="CN79" s="1278">
        <v>4.3</v>
      </c>
      <c r="CO79" s="1278"/>
      <c r="CP79" s="1278"/>
      <c r="CQ79" s="1278"/>
      <c r="CR79" s="1278"/>
      <c r="CS79" s="1278"/>
      <c r="CT79" s="1278"/>
      <c r="CU79" s="1278"/>
      <c r="CV79" s="1278">
        <v>3.9</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jnUlgoMsdw88X0NOlU9mhDG5yXYaBXdd8FVI2qvwjGyAJZILtji4L49xgttajTUXIhPrevGXSpJEbvEjtiGBOA==" saltValue="tiYPr7DUCYs2jdXKC920d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511</v>
      </c>
    </row>
  </sheetData>
  <sheetProtection algorithmName="SHA-512" hashValue="g0ZTid4XrAv8ScxVO7fhd6AgfEe6MfCh4Bu0STXlIK0qrFxXh5UKAlpNpcidLp4Unu7kMcgfXIaYP+5QK1BOzg==" saltValue="c+ikkRzGMEJlniYvNFCu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625</v>
      </c>
    </row>
  </sheetData>
  <sheetProtection algorithmName="SHA-512" hashValue="kDiP5xIav3fKs/rLGZncjsUISt/N2jykkngOWj2C6rCzGjPq+hn25ax6IwXVRuYVwEMDZkFFk0+5eKKQY1V8Rw==" saltValue="jTr/VPvm8wNfQat+AsHL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561</v>
      </c>
      <c r="G2" s="148"/>
      <c r="H2" s="149"/>
    </row>
    <row r="3" spans="1:8" x14ac:dyDescent="0.15">
      <c r="A3" s="145" t="s">
        <v>554</v>
      </c>
      <c r="B3" s="150"/>
      <c r="C3" s="151"/>
      <c r="D3" s="152">
        <v>53909</v>
      </c>
      <c r="E3" s="153"/>
      <c r="F3" s="154">
        <v>51875</v>
      </c>
      <c r="G3" s="155"/>
      <c r="H3" s="156"/>
    </row>
    <row r="4" spans="1:8" x14ac:dyDescent="0.15">
      <c r="A4" s="157"/>
      <c r="B4" s="158"/>
      <c r="C4" s="159"/>
      <c r="D4" s="160">
        <v>31462</v>
      </c>
      <c r="E4" s="161"/>
      <c r="F4" s="162">
        <v>29372</v>
      </c>
      <c r="G4" s="163"/>
      <c r="H4" s="164"/>
    </row>
    <row r="5" spans="1:8" x14ac:dyDescent="0.15">
      <c r="A5" s="145" t="s">
        <v>556</v>
      </c>
      <c r="B5" s="150"/>
      <c r="C5" s="151"/>
      <c r="D5" s="152">
        <v>36558</v>
      </c>
      <c r="E5" s="153"/>
      <c r="F5" s="154">
        <v>48064</v>
      </c>
      <c r="G5" s="155"/>
      <c r="H5" s="156"/>
    </row>
    <row r="6" spans="1:8" x14ac:dyDescent="0.15">
      <c r="A6" s="157"/>
      <c r="B6" s="158"/>
      <c r="C6" s="159"/>
      <c r="D6" s="160">
        <v>16791</v>
      </c>
      <c r="E6" s="161"/>
      <c r="F6" s="162">
        <v>30373</v>
      </c>
      <c r="G6" s="163"/>
      <c r="H6" s="164"/>
    </row>
    <row r="7" spans="1:8" x14ac:dyDescent="0.15">
      <c r="A7" s="145" t="s">
        <v>557</v>
      </c>
      <c r="B7" s="150"/>
      <c r="C7" s="151"/>
      <c r="D7" s="152">
        <v>46426</v>
      </c>
      <c r="E7" s="153"/>
      <c r="F7" s="154">
        <v>56662</v>
      </c>
      <c r="G7" s="155"/>
      <c r="H7" s="156"/>
    </row>
    <row r="8" spans="1:8" x14ac:dyDescent="0.15">
      <c r="A8" s="157"/>
      <c r="B8" s="158"/>
      <c r="C8" s="159"/>
      <c r="D8" s="160">
        <v>24855</v>
      </c>
      <c r="E8" s="161"/>
      <c r="F8" s="162">
        <v>34709</v>
      </c>
      <c r="G8" s="163"/>
      <c r="H8" s="164"/>
    </row>
    <row r="9" spans="1:8" x14ac:dyDescent="0.15">
      <c r="A9" s="145" t="s">
        <v>558</v>
      </c>
      <c r="B9" s="150"/>
      <c r="C9" s="151"/>
      <c r="D9" s="152">
        <v>59986</v>
      </c>
      <c r="E9" s="153"/>
      <c r="F9" s="154">
        <v>60285</v>
      </c>
      <c r="G9" s="155"/>
      <c r="H9" s="156"/>
    </row>
    <row r="10" spans="1:8" x14ac:dyDescent="0.15">
      <c r="A10" s="157"/>
      <c r="B10" s="158"/>
      <c r="C10" s="159"/>
      <c r="D10" s="160">
        <v>31252</v>
      </c>
      <c r="E10" s="161"/>
      <c r="F10" s="162">
        <v>36445</v>
      </c>
      <c r="G10" s="163"/>
      <c r="H10" s="164"/>
    </row>
    <row r="11" spans="1:8" x14ac:dyDescent="0.15">
      <c r="A11" s="145" t="s">
        <v>559</v>
      </c>
      <c r="B11" s="150"/>
      <c r="C11" s="151"/>
      <c r="D11" s="152">
        <v>49009</v>
      </c>
      <c r="E11" s="153"/>
      <c r="F11" s="154">
        <v>52714</v>
      </c>
      <c r="G11" s="155"/>
      <c r="H11" s="156"/>
    </row>
    <row r="12" spans="1:8" x14ac:dyDescent="0.15">
      <c r="A12" s="157"/>
      <c r="B12" s="158"/>
      <c r="C12" s="165"/>
      <c r="D12" s="160">
        <v>24671</v>
      </c>
      <c r="E12" s="161"/>
      <c r="F12" s="162">
        <v>29032</v>
      </c>
      <c r="G12" s="163"/>
      <c r="H12" s="164"/>
    </row>
    <row r="13" spans="1:8" x14ac:dyDescent="0.15">
      <c r="A13" s="145"/>
      <c r="B13" s="150"/>
      <c r="C13" s="166"/>
      <c r="D13" s="167">
        <v>49178</v>
      </c>
      <c r="E13" s="168"/>
      <c r="F13" s="169">
        <v>53920</v>
      </c>
      <c r="G13" s="170"/>
      <c r="H13" s="156"/>
    </row>
    <row r="14" spans="1:8" x14ac:dyDescent="0.15">
      <c r="A14" s="157"/>
      <c r="B14" s="158"/>
      <c r="C14" s="159"/>
      <c r="D14" s="160">
        <v>25806</v>
      </c>
      <c r="E14" s="161"/>
      <c r="F14" s="162">
        <v>31986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2.76</v>
      </c>
      <c r="C19" s="171">
        <f>ROUND(VALUE(SUBSTITUTE(実質収支比率等に係る経年分析!G$48,"▲","-")),2)</f>
        <v>1.84</v>
      </c>
      <c r="D19" s="171">
        <f>ROUND(VALUE(SUBSTITUTE(実質収支比率等に係る経年分析!H$48,"▲","-")),2)</f>
        <v>7.86</v>
      </c>
      <c r="E19" s="171">
        <f>ROUND(VALUE(SUBSTITUTE(実質収支比率等に係る経年分析!I$48,"▲","-")),2)</f>
        <v>5.24</v>
      </c>
      <c r="F19" s="171">
        <f>ROUND(VALUE(SUBSTITUTE(実質収支比率等に係る経年分析!J$48,"▲","-")),2)</f>
        <v>5.04</v>
      </c>
    </row>
    <row r="20" spans="1:11" x14ac:dyDescent="0.15">
      <c r="A20" s="171" t="s">
        <v>55</v>
      </c>
      <c r="B20" s="171">
        <f>ROUND(VALUE(SUBSTITUTE(実質収支比率等に係る経年分析!F$47,"▲","-")),2)</f>
        <v>30.11</v>
      </c>
      <c r="C20" s="171">
        <f>ROUND(VALUE(SUBSTITUTE(実質収支比率等に係る経年分析!G$47,"▲","-")),2)</f>
        <v>29.18</v>
      </c>
      <c r="D20" s="171">
        <f>ROUND(VALUE(SUBSTITUTE(実質収支比率等に係る経年分析!H$47,"▲","-")),2)</f>
        <v>29.58</v>
      </c>
      <c r="E20" s="171">
        <f>ROUND(VALUE(SUBSTITUTE(実質収支比率等に係る経年分析!I$47,"▲","-")),2)</f>
        <v>32.49</v>
      </c>
      <c r="F20" s="171">
        <f>ROUND(VALUE(SUBSTITUTE(実質収支比率等に係る経年分析!J$47,"▲","-")),2)</f>
        <v>31.51</v>
      </c>
    </row>
    <row r="21" spans="1:11" x14ac:dyDescent="0.15">
      <c r="A21" s="171" t="s">
        <v>56</v>
      </c>
      <c r="B21" s="171">
        <f>IF(ISNUMBER(VALUE(SUBSTITUTE(実質収支比率等に係る経年分析!F$49,"▲","-"))),ROUND(VALUE(SUBSTITUTE(実質収支比率等に係る経年分析!F$49,"▲","-")),2),NA())</f>
        <v>3.17</v>
      </c>
      <c r="C21" s="171">
        <f>IF(ISNUMBER(VALUE(SUBSTITUTE(実質収支比率等に係る経年分析!G$49,"▲","-"))),ROUND(VALUE(SUBSTITUTE(実質収支比率等に係る経年分析!G$49,"▲","-")),2),NA())</f>
        <v>-2.2400000000000002</v>
      </c>
      <c r="D21" s="171">
        <f>IF(ISNUMBER(VALUE(SUBSTITUTE(実質収支比率等に係る経年分析!H$49,"▲","-"))),ROUND(VALUE(SUBSTITUTE(実質収支比率等に係る経年分析!H$49,"▲","-")),2),NA())</f>
        <v>7</v>
      </c>
      <c r="E21" s="171">
        <f>IF(ISNUMBER(VALUE(SUBSTITUTE(実質収支比率等に係る経年分析!I$49,"▲","-"))),ROUND(VALUE(SUBSTITUTE(実質収支比率等に係る経年分析!I$49,"▲","-")),2),NA())</f>
        <v>2.13</v>
      </c>
      <c r="F21" s="171">
        <f>IF(ISNUMBER(VALUE(SUBSTITUTE(実質収支比率等に係る経年分析!J$49,"▲","-"))),ROUND(VALUE(SUBSTITUTE(実質収支比率等に係る経年分析!J$49,"▲","-")),2),NA())</f>
        <v>-0.02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住宅新築資金等貸付事業特別会計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八本松駅前土地区画整理事業特別会計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0.27</v>
      </c>
    </row>
    <row r="33" spans="1:16" x14ac:dyDescent="0.15">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0.39</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1.84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7.86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4.99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11.26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14.14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14.62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14.86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14.78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9205</v>
      </c>
      <c r="E42" s="173"/>
      <c r="F42" s="173"/>
      <c r="G42" s="173">
        <f>'実質公債費比率（分子）の構造'!L$52</f>
        <v>9198</v>
      </c>
      <c r="H42" s="173"/>
      <c r="I42" s="173"/>
      <c r="J42" s="173">
        <f>'実質公債費比率（分子）の構造'!M$52</f>
        <v>9346</v>
      </c>
      <c r="K42" s="173"/>
      <c r="L42" s="173"/>
      <c r="M42" s="173">
        <f>'実質公債費比率（分子）の構造'!N$52</f>
        <v>9089</v>
      </c>
      <c r="N42" s="173"/>
      <c r="O42" s="173"/>
      <c r="P42" s="173">
        <f>'実質公債費比率（分子）の構造'!O$52</f>
        <v>8857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10</v>
      </c>
      <c r="C44" s="173"/>
      <c r="D44" s="173"/>
      <c r="E44" s="173">
        <f>'実質公債費比率（分子）の構造'!L$50</f>
        <v>5</v>
      </c>
      <c r="F44" s="173"/>
      <c r="G44" s="173"/>
      <c r="H44" s="173">
        <f>'実質公債費比率（分子）の構造'!M$50</f>
        <v>4</v>
      </c>
      <c r="I44" s="173"/>
      <c r="J44" s="173"/>
      <c r="K44" s="173">
        <f>'実質公債費比率（分子）の構造'!N$50</f>
        <v>110</v>
      </c>
      <c r="L44" s="173"/>
      <c r="M44" s="173"/>
      <c r="N44" s="173">
        <f>'実質公債費比率（分子）の構造'!O$50</f>
        <v>73</v>
      </c>
      <c r="O44" s="173"/>
      <c r="P44" s="173"/>
    </row>
    <row r="45" spans="1:16" x14ac:dyDescent="0.15">
      <c r="A45" s="173" t="s">
        <v>66</v>
      </c>
      <c r="B45" s="173">
        <f>'実質公債費比率（分子）の構造'!K$49</f>
        <v>281</v>
      </c>
      <c r="C45" s="173"/>
      <c r="D45" s="173"/>
      <c r="E45" s="173">
        <f>'実質公債費比率（分子）の構造'!L$49</f>
        <v>282</v>
      </c>
      <c r="F45" s="173"/>
      <c r="G45" s="173"/>
      <c r="H45" s="173">
        <f>'実質公債費比率（分子）の構造'!M$49</f>
        <v>268</v>
      </c>
      <c r="I45" s="173"/>
      <c r="J45" s="173"/>
      <c r="K45" s="173">
        <f>'実質公債費比率（分子）の構造'!N$49</f>
        <v>206</v>
      </c>
      <c r="L45" s="173"/>
      <c r="M45" s="173"/>
      <c r="N45" s="173">
        <f>'実質公債費比率（分子）の構造'!O$49</f>
        <v>146</v>
      </c>
      <c r="O45" s="173"/>
      <c r="P45" s="173"/>
    </row>
    <row r="46" spans="1:16" x14ac:dyDescent="0.15">
      <c r="A46" s="173" t="s">
        <v>67</v>
      </c>
      <c r="B46" s="173">
        <f>'実質公債費比率（分子）の構造'!K$48</f>
        <v>878</v>
      </c>
      <c r="C46" s="173"/>
      <c r="D46" s="173"/>
      <c r="E46" s="173">
        <f>'実質公債費比率（分子）の構造'!L$48</f>
        <v>676</v>
      </c>
      <c r="F46" s="173"/>
      <c r="G46" s="173"/>
      <c r="H46" s="173">
        <f>'実質公債費比率（分子）の構造'!M$48</f>
        <v>585</v>
      </c>
      <c r="I46" s="173"/>
      <c r="J46" s="173"/>
      <c r="K46" s="173">
        <f>'実質公債費比率（分子）の構造'!N$48</f>
        <v>481</v>
      </c>
      <c r="L46" s="173"/>
      <c r="M46" s="173"/>
      <c r="N46" s="173">
        <f>'実質公債費比率（分子）の構造'!O$48</f>
        <v>466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8099</v>
      </c>
      <c r="C49" s="173"/>
      <c r="D49" s="173"/>
      <c r="E49" s="173">
        <f>'実質公債費比率（分子）の構造'!L$45</f>
        <v>8427</v>
      </c>
      <c r="F49" s="173"/>
      <c r="G49" s="173"/>
      <c r="H49" s="173">
        <f>'実質公債費比率（分子）の構造'!M$45</f>
        <v>8861</v>
      </c>
      <c r="I49" s="173"/>
      <c r="J49" s="173"/>
      <c r="K49" s="173">
        <f>'実質公債費比率（分子）の構造'!N$45</f>
        <v>8895</v>
      </c>
      <c r="L49" s="173"/>
      <c r="M49" s="173"/>
      <c r="N49" s="173">
        <f>'実質公債費比率（分子）の構造'!O$45</f>
        <v>9125</v>
      </c>
      <c r="O49" s="173"/>
      <c r="P49" s="173"/>
    </row>
    <row r="50" spans="1:16" x14ac:dyDescent="0.15">
      <c r="A50" s="173" t="s">
        <v>71</v>
      </c>
      <c r="B50" s="173" t="e">
        <f>NA()</f>
        <v>#N/A</v>
      </c>
      <c r="C50" s="173">
        <f>IF(ISNUMBER('実質公債費比率（分子）の構造'!K$53),'実質公債費比率（分子）の構造'!K$53,NA())</f>
        <v>63</v>
      </c>
      <c r="D50" s="173" t="e">
        <f>NA()</f>
        <v>#N/A</v>
      </c>
      <c r="E50" s="173" t="e">
        <f>NA()</f>
        <v>#N/A</v>
      </c>
      <c r="F50" s="173">
        <f>IF(ISNUMBER('実質公債費比率（分子）の構造'!L$53),'実質公債費比率（分子）の構造'!L$53,NA())</f>
        <v>192</v>
      </c>
      <c r="G50" s="173" t="e">
        <f>NA()</f>
        <v>#N/A</v>
      </c>
      <c r="H50" s="173" t="e">
        <f>NA()</f>
        <v>#N/A</v>
      </c>
      <c r="I50" s="173">
        <f>IF(ISNUMBER('実質公債費比率（分子）の構造'!M$53),'実質公債費比率（分子）の構造'!M$53,NA())</f>
        <v>372</v>
      </c>
      <c r="J50" s="173" t="e">
        <f>NA()</f>
        <v>#N/A</v>
      </c>
      <c r="K50" s="173" t="e">
        <f>NA()</f>
        <v>#N/A</v>
      </c>
      <c r="L50" s="173">
        <f>IF(ISNUMBER('実質公債費比率（分子）の構造'!N$53),'実質公債費比率（分子）の構造'!N$53,NA())</f>
        <v>603</v>
      </c>
      <c r="M50" s="173" t="e">
        <f>NA()</f>
        <v>#N/A</v>
      </c>
      <c r="N50" s="173" t="e">
        <f>NA()</f>
        <v>#N/A</v>
      </c>
      <c r="O50" s="173">
        <f>IF(ISNUMBER('実質公債費比率（分子）の構造'!O$53),'実質公債費比率（分子）の構造'!O$53,NA())</f>
        <v>953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79274</v>
      </c>
      <c r="E56" s="172"/>
      <c r="F56" s="172"/>
      <c r="G56" s="172">
        <f>'将来負担比率（分子）の構造'!J$52</f>
        <v>76483</v>
      </c>
      <c r="H56" s="172"/>
      <c r="I56" s="172"/>
      <c r="J56" s="172">
        <f>'将来負担比率（分子）の構造'!K$52</f>
        <v>73558</v>
      </c>
      <c r="K56" s="172"/>
      <c r="L56" s="172"/>
      <c r="M56" s="172">
        <f>'将来負担比率（分子）の構造'!L$52</f>
        <v>73390</v>
      </c>
      <c r="N56" s="172"/>
      <c r="O56" s="172"/>
      <c r="P56" s="172">
        <f>'将来負担比率（分子）の構造'!M$52</f>
        <v>77874</v>
      </c>
    </row>
    <row r="57" spans="1:16" x14ac:dyDescent="0.15">
      <c r="A57" s="172" t="s">
        <v>42</v>
      </c>
      <c r="B57" s="172"/>
      <c r="C57" s="172"/>
      <c r="D57" s="172">
        <f>'将来負担比率（分子）の構造'!I$51</f>
        <v>11982</v>
      </c>
      <c r="E57" s="172"/>
      <c r="F57" s="172"/>
      <c r="G57" s="172">
        <f>'将来負担比率（分子）の構造'!J$51</f>
        <v>10773</v>
      </c>
      <c r="H57" s="172"/>
      <c r="I57" s="172"/>
      <c r="J57" s="172">
        <f>'将来負担比率（分子）の構造'!K$51</f>
        <v>10010</v>
      </c>
      <c r="K57" s="172"/>
      <c r="L57" s="172"/>
      <c r="M57" s="172">
        <f>'将来負担比率（分子）の構造'!L$51</f>
        <v>8646</v>
      </c>
      <c r="N57" s="172"/>
      <c r="O57" s="172"/>
      <c r="P57" s="172">
        <f>'将来負担比率（分子）の構造'!M$51</f>
        <v>8006</v>
      </c>
    </row>
    <row r="58" spans="1:16" x14ac:dyDescent="0.15">
      <c r="A58" s="172" t="s">
        <v>41</v>
      </c>
      <c r="B58" s="172"/>
      <c r="C58" s="172"/>
      <c r="D58" s="172">
        <f>'将来負担比率（分子）の構造'!I$50</f>
        <v>27892</v>
      </c>
      <c r="E58" s="172"/>
      <c r="F58" s="172"/>
      <c r="G58" s="172">
        <f>'将来負担比率（分子）の構造'!J$50</f>
        <v>27884</v>
      </c>
      <c r="H58" s="172"/>
      <c r="I58" s="172"/>
      <c r="J58" s="172">
        <f>'将来負担比率（分子）の構造'!K$50</f>
        <v>28189</v>
      </c>
      <c r="K58" s="172"/>
      <c r="L58" s="172"/>
      <c r="M58" s="172">
        <f>'将来負担比率（分子）の構造'!L$50</f>
        <v>29608</v>
      </c>
      <c r="N58" s="172"/>
      <c r="O58" s="172"/>
      <c r="P58" s="172">
        <f>'将来負担比率（分子）の構造'!M$50</f>
        <v>32118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1</v>
      </c>
      <c r="L61" s="172"/>
      <c r="M61" s="172"/>
      <c r="N61" s="172">
        <f>'将来負担比率（分子）の構造'!M$46</f>
        <v>137</v>
      </c>
      <c r="O61" s="172"/>
      <c r="P61" s="172"/>
    </row>
    <row r="62" spans="1:16" x14ac:dyDescent="0.15">
      <c r="A62" s="172" t="s">
        <v>35</v>
      </c>
      <c r="B62" s="172">
        <f>'将来負担比率（分子）の構造'!I$45</f>
        <v>9716</v>
      </c>
      <c r="C62" s="172"/>
      <c r="D62" s="172"/>
      <c r="E62" s="172">
        <f>'将来負担比率（分子）の構造'!J$45</f>
        <v>9102</v>
      </c>
      <c r="F62" s="172"/>
      <c r="G62" s="172"/>
      <c r="H62" s="172">
        <f>'将来負担比率（分子）の構造'!K$45</f>
        <v>8922</v>
      </c>
      <c r="I62" s="172"/>
      <c r="J62" s="172"/>
      <c r="K62" s="172">
        <f>'将来負担比率（分子）の構造'!L$45</f>
        <v>9001</v>
      </c>
      <c r="L62" s="172"/>
      <c r="M62" s="172"/>
      <c r="N62" s="172">
        <f>'将来負担比率（分子）の構造'!M$45</f>
        <v>9013</v>
      </c>
      <c r="O62" s="172"/>
      <c r="P62" s="172"/>
    </row>
    <row r="63" spans="1:16" x14ac:dyDescent="0.15">
      <c r="A63" s="172" t="s">
        <v>34</v>
      </c>
      <c r="B63" s="172">
        <f>'将来負担比率（分子）の構造'!I$44</f>
        <v>1007</v>
      </c>
      <c r="C63" s="172"/>
      <c r="D63" s="172"/>
      <c r="E63" s="172">
        <f>'将来負担比率（分子）の構造'!J$44</f>
        <v>1136</v>
      </c>
      <c r="F63" s="172"/>
      <c r="G63" s="172"/>
      <c r="H63" s="172">
        <f>'将来負担比率（分子）の構造'!K$44</f>
        <v>2559</v>
      </c>
      <c r="I63" s="172"/>
      <c r="J63" s="172"/>
      <c r="K63" s="172">
        <f>'将来負担比率（分子）の構造'!L$44</f>
        <v>10995</v>
      </c>
      <c r="L63" s="172"/>
      <c r="M63" s="172"/>
      <c r="N63" s="172">
        <f>'将来負担比率（分子）の構造'!M$44</f>
        <v>14220</v>
      </c>
      <c r="O63" s="172"/>
      <c r="P63" s="172"/>
    </row>
    <row r="64" spans="1:16" x14ac:dyDescent="0.15">
      <c r="A64" s="172" t="s">
        <v>33</v>
      </c>
      <c r="B64" s="172">
        <f>'将来負担比率（分子）の構造'!I$43</f>
        <v>11297</v>
      </c>
      <c r="C64" s="172"/>
      <c r="D64" s="172"/>
      <c r="E64" s="172">
        <f>'将来負担比率（分子）の構造'!J$43</f>
        <v>10066</v>
      </c>
      <c r="F64" s="172"/>
      <c r="G64" s="172"/>
      <c r="H64" s="172">
        <f>'将来負担比率（分子）の構造'!K$43</f>
        <v>8578</v>
      </c>
      <c r="I64" s="172"/>
      <c r="J64" s="172"/>
      <c r="K64" s="172">
        <f>'将来負担比率（分子）の構造'!L$43</f>
        <v>6853</v>
      </c>
      <c r="L64" s="172"/>
      <c r="M64" s="172"/>
      <c r="N64" s="172">
        <f>'将来負担比率（分子）の構造'!M$43</f>
        <v>6161</v>
      </c>
      <c r="O64" s="172"/>
      <c r="P64" s="172"/>
    </row>
    <row r="65" spans="1:16" x14ac:dyDescent="0.15">
      <c r="A65" s="172" t="s">
        <v>32</v>
      </c>
      <c r="B65" s="172">
        <f>'将来負担比率（分子）の構造'!I$42</f>
        <v>1314</v>
      </c>
      <c r="C65" s="172"/>
      <c r="D65" s="172"/>
      <c r="E65" s="172">
        <f>'将来負担比率（分子）の構造'!J$42</f>
        <v>559</v>
      </c>
      <c r="F65" s="172"/>
      <c r="G65" s="172"/>
      <c r="H65" s="172">
        <f>'将来負担比率（分子）の構造'!K$42</f>
        <v>4080</v>
      </c>
      <c r="I65" s="172"/>
      <c r="J65" s="172"/>
      <c r="K65" s="172">
        <f>'将来負担比率（分子）の構造'!L$42</f>
        <v>1768</v>
      </c>
      <c r="L65" s="172"/>
      <c r="M65" s="172"/>
      <c r="N65" s="172">
        <f>'将来負担比率（分子）の構造'!M$42</f>
        <v>1453</v>
      </c>
      <c r="O65" s="172"/>
      <c r="P65" s="172"/>
    </row>
    <row r="66" spans="1:16" x14ac:dyDescent="0.15">
      <c r="A66" s="172" t="s">
        <v>31</v>
      </c>
      <c r="B66" s="172">
        <f>'将来負担比率（分子）の構造'!I$41</f>
        <v>78562</v>
      </c>
      <c r="C66" s="172"/>
      <c r="D66" s="172"/>
      <c r="E66" s="172">
        <f>'将来負担比率（分子）の構造'!J$41</f>
        <v>77132</v>
      </c>
      <c r="F66" s="172"/>
      <c r="G66" s="172"/>
      <c r="H66" s="172">
        <f>'将来負担比率（分子）の構造'!K$41</f>
        <v>74519</v>
      </c>
      <c r="I66" s="172"/>
      <c r="J66" s="172"/>
      <c r="K66" s="172">
        <f>'将来負担比率（分子）の構造'!L$41</f>
        <v>74894</v>
      </c>
      <c r="L66" s="172"/>
      <c r="M66" s="172"/>
      <c r="N66" s="172">
        <f>'将来負担比率（分子）の構造'!M$41</f>
        <v>75832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13249</v>
      </c>
      <c r="C72" s="176">
        <f>基金残高に係る経年分析!G55</f>
        <v>15266</v>
      </c>
      <c r="D72" s="176">
        <f>基金残高に係る経年分析!H55</f>
        <v>15274</v>
      </c>
    </row>
    <row r="73" spans="1:16" x14ac:dyDescent="0.15">
      <c r="A73" s="175" t="s">
        <v>78</v>
      </c>
      <c r="B73" s="176">
        <f>基金残高に係る経年分析!F56</f>
        <v>2163</v>
      </c>
      <c r="C73" s="176">
        <f>基金残高に係る経年分析!G56</f>
        <v>2165</v>
      </c>
      <c r="D73" s="176">
        <f>基金残高に係る経年分析!H56</f>
        <v>3080</v>
      </c>
    </row>
    <row r="74" spans="1:16" x14ac:dyDescent="0.15">
      <c r="A74" s="175" t="s">
        <v>79</v>
      </c>
      <c r="B74" s="176">
        <f>基金残高に係る経年分析!F57</f>
        <v>11692</v>
      </c>
      <c r="C74" s="176">
        <f>基金残高に係る経年分析!G57</f>
        <v>10943</v>
      </c>
      <c r="D74" s="176">
        <f>基金残高に係る経年分析!H57</f>
        <v>11973</v>
      </c>
    </row>
  </sheetData>
  <sheetProtection algorithmName="SHA-512" hashValue="R8Ez74XGFlWbvW3LVhxYoifrGHdidhy7Gz/nvF7KKwb2DvvWMdDAAsO3ae1uShdzFHcmJrp5Duy7ViehHapx5A==" saltValue="JM2PBb9bsKOlSmNIlj3j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0" zoomScaleNormal="7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6" t="s">
        <v>226</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227</v>
      </c>
      <c r="C5" s="732"/>
      <c r="D5" s="732"/>
      <c r="E5" s="732"/>
      <c r="F5" s="732"/>
      <c r="G5" s="732"/>
      <c r="H5" s="732"/>
      <c r="I5" s="732"/>
      <c r="J5" s="732"/>
      <c r="K5" s="732"/>
      <c r="L5" s="732"/>
      <c r="M5" s="732"/>
      <c r="N5" s="732"/>
      <c r="O5" s="732"/>
      <c r="P5" s="732"/>
      <c r="Q5" s="733"/>
      <c r="R5" s="717">
        <v>36065307</v>
      </c>
      <c r="S5" s="718"/>
      <c r="T5" s="718"/>
      <c r="U5" s="718"/>
      <c r="V5" s="718"/>
      <c r="W5" s="718"/>
      <c r="X5" s="718"/>
      <c r="Y5" s="761"/>
      <c r="Z5" s="779">
        <v>35.6</v>
      </c>
      <c r="AA5" s="779"/>
      <c r="AB5" s="779"/>
      <c r="AC5" s="779"/>
      <c r="AD5" s="780">
        <v>34525156</v>
      </c>
      <c r="AE5" s="780"/>
      <c r="AF5" s="780"/>
      <c r="AG5" s="780"/>
      <c r="AH5" s="780"/>
      <c r="AI5" s="780"/>
      <c r="AJ5" s="780"/>
      <c r="AK5" s="780"/>
      <c r="AL5" s="762">
        <v>72.3</v>
      </c>
      <c r="AM5" s="736"/>
      <c r="AN5" s="736"/>
      <c r="AO5" s="763"/>
      <c r="AP5" s="731" t="s">
        <v>228</v>
      </c>
      <c r="AQ5" s="732"/>
      <c r="AR5" s="732"/>
      <c r="AS5" s="732"/>
      <c r="AT5" s="732"/>
      <c r="AU5" s="732"/>
      <c r="AV5" s="732"/>
      <c r="AW5" s="732"/>
      <c r="AX5" s="732"/>
      <c r="AY5" s="732"/>
      <c r="AZ5" s="732"/>
      <c r="BA5" s="732"/>
      <c r="BB5" s="732"/>
      <c r="BC5" s="732"/>
      <c r="BD5" s="732"/>
      <c r="BE5" s="732"/>
      <c r="BF5" s="733"/>
      <c r="BG5" s="664">
        <v>34522010</v>
      </c>
      <c r="BH5" s="665"/>
      <c r="BI5" s="665"/>
      <c r="BJ5" s="665"/>
      <c r="BK5" s="665"/>
      <c r="BL5" s="665"/>
      <c r="BM5" s="665"/>
      <c r="BN5" s="666"/>
      <c r="BO5" s="691">
        <v>95.7</v>
      </c>
      <c r="BP5" s="691"/>
      <c r="BQ5" s="691"/>
      <c r="BR5" s="691"/>
      <c r="BS5" s="692">
        <v>443964</v>
      </c>
      <c r="BT5" s="692"/>
      <c r="BU5" s="692"/>
      <c r="BV5" s="692"/>
      <c r="BW5" s="692"/>
      <c r="BX5" s="692"/>
      <c r="BY5" s="692"/>
      <c r="BZ5" s="692"/>
      <c r="CA5" s="692"/>
      <c r="CB5" s="759"/>
      <c r="CD5" s="766" t="s">
        <v>223</v>
      </c>
      <c r="CE5" s="767"/>
      <c r="CF5" s="767"/>
      <c r="CG5" s="767"/>
      <c r="CH5" s="767"/>
      <c r="CI5" s="767"/>
      <c r="CJ5" s="767"/>
      <c r="CK5" s="767"/>
      <c r="CL5" s="767"/>
      <c r="CM5" s="767"/>
      <c r="CN5" s="767"/>
      <c r="CO5" s="767"/>
      <c r="CP5" s="767"/>
      <c r="CQ5" s="768"/>
      <c r="CR5" s="766" t="s">
        <v>229</v>
      </c>
      <c r="CS5" s="767"/>
      <c r="CT5" s="767"/>
      <c r="CU5" s="767"/>
      <c r="CV5" s="767"/>
      <c r="CW5" s="767"/>
      <c r="CX5" s="767"/>
      <c r="CY5" s="768"/>
      <c r="CZ5" s="766" t="s">
        <v>221</v>
      </c>
      <c r="DA5" s="767"/>
      <c r="DB5" s="767"/>
      <c r="DC5" s="768"/>
      <c r="DD5" s="766" t="s">
        <v>230</v>
      </c>
      <c r="DE5" s="767"/>
      <c r="DF5" s="767"/>
      <c r="DG5" s="767"/>
      <c r="DH5" s="767"/>
      <c r="DI5" s="767"/>
      <c r="DJ5" s="767"/>
      <c r="DK5" s="767"/>
      <c r="DL5" s="767"/>
      <c r="DM5" s="767"/>
      <c r="DN5" s="767"/>
      <c r="DO5" s="767"/>
      <c r="DP5" s="768"/>
      <c r="DQ5" s="766" t="s">
        <v>231</v>
      </c>
      <c r="DR5" s="767"/>
      <c r="DS5" s="767"/>
      <c r="DT5" s="767"/>
      <c r="DU5" s="767"/>
      <c r="DV5" s="767"/>
      <c r="DW5" s="767"/>
      <c r="DX5" s="767"/>
      <c r="DY5" s="767"/>
      <c r="DZ5" s="767"/>
      <c r="EA5" s="767"/>
      <c r="EB5" s="767"/>
      <c r="EC5" s="768"/>
    </row>
    <row r="6" spans="2:143" ht="11.25" customHeight="1" x14ac:dyDescent="0.15">
      <c r="B6" s="661" t="s">
        <v>232</v>
      </c>
      <c r="C6" s="662"/>
      <c r="D6" s="662"/>
      <c r="E6" s="662"/>
      <c r="F6" s="662"/>
      <c r="G6" s="662"/>
      <c r="H6" s="662"/>
      <c r="I6" s="662"/>
      <c r="J6" s="662"/>
      <c r="K6" s="662"/>
      <c r="L6" s="662"/>
      <c r="M6" s="662"/>
      <c r="N6" s="662"/>
      <c r="O6" s="662"/>
      <c r="P6" s="662"/>
      <c r="Q6" s="663"/>
      <c r="R6" s="664">
        <v>686652</v>
      </c>
      <c r="S6" s="665"/>
      <c r="T6" s="665"/>
      <c r="U6" s="665"/>
      <c r="V6" s="665"/>
      <c r="W6" s="665"/>
      <c r="X6" s="665"/>
      <c r="Y6" s="666"/>
      <c r="Z6" s="691">
        <v>0.7</v>
      </c>
      <c r="AA6" s="691"/>
      <c r="AB6" s="691"/>
      <c r="AC6" s="691"/>
      <c r="AD6" s="692">
        <v>686652</v>
      </c>
      <c r="AE6" s="692"/>
      <c r="AF6" s="692"/>
      <c r="AG6" s="692"/>
      <c r="AH6" s="692"/>
      <c r="AI6" s="692"/>
      <c r="AJ6" s="692"/>
      <c r="AK6" s="692"/>
      <c r="AL6" s="667">
        <v>1.4</v>
      </c>
      <c r="AM6" s="668"/>
      <c r="AN6" s="668"/>
      <c r="AO6" s="693"/>
      <c r="AP6" s="661" t="s">
        <v>233</v>
      </c>
      <c r="AQ6" s="662"/>
      <c r="AR6" s="662"/>
      <c r="AS6" s="662"/>
      <c r="AT6" s="662"/>
      <c r="AU6" s="662"/>
      <c r="AV6" s="662"/>
      <c r="AW6" s="662"/>
      <c r="AX6" s="662"/>
      <c r="AY6" s="662"/>
      <c r="AZ6" s="662"/>
      <c r="BA6" s="662"/>
      <c r="BB6" s="662"/>
      <c r="BC6" s="662"/>
      <c r="BD6" s="662"/>
      <c r="BE6" s="662"/>
      <c r="BF6" s="663"/>
      <c r="BG6" s="664">
        <v>34522010</v>
      </c>
      <c r="BH6" s="665"/>
      <c r="BI6" s="665"/>
      <c r="BJ6" s="665"/>
      <c r="BK6" s="665"/>
      <c r="BL6" s="665"/>
      <c r="BM6" s="665"/>
      <c r="BN6" s="666"/>
      <c r="BO6" s="691">
        <v>95.7</v>
      </c>
      <c r="BP6" s="691"/>
      <c r="BQ6" s="691"/>
      <c r="BR6" s="691"/>
      <c r="BS6" s="692">
        <v>443964</v>
      </c>
      <c r="BT6" s="692"/>
      <c r="BU6" s="692"/>
      <c r="BV6" s="692"/>
      <c r="BW6" s="692"/>
      <c r="BX6" s="692"/>
      <c r="BY6" s="692"/>
      <c r="BZ6" s="692"/>
      <c r="CA6" s="692"/>
      <c r="CB6" s="759"/>
      <c r="CD6" s="720" t="s">
        <v>234</v>
      </c>
      <c r="CE6" s="721"/>
      <c r="CF6" s="721"/>
      <c r="CG6" s="721"/>
      <c r="CH6" s="721"/>
      <c r="CI6" s="721"/>
      <c r="CJ6" s="721"/>
      <c r="CK6" s="721"/>
      <c r="CL6" s="721"/>
      <c r="CM6" s="721"/>
      <c r="CN6" s="721"/>
      <c r="CO6" s="721"/>
      <c r="CP6" s="721"/>
      <c r="CQ6" s="722"/>
      <c r="CR6" s="664">
        <v>410854</v>
      </c>
      <c r="CS6" s="665"/>
      <c r="CT6" s="665"/>
      <c r="CU6" s="665"/>
      <c r="CV6" s="665"/>
      <c r="CW6" s="665"/>
      <c r="CX6" s="665"/>
      <c r="CY6" s="666"/>
      <c r="CZ6" s="762">
        <v>0.4</v>
      </c>
      <c r="DA6" s="736"/>
      <c r="DB6" s="736"/>
      <c r="DC6" s="765"/>
      <c r="DD6" s="670" t="s">
        <v>235</v>
      </c>
      <c r="DE6" s="665"/>
      <c r="DF6" s="665"/>
      <c r="DG6" s="665"/>
      <c r="DH6" s="665"/>
      <c r="DI6" s="665"/>
      <c r="DJ6" s="665"/>
      <c r="DK6" s="665"/>
      <c r="DL6" s="665"/>
      <c r="DM6" s="665"/>
      <c r="DN6" s="665"/>
      <c r="DO6" s="665"/>
      <c r="DP6" s="666"/>
      <c r="DQ6" s="670">
        <v>410680</v>
      </c>
      <c r="DR6" s="665"/>
      <c r="DS6" s="665"/>
      <c r="DT6" s="665"/>
      <c r="DU6" s="665"/>
      <c r="DV6" s="665"/>
      <c r="DW6" s="665"/>
      <c r="DX6" s="665"/>
      <c r="DY6" s="665"/>
      <c r="DZ6" s="665"/>
      <c r="EA6" s="665"/>
      <c r="EB6" s="665"/>
      <c r="EC6" s="705"/>
    </row>
    <row r="7" spans="2:143" ht="11.25" customHeight="1" x14ac:dyDescent="0.15">
      <c r="B7" s="661" t="s">
        <v>236</v>
      </c>
      <c r="C7" s="662"/>
      <c r="D7" s="662"/>
      <c r="E7" s="662"/>
      <c r="F7" s="662"/>
      <c r="G7" s="662"/>
      <c r="H7" s="662"/>
      <c r="I7" s="662"/>
      <c r="J7" s="662"/>
      <c r="K7" s="662"/>
      <c r="L7" s="662"/>
      <c r="M7" s="662"/>
      <c r="N7" s="662"/>
      <c r="O7" s="662"/>
      <c r="P7" s="662"/>
      <c r="Q7" s="663"/>
      <c r="R7" s="664">
        <v>27747</v>
      </c>
      <c r="S7" s="665"/>
      <c r="T7" s="665"/>
      <c r="U7" s="665"/>
      <c r="V7" s="665"/>
      <c r="W7" s="665"/>
      <c r="X7" s="665"/>
      <c r="Y7" s="666"/>
      <c r="Z7" s="691">
        <v>0</v>
      </c>
      <c r="AA7" s="691"/>
      <c r="AB7" s="691"/>
      <c r="AC7" s="691"/>
      <c r="AD7" s="692">
        <v>27747</v>
      </c>
      <c r="AE7" s="692"/>
      <c r="AF7" s="692"/>
      <c r="AG7" s="692"/>
      <c r="AH7" s="692"/>
      <c r="AI7" s="692"/>
      <c r="AJ7" s="692"/>
      <c r="AK7" s="692"/>
      <c r="AL7" s="667">
        <v>0.1</v>
      </c>
      <c r="AM7" s="668"/>
      <c r="AN7" s="668"/>
      <c r="AO7" s="693"/>
      <c r="AP7" s="661" t="s">
        <v>237</v>
      </c>
      <c r="AQ7" s="662"/>
      <c r="AR7" s="662"/>
      <c r="AS7" s="662"/>
      <c r="AT7" s="662"/>
      <c r="AU7" s="662"/>
      <c r="AV7" s="662"/>
      <c r="AW7" s="662"/>
      <c r="AX7" s="662"/>
      <c r="AY7" s="662"/>
      <c r="AZ7" s="662"/>
      <c r="BA7" s="662"/>
      <c r="BB7" s="662"/>
      <c r="BC7" s="662"/>
      <c r="BD7" s="662"/>
      <c r="BE7" s="662"/>
      <c r="BF7" s="663"/>
      <c r="BG7" s="664">
        <v>12979666</v>
      </c>
      <c r="BH7" s="665"/>
      <c r="BI7" s="665"/>
      <c r="BJ7" s="665"/>
      <c r="BK7" s="665"/>
      <c r="BL7" s="665"/>
      <c r="BM7" s="665"/>
      <c r="BN7" s="666"/>
      <c r="BO7" s="691">
        <v>36</v>
      </c>
      <c r="BP7" s="691"/>
      <c r="BQ7" s="691"/>
      <c r="BR7" s="691"/>
      <c r="BS7" s="692">
        <v>443964</v>
      </c>
      <c r="BT7" s="692"/>
      <c r="BU7" s="692"/>
      <c r="BV7" s="692"/>
      <c r="BW7" s="692"/>
      <c r="BX7" s="692"/>
      <c r="BY7" s="692"/>
      <c r="BZ7" s="692"/>
      <c r="CA7" s="692"/>
      <c r="CB7" s="759"/>
      <c r="CD7" s="706" t="s">
        <v>238</v>
      </c>
      <c r="CE7" s="703"/>
      <c r="CF7" s="703"/>
      <c r="CG7" s="703"/>
      <c r="CH7" s="703"/>
      <c r="CI7" s="703"/>
      <c r="CJ7" s="703"/>
      <c r="CK7" s="703"/>
      <c r="CL7" s="703"/>
      <c r="CM7" s="703"/>
      <c r="CN7" s="703"/>
      <c r="CO7" s="703"/>
      <c r="CP7" s="703"/>
      <c r="CQ7" s="704"/>
      <c r="CR7" s="664">
        <v>11661622</v>
      </c>
      <c r="CS7" s="665"/>
      <c r="CT7" s="665"/>
      <c r="CU7" s="665"/>
      <c r="CV7" s="665"/>
      <c r="CW7" s="665"/>
      <c r="CX7" s="665"/>
      <c r="CY7" s="666"/>
      <c r="CZ7" s="691">
        <v>12.2</v>
      </c>
      <c r="DA7" s="691"/>
      <c r="DB7" s="691"/>
      <c r="DC7" s="691"/>
      <c r="DD7" s="670">
        <v>1450268</v>
      </c>
      <c r="DE7" s="665"/>
      <c r="DF7" s="665"/>
      <c r="DG7" s="665"/>
      <c r="DH7" s="665"/>
      <c r="DI7" s="665"/>
      <c r="DJ7" s="665"/>
      <c r="DK7" s="665"/>
      <c r="DL7" s="665"/>
      <c r="DM7" s="665"/>
      <c r="DN7" s="665"/>
      <c r="DO7" s="665"/>
      <c r="DP7" s="666"/>
      <c r="DQ7" s="670">
        <v>8578953</v>
      </c>
      <c r="DR7" s="665"/>
      <c r="DS7" s="665"/>
      <c r="DT7" s="665"/>
      <c r="DU7" s="665"/>
      <c r="DV7" s="665"/>
      <c r="DW7" s="665"/>
      <c r="DX7" s="665"/>
      <c r="DY7" s="665"/>
      <c r="DZ7" s="665"/>
      <c r="EA7" s="665"/>
      <c r="EB7" s="665"/>
      <c r="EC7" s="705"/>
    </row>
    <row r="8" spans="2:143" ht="11.25" customHeight="1" x14ac:dyDescent="0.15">
      <c r="B8" s="661" t="s">
        <v>239</v>
      </c>
      <c r="C8" s="662"/>
      <c r="D8" s="662"/>
      <c r="E8" s="662"/>
      <c r="F8" s="662"/>
      <c r="G8" s="662"/>
      <c r="H8" s="662"/>
      <c r="I8" s="662"/>
      <c r="J8" s="662"/>
      <c r="K8" s="662"/>
      <c r="L8" s="662"/>
      <c r="M8" s="662"/>
      <c r="N8" s="662"/>
      <c r="O8" s="662"/>
      <c r="P8" s="662"/>
      <c r="Q8" s="663"/>
      <c r="R8" s="664">
        <v>177283</v>
      </c>
      <c r="S8" s="665"/>
      <c r="T8" s="665"/>
      <c r="U8" s="665"/>
      <c r="V8" s="665"/>
      <c r="W8" s="665"/>
      <c r="X8" s="665"/>
      <c r="Y8" s="666"/>
      <c r="Z8" s="691">
        <v>0.2</v>
      </c>
      <c r="AA8" s="691"/>
      <c r="AB8" s="691"/>
      <c r="AC8" s="691"/>
      <c r="AD8" s="692">
        <v>177283</v>
      </c>
      <c r="AE8" s="692"/>
      <c r="AF8" s="692"/>
      <c r="AG8" s="692"/>
      <c r="AH8" s="692"/>
      <c r="AI8" s="692"/>
      <c r="AJ8" s="692"/>
      <c r="AK8" s="692"/>
      <c r="AL8" s="667">
        <v>0.4</v>
      </c>
      <c r="AM8" s="668"/>
      <c r="AN8" s="668"/>
      <c r="AO8" s="693"/>
      <c r="AP8" s="661" t="s">
        <v>240</v>
      </c>
      <c r="AQ8" s="662"/>
      <c r="AR8" s="662"/>
      <c r="AS8" s="662"/>
      <c r="AT8" s="662"/>
      <c r="AU8" s="662"/>
      <c r="AV8" s="662"/>
      <c r="AW8" s="662"/>
      <c r="AX8" s="662"/>
      <c r="AY8" s="662"/>
      <c r="AZ8" s="662"/>
      <c r="BA8" s="662"/>
      <c r="BB8" s="662"/>
      <c r="BC8" s="662"/>
      <c r="BD8" s="662"/>
      <c r="BE8" s="662"/>
      <c r="BF8" s="663"/>
      <c r="BG8" s="664">
        <v>343964</v>
      </c>
      <c r="BH8" s="665"/>
      <c r="BI8" s="665"/>
      <c r="BJ8" s="665"/>
      <c r="BK8" s="665"/>
      <c r="BL8" s="665"/>
      <c r="BM8" s="665"/>
      <c r="BN8" s="666"/>
      <c r="BO8" s="691">
        <v>1</v>
      </c>
      <c r="BP8" s="691"/>
      <c r="BQ8" s="691"/>
      <c r="BR8" s="691"/>
      <c r="BS8" s="692" t="s">
        <v>235</v>
      </c>
      <c r="BT8" s="692"/>
      <c r="BU8" s="692"/>
      <c r="BV8" s="692"/>
      <c r="BW8" s="692"/>
      <c r="BX8" s="692"/>
      <c r="BY8" s="692"/>
      <c r="BZ8" s="692"/>
      <c r="CA8" s="692"/>
      <c r="CB8" s="759"/>
      <c r="CD8" s="706" t="s">
        <v>241</v>
      </c>
      <c r="CE8" s="703"/>
      <c r="CF8" s="703"/>
      <c r="CG8" s="703"/>
      <c r="CH8" s="703"/>
      <c r="CI8" s="703"/>
      <c r="CJ8" s="703"/>
      <c r="CK8" s="703"/>
      <c r="CL8" s="703"/>
      <c r="CM8" s="703"/>
      <c r="CN8" s="703"/>
      <c r="CO8" s="703"/>
      <c r="CP8" s="703"/>
      <c r="CQ8" s="704"/>
      <c r="CR8" s="664">
        <v>33461085</v>
      </c>
      <c r="CS8" s="665"/>
      <c r="CT8" s="665"/>
      <c r="CU8" s="665"/>
      <c r="CV8" s="665"/>
      <c r="CW8" s="665"/>
      <c r="CX8" s="665"/>
      <c r="CY8" s="666"/>
      <c r="CZ8" s="691">
        <v>35</v>
      </c>
      <c r="DA8" s="691"/>
      <c r="DB8" s="691"/>
      <c r="DC8" s="691"/>
      <c r="DD8" s="670">
        <v>425532</v>
      </c>
      <c r="DE8" s="665"/>
      <c r="DF8" s="665"/>
      <c r="DG8" s="665"/>
      <c r="DH8" s="665"/>
      <c r="DI8" s="665"/>
      <c r="DJ8" s="665"/>
      <c r="DK8" s="665"/>
      <c r="DL8" s="665"/>
      <c r="DM8" s="665"/>
      <c r="DN8" s="665"/>
      <c r="DO8" s="665"/>
      <c r="DP8" s="666"/>
      <c r="DQ8" s="670">
        <v>13419314</v>
      </c>
      <c r="DR8" s="665"/>
      <c r="DS8" s="665"/>
      <c r="DT8" s="665"/>
      <c r="DU8" s="665"/>
      <c r="DV8" s="665"/>
      <c r="DW8" s="665"/>
      <c r="DX8" s="665"/>
      <c r="DY8" s="665"/>
      <c r="DZ8" s="665"/>
      <c r="EA8" s="665"/>
      <c r="EB8" s="665"/>
      <c r="EC8" s="705"/>
    </row>
    <row r="9" spans="2:143" ht="11.25" customHeight="1" x14ac:dyDescent="0.15">
      <c r="B9" s="661" t="s">
        <v>242</v>
      </c>
      <c r="C9" s="662"/>
      <c r="D9" s="662"/>
      <c r="E9" s="662"/>
      <c r="F9" s="662"/>
      <c r="G9" s="662"/>
      <c r="H9" s="662"/>
      <c r="I9" s="662"/>
      <c r="J9" s="662"/>
      <c r="K9" s="662"/>
      <c r="L9" s="662"/>
      <c r="M9" s="662"/>
      <c r="N9" s="662"/>
      <c r="O9" s="662"/>
      <c r="P9" s="662"/>
      <c r="Q9" s="663"/>
      <c r="R9" s="664">
        <v>193162</v>
      </c>
      <c r="S9" s="665"/>
      <c r="T9" s="665"/>
      <c r="U9" s="665"/>
      <c r="V9" s="665"/>
      <c r="W9" s="665"/>
      <c r="X9" s="665"/>
      <c r="Y9" s="666"/>
      <c r="Z9" s="691">
        <v>0.2</v>
      </c>
      <c r="AA9" s="691"/>
      <c r="AB9" s="691"/>
      <c r="AC9" s="691"/>
      <c r="AD9" s="692">
        <v>193162</v>
      </c>
      <c r="AE9" s="692"/>
      <c r="AF9" s="692"/>
      <c r="AG9" s="692"/>
      <c r="AH9" s="692"/>
      <c r="AI9" s="692"/>
      <c r="AJ9" s="692"/>
      <c r="AK9" s="692"/>
      <c r="AL9" s="667">
        <v>0.4</v>
      </c>
      <c r="AM9" s="668"/>
      <c r="AN9" s="668"/>
      <c r="AO9" s="693"/>
      <c r="AP9" s="661" t="s">
        <v>243</v>
      </c>
      <c r="AQ9" s="662"/>
      <c r="AR9" s="662"/>
      <c r="AS9" s="662"/>
      <c r="AT9" s="662"/>
      <c r="AU9" s="662"/>
      <c r="AV9" s="662"/>
      <c r="AW9" s="662"/>
      <c r="AX9" s="662"/>
      <c r="AY9" s="662"/>
      <c r="AZ9" s="662"/>
      <c r="BA9" s="662"/>
      <c r="BB9" s="662"/>
      <c r="BC9" s="662"/>
      <c r="BD9" s="662"/>
      <c r="BE9" s="662"/>
      <c r="BF9" s="663"/>
      <c r="BG9" s="664">
        <v>10498620</v>
      </c>
      <c r="BH9" s="665"/>
      <c r="BI9" s="665"/>
      <c r="BJ9" s="665"/>
      <c r="BK9" s="665"/>
      <c r="BL9" s="665"/>
      <c r="BM9" s="665"/>
      <c r="BN9" s="666"/>
      <c r="BO9" s="691">
        <v>29.1</v>
      </c>
      <c r="BP9" s="691"/>
      <c r="BQ9" s="691"/>
      <c r="BR9" s="691"/>
      <c r="BS9" s="692" t="s">
        <v>235</v>
      </c>
      <c r="BT9" s="692"/>
      <c r="BU9" s="692"/>
      <c r="BV9" s="692"/>
      <c r="BW9" s="692"/>
      <c r="BX9" s="692"/>
      <c r="BY9" s="692"/>
      <c r="BZ9" s="692"/>
      <c r="CA9" s="692"/>
      <c r="CB9" s="759"/>
      <c r="CD9" s="706" t="s">
        <v>244</v>
      </c>
      <c r="CE9" s="703"/>
      <c r="CF9" s="703"/>
      <c r="CG9" s="703"/>
      <c r="CH9" s="703"/>
      <c r="CI9" s="703"/>
      <c r="CJ9" s="703"/>
      <c r="CK9" s="703"/>
      <c r="CL9" s="703"/>
      <c r="CM9" s="703"/>
      <c r="CN9" s="703"/>
      <c r="CO9" s="703"/>
      <c r="CP9" s="703"/>
      <c r="CQ9" s="704"/>
      <c r="CR9" s="664">
        <v>6897811</v>
      </c>
      <c r="CS9" s="665"/>
      <c r="CT9" s="665"/>
      <c r="CU9" s="665"/>
      <c r="CV9" s="665"/>
      <c r="CW9" s="665"/>
      <c r="CX9" s="665"/>
      <c r="CY9" s="666"/>
      <c r="CZ9" s="691">
        <v>7.2</v>
      </c>
      <c r="DA9" s="691"/>
      <c r="DB9" s="691"/>
      <c r="DC9" s="691"/>
      <c r="DD9" s="670">
        <v>94977</v>
      </c>
      <c r="DE9" s="665"/>
      <c r="DF9" s="665"/>
      <c r="DG9" s="665"/>
      <c r="DH9" s="665"/>
      <c r="DI9" s="665"/>
      <c r="DJ9" s="665"/>
      <c r="DK9" s="665"/>
      <c r="DL9" s="665"/>
      <c r="DM9" s="665"/>
      <c r="DN9" s="665"/>
      <c r="DO9" s="665"/>
      <c r="DP9" s="666"/>
      <c r="DQ9" s="670">
        <v>4264023</v>
      </c>
      <c r="DR9" s="665"/>
      <c r="DS9" s="665"/>
      <c r="DT9" s="665"/>
      <c r="DU9" s="665"/>
      <c r="DV9" s="665"/>
      <c r="DW9" s="665"/>
      <c r="DX9" s="665"/>
      <c r="DY9" s="665"/>
      <c r="DZ9" s="665"/>
      <c r="EA9" s="665"/>
      <c r="EB9" s="665"/>
      <c r="EC9" s="705"/>
    </row>
    <row r="10" spans="2:143" ht="11.25" customHeight="1" x14ac:dyDescent="0.15">
      <c r="B10" s="661" t="s">
        <v>245</v>
      </c>
      <c r="C10" s="662"/>
      <c r="D10" s="662"/>
      <c r="E10" s="662"/>
      <c r="F10" s="662"/>
      <c r="G10" s="662"/>
      <c r="H10" s="662"/>
      <c r="I10" s="662"/>
      <c r="J10" s="662"/>
      <c r="K10" s="662"/>
      <c r="L10" s="662"/>
      <c r="M10" s="662"/>
      <c r="N10" s="662"/>
      <c r="O10" s="662"/>
      <c r="P10" s="662"/>
      <c r="Q10" s="663"/>
      <c r="R10" s="664" t="s">
        <v>235</v>
      </c>
      <c r="S10" s="665"/>
      <c r="T10" s="665"/>
      <c r="U10" s="665"/>
      <c r="V10" s="665"/>
      <c r="W10" s="665"/>
      <c r="X10" s="665"/>
      <c r="Y10" s="666"/>
      <c r="Z10" s="691" t="s">
        <v>235</v>
      </c>
      <c r="AA10" s="691"/>
      <c r="AB10" s="691"/>
      <c r="AC10" s="691"/>
      <c r="AD10" s="692" t="s">
        <v>235</v>
      </c>
      <c r="AE10" s="692"/>
      <c r="AF10" s="692"/>
      <c r="AG10" s="692"/>
      <c r="AH10" s="692"/>
      <c r="AI10" s="692"/>
      <c r="AJ10" s="692"/>
      <c r="AK10" s="692"/>
      <c r="AL10" s="667" t="s">
        <v>235</v>
      </c>
      <c r="AM10" s="668"/>
      <c r="AN10" s="668"/>
      <c r="AO10" s="693"/>
      <c r="AP10" s="661" t="s">
        <v>246</v>
      </c>
      <c r="AQ10" s="662"/>
      <c r="AR10" s="662"/>
      <c r="AS10" s="662"/>
      <c r="AT10" s="662"/>
      <c r="AU10" s="662"/>
      <c r="AV10" s="662"/>
      <c r="AW10" s="662"/>
      <c r="AX10" s="662"/>
      <c r="AY10" s="662"/>
      <c r="AZ10" s="662"/>
      <c r="BA10" s="662"/>
      <c r="BB10" s="662"/>
      <c r="BC10" s="662"/>
      <c r="BD10" s="662"/>
      <c r="BE10" s="662"/>
      <c r="BF10" s="663"/>
      <c r="BG10" s="664">
        <v>567631</v>
      </c>
      <c r="BH10" s="665"/>
      <c r="BI10" s="665"/>
      <c r="BJ10" s="665"/>
      <c r="BK10" s="665"/>
      <c r="BL10" s="665"/>
      <c r="BM10" s="665"/>
      <c r="BN10" s="666"/>
      <c r="BO10" s="691">
        <v>1.6</v>
      </c>
      <c r="BP10" s="691"/>
      <c r="BQ10" s="691"/>
      <c r="BR10" s="691"/>
      <c r="BS10" s="692" t="s">
        <v>235</v>
      </c>
      <c r="BT10" s="692"/>
      <c r="BU10" s="692"/>
      <c r="BV10" s="692"/>
      <c r="BW10" s="692"/>
      <c r="BX10" s="692"/>
      <c r="BY10" s="692"/>
      <c r="BZ10" s="692"/>
      <c r="CA10" s="692"/>
      <c r="CB10" s="759"/>
      <c r="CD10" s="706" t="s">
        <v>247</v>
      </c>
      <c r="CE10" s="703"/>
      <c r="CF10" s="703"/>
      <c r="CG10" s="703"/>
      <c r="CH10" s="703"/>
      <c r="CI10" s="703"/>
      <c r="CJ10" s="703"/>
      <c r="CK10" s="703"/>
      <c r="CL10" s="703"/>
      <c r="CM10" s="703"/>
      <c r="CN10" s="703"/>
      <c r="CO10" s="703"/>
      <c r="CP10" s="703"/>
      <c r="CQ10" s="704"/>
      <c r="CR10" s="664">
        <v>310936</v>
      </c>
      <c r="CS10" s="665"/>
      <c r="CT10" s="665"/>
      <c r="CU10" s="665"/>
      <c r="CV10" s="665"/>
      <c r="CW10" s="665"/>
      <c r="CX10" s="665"/>
      <c r="CY10" s="666"/>
      <c r="CZ10" s="691">
        <v>0.3</v>
      </c>
      <c r="DA10" s="691"/>
      <c r="DB10" s="691"/>
      <c r="DC10" s="691"/>
      <c r="DD10" s="670" t="s">
        <v>129</v>
      </c>
      <c r="DE10" s="665"/>
      <c r="DF10" s="665"/>
      <c r="DG10" s="665"/>
      <c r="DH10" s="665"/>
      <c r="DI10" s="665"/>
      <c r="DJ10" s="665"/>
      <c r="DK10" s="665"/>
      <c r="DL10" s="665"/>
      <c r="DM10" s="665"/>
      <c r="DN10" s="665"/>
      <c r="DO10" s="665"/>
      <c r="DP10" s="666"/>
      <c r="DQ10" s="670">
        <v>72451</v>
      </c>
      <c r="DR10" s="665"/>
      <c r="DS10" s="665"/>
      <c r="DT10" s="665"/>
      <c r="DU10" s="665"/>
      <c r="DV10" s="665"/>
      <c r="DW10" s="665"/>
      <c r="DX10" s="665"/>
      <c r="DY10" s="665"/>
      <c r="DZ10" s="665"/>
      <c r="EA10" s="665"/>
      <c r="EB10" s="665"/>
      <c r="EC10" s="705"/>
    </row>
    <row r="11" spans="2:143" ht="11.25" customHeight="1" x14ac:dyDescent="0.15">
      <c r="B11" s="661" t="s">
        <v>248</v>
      </c>
      <c r="C11" s="662"/>
      <c r="D11" s="662"/>
      <c r="E11" s="662"/>
      <c r="F11" s="662"/>
      <c r="G11" s="662"/>
      <c r="H11" s="662"/>
      <c r="I11" s="662"/>
      <c r="J11" s="662"/>
      <c r="K11" s="662"/>
      <c r="L11" s="662"/>
      <c r="M11" s="662"/>
      <c r="N11" s="662"/>
      <c r="O11" s="662"/>
      <c r="P11" s="662"/>
      <c r="Q11" s="663"/>
      <c r="R11" s="664">
        <v>4559293</v>
      </c>
      <c r="S11" s="665"/>
      <c r="T11" s="665"/>
      <c r="U11" s="665"/>
      <c r="V11" s="665"/>
      <c r="W11" s="665"/>
      <c r="X11" s="665"/>
      <c r="Y11" s="666"/>
      <c r="Z11" s="667">
        <v>4.5</v>
      </c>
      <c r="AA11" s="668"/>
      <c r="AB11" s="668"/>
      <c r="AC11" s="669"/>
      <c r="AD11" s="670">
        <v>4559293</v>
      </c>
      <c r="AE11" s="665"/>
      <c r="AF11" s="665"/>
      <c r="AG11" s="665"/>
      <c r="AH11" s="665"/>
      <c r="AI11" s="665"/>
      <c r="AJ11" s="665"/>
      <c r="AK11" s="666"/>
      <c r="AL11" s="667">
        <v>9.5</v>
      </c>
      <c r="AM11" s="668"/>
      <c r="AN11" s="668"/>
      <c r="AO11" s="693"/>
      <c r="AP11" s="661" t="s">
        <v>249</v>
      </c>
      <c r="AQ11" s="662"/>
      <c r="AR11" s="662"/>
      <c r="AS11" s="662"/>
      <c r="AT11" s="662"/>
      <c r="AU11" s="662"/>
      <c r="AV11" s="662"/>
      <c r="AW11" s="662"/>
      <c r="AX11" s="662"/>
      <c r="AY11" s="662"/>
      <c r="AZ11" s="662"/>
      <c r="BA11" s="662"/>
      <c r="BB11" s="662"/>
      <c r="BC11" s="662"/>
      <c r="BD11" s="662"/>
      <c r="BE11" s="662"/>
      <c r="BF11" s="663"/>
      <c r="BG11" s="664">
        <v>1569451</v>
      </c>
      <c r="BH11" s="665"/>
      <c r="BI11" s="665"/>
      <c r="BJ11" s="665"/>
      <c r="BK11" s="665"/>
      <c r="BL11" s="665"/>
      <c r="BM11" s="665"/>
      <c r="BN11" s="666"/>
      <c r="BO11" s="691">
        <v>4.4000000000000004</v>
      </c>
      <c r="BP11" s="691"/>
      <c r="BQ11" s="691"/>
      <c r="BR11" s="691"/>
      <c r="BS11" s="692">
        <v>443964</v>
      </c>
      <c r="BT11" s="692"/>
      <c r="BU11" s="692"/>
      <c r="BV11" s="692"/>
      <c r="BW11" s="692"/>
      <c r="BX11" s="692"/>
      <c r="BY11" s="692"/>
      <c r="BZ11" s="692"/>
      <c r="CA11" s="692"/>
      <c r="CB11" s="759"/>
      <c r="CD11" s="706" t="s">
        <v>250</v>
      </c>
      <c r="CE11" s="703"/>
      <c r="CF11" s="703"/>
      <c r="CG11" s="703"/>
      <c r="CH11" s="703"/>
      <c r="CI11" s="703"/>
      <c r="CJ11" s="703"/>
      <c r="CK11" s="703"/>
      <c r="CL11" s="703"/>
      <c r="CM11" s="703"/>
      <c r="CN11" s="703"/>
      <c r="CO11" s="703"/>
      <c r="CP11" s="703"/>
      <c r="CQ11" s="704"/>
      <c r="CR11" s="664">
        <v>1647239</v>
      </c>
      <c r="CS11" s="665"/>
      <c r="CT11" s="665"/>
      <c r="CU11" s="665"/>
      <c r="CV11" s="665"/>
      <c r="CW11" s="665"/>
      <c r="CX11" s="665"/>
      <c r="CY11" s="666"/>
      <c r="CZ11" s="691">
        <v>1.7</v>
      </c>
      <c r="DA11" s="691"/>
      <c r="DB11" s="691"/>
      <c r="DC11" s="691"/>
      <c r="DD11" s="670">
        <v>188252</v>
      </c>
      <c r="DE11" s="665"/>
      <c r="DF11" s="665"/>
      <c r="DG11" s="665"/>
      <c r="DH11" s="665"/>
      <c r="DI11" s="665"/>
      <c r="DJ11" s="665"/>
      <c r="DK11" s="665"/>
      <c r="DL11" s="665"/>
      <c r="DM11" s="665"/>
      <c r="DN11" s="665"/>
      <c r="DO11" s="665"/>
      <c r="DP11" s="666"/>
      <c r="DQ11" s="670">
        <v>961115</v>
      </c>
      <c r="DR11" s="665"/>
      <c r="DS11" s="665"/>
      <c r="DT11" s="665"/>
      <c r="DU11" s="665"/>
      <c r="DV11" s="665"/>
      <c r="DW11" s="665"/>
      <c r="DX11" s="665"/>
      <c r="DY11" s="665"/>
      <c r="DZ11" s="665"/>
      <c r="EA11" s="665"/>
      <c r="EB11" s="665"/>
      <c r="EC11" s="705"/>
    </row>
    <row r="12" spans="2:143" ht="11.25" customHeight="1" x14ac:dyDescent="0.15">
      <c r="B12" s="661" t="s">
        <v>251</v>
      </c>
      <c r="C12" s="662"/>
      <c r="D12" s="662"/>
      <c r="E12" s="662"/>
      <c r="F12" s="662"/>
      <c r="G12" s="662"/>
      <c r="H12" s="662"/>
      <c r="I12" s="662"/>
      <c r="J12" s="662"/>
      <c r="K12" s="662"/>
      <c r="L12" s="662"/>
      <c r="M12" s="662"/>
      <c r="N12" s="662"/>
      <c r="O12" s="662"/>
      <c r="P12" s="662"/>
      <c r="Q12" s="663"/>
      <c r="R12" s="664">
        <v>117973</v>
      </c>
      <c r="S12" s="665"/>
      <c r="T12" s="665"/>
      <c r="U12" s="665"/>
      <c r="V12" s="665"/>
      <c r="W12" s="665"/>
      <c r="X12" s="665"/>
      <c r="Y12" s="666"/>
      <c r="Z12" s="691">
        <v>0.1</v>
      </c>
      <c r="AA12" s="691"/>
      <c r="AB12" s="691"/>
      <c r="AC12" s="691"/>
      <c r="AD12" s="692">
        <v>117973</v>
      </c>
      <c r="AE12" s="692"/>
      <c r="AF12" s="692"/>
      <c r="AG12" s="692"/>
      <c r="AH12" s="692"/>
      <c r="AI12" s="692"/>
      <c r="AJ12" s="692"/>
      <c r="AK12" s="692"/>
      <c r="AL12" s="667">
        <v>0.2</v>
      </c>
      <c r="AM12" s="668"/>
      <c r="AN12" s="668"/>
      <c r="AO12" s="693"/>
      <c r="AP12" s="661" t="s">
        <v>252</v>
      </c>
      <c r="AQ12" s="662"/>
      <c r="AR12" s="662"/>
      <c r="AS12" s="662"/>
      <c r="AT12" s="662"/>
      <c r="AU12" s="662"/>
      <c r="AV12" s="662"/>
      <c r="AW12" s="662"/>
      <c r="AX12" s="662"/>
      <c r="AY12" s="662"/>
      <c r="AZ12" s="662"/>
      <c r="BA12" s="662"/>
      <c r="BB12" s="662"/>
      <c r="BC12" s="662"/>
      <c r="BD12" s="662"/>
      <c r="BE12" s="662"/>
      <c r="BF12" s="663"/>
      <c r="BG12" s="664">
        <v>19638333</v>
      </c>
      <c r="BH12" s="665"/>
      <c r="BI12" s="665"/>
      <c r="BJ12" s="665"/>
      <c r="BK12" s="665"/>
      <c r="BL12" s="665"/>
      <c r="BM12" s="665"/>
      <c r="BN12" s="666"/>
      <c r="BO12" s="691">
        <v>54.5</v>
      </c>
      <c r="BP12" s="691"/>
      <c r="BQ12" s="691"/>
      <c r="BR12" s="691"/>
      <c r="BS12" s="692" t="s">
        <v>129</v>
      </c>
      <c r="BT12" s="692"/>
      <c r="BU12" s="692"/>
      <c r="BV12" s="692"/>
      <c r="BW12" s="692"/>
      <c r="BX12" s="692"/>
      <c r="BY12" s="692"/>
      <c r="BZ12" s="692"/>
      <c r="CA12" s="692"/>
      <c r="CB12" s="759"/>
      <c r="CD12" s="706" t="s">
        <v>253</v>
      </c>
      <c r="CE12" s="703"/>
      <c r="CF12" s="703"/>
      <c r="CG12" s="703"/>
      <c r="CH12" s="703"/>
      <c r="CI12" s="703"/>
      <c r="CJ12" s="703"/>
      <c r="CK12" s="703"/>
      <c r="CL12" s="703"/>
      <c r="CM12" s="703"/>
      <c r="CN12" s="703"/>
      <c r="CO12" s="703"/>
      <c r="CP12" s="703"/>
      <c r="CQ12" s="704"/>
      <c r="CR12" s="664">
        <v>4007922</v>
      </c>
      <c r="CS12" s="665"/>
      <c r="CT12" s="665"/>
      <c r="CU12" s="665"/>
      <c r="CV12" s="665"/>
      <c r="CW12" s="665"/>
      <c r="CX12" s="665"/>
      <c r="CY12" s="666"/>
      <c r="CZ12" s="691">
        <v>4.2</v>
      </c>
      <c r="DA12" s="691"/>
      <c r="DB12" s="691"/>
      <c r="DC12" s="691"/>
      <c r="DD12" s="670" t="s">
        <v>235</v>
      </c>
      <c r="DE12" s="665"/>
      <c r="DF12" s="665"/>
      <c r="DG12" s="665"/>
      <c r="DH12" s="665"/>
      <c r="DI12" s="665"/>
      <c r="DJ12" s="665"/>
      <c r="DK12" s="665"/>
      <c r="DL12" s="665"/>
      <c r="DM12" s="665"/>
      <c r="DN12" s="665"/>
      <c r="DO12" s="665"/>
      <c r="DP12" s="666"/>
      <c r="DQ12" s="670">
        <v>2775791</v>
      </c>
      <c r="DR12" s="665"/>
      <c r="DS12" s="665"/>
      <c r="DT12" s="665"/>
      <c r="DU12" s="665"/>
      <c r="DV12" s="665"/>
      <c r="DW12" s="665"/>
      <c r="DX12" s="665"/>
      <c r="DY12" s="665"/>
      <c r="DZ12" s="665"/>
      <c r="EA12" s="665"/>
      <c r="EB12" s="665"/>
      <c r="EC12" s="705"/>
    </row>
    <row r="13" spans="2:143" ht="11.25" customHeight="1" x14ac:dyDescent="0.15">
      <c r="B13" s="661" t="s">
        <v>254</v>
      </c>
      <c r="C13" s="662"/>
      <c r="D13" s="662"/>
      <c r="E13" s="662"/>
      <c r="F13" s="662"/>
      <c r="G13" s="662"/>
      <c r="H13" s="662"/>
      <c r="I13" s="662"/>
      <c r="J13" s="662"/>
      <c r="K13" s="662"/>
      <c r="L13" s="662"/>
      <c r="M13" s="662"/>
      <c r="N13" s="662"/>
      <c r="O13" s="662"/>
      <c r="P13" s="662"/>
      <c r="Q13" s="663"/>
      <c r="R13" s="664" t="s">
        <v>235</v>
      </c>
      <c r="S13" s="665"/>
      <c r="T13" s="665"/>
      <c r="U13" s="665"/>
      <c r="V13" s="665"/>
      <c r="W13" s="665"/>
      <c r="X13" s="665"/>
      <c r="Y13" s="666"/>
      <c r="Z13" s="691" t="s">
        <v>235</v>
      </c>
      <c r="AA13" s="691"/>
      <c r="AB13" s="691"/>
      <c r="AC13" s="691"/>
      <c r="AD13" s="692" t="s">
        <v>129</v>
      </c>
      <c r="AE13" s="692"/>
      <c r="AF13" s="692"/>
      <c r="AG13" s="692"/>
      <c r="AH13" s="692"/>
      <c r="AI13" s="692"/>
      <c r="AJ13" s="692"/>
      <c r="AK13" s="692"/>
      <c r="AL13" s="667" t="s">
        <v>235</v>
      </c>
      <c r="AM13" s="668"/>
      <c r="AN13" s="668"/>
      <c r="AO13" s="693"/>
      <c r="AP13" s="661" t="s">
        <v>255</v>
      </c>
      <c r="AQ13" s="662"/>
      <c r="AR13" s="662"/>
      <c r="AS13" s="662"/>
      <c r="AT13" s="662"/>
      <c r="AU13" s="662"/>
      <c r="AV13" s="662"/>
      <c r="AW13" s="662"/>
      <c r="AX13" s="662"/>
      <c r="AY13" s="662"/>
      <c r="AZ13" s="662"/>
      <c r="BA13" s="662"/>
      <c r="BB13" s="662"/>
      <c r="BC13" s="662"/>
      <c r="BD13" s="662"/>
      <c r="BE13" s="662"/>
      <c r="BF13" s="663"/>
      <c r="BG13" s="664">
        <v>19580930</v>
      </c>
      <c r="BH13" s="665"/>
      <c r="BI13" s="665"/>
      <c r="BJ13" s="665"/>
      <c r="BK13" s="665"/>
      <c r="BL13" s="665"/>
      <c r="BM13" s="665"/>
      <c r="BN13" s="666"/>
      <c r="BO13" s="691">
        <v>54.3</v>
      </c>
      <c r="BP13" s="691"/>
      <c r="BQ13" s="691"/>
      <c r="BR13" s="691"/>
      <c r="BS13" s="692" t="s">
        <v>129</v>
      </c>
      <c r="BT13" s="692"/>
      <c r="BU13" s="692"/>
      <c r="BV13" s="692"/>
      <c r="BW13" s="692"/>
      <c r="BX13" s="692"/>
      <c r="BY13" s="692"/>
      <c r="BZ13" s="692"/>
      <c r="CA13" s="692"/>
      <c r="CB13" s="759"/>
      <c r="CD13" s="706" t="s">
        <v>256</v>
      </c>
      <c r="CE13" s="703"/>
      <c r="CF13" s="703"/>
      <c r="CG13" s="703"/>
      <c r="CH13" s="703"/>
      <c r="CI13" s="703"/>
      <c r="CJ13" s="703"/>
      <c r="CK13" s="703"/>
      <c r="CL13" s="703"/>
      <c r="CM13" s="703"/>
      <c r="CN13" s="703"/>
      <c r="CO13" s="703"/>
      <c r="CP13" s="703"/>
      <c r="CQ13" s="704"/>
      <c r="CR13" s="664">
        <v>8175680</v>
      </c>
      <c r="CS13" s="665"/>
      <c r="CT13" s="665"/>
      <c r="CU13" s="665"/>
      <c r="CV13" s="665"/>
      <c r="CW13" s="665"/>
      <c r="CX13" s="665"/>
      <c r="CY13" s="666"/>
      <c r="CZ13" s="691">
        <v>8.5</v>
      </c>
      <c r="DA13" s="691"/>
      <c r="DB13" s="691"/>
      <c r="DC13" s="691"/>
      <c r="DD13" s="670">
        <v>4128827</v>
      </c>
      <c r="DE13" s="665"/>
      <c r="DF13" s="665"/>
      <c r="DG13" s="665"/>
      <c r="DH13" s="665"/>
      <c r="DI13" s="665"/>
      <c r="DJ13" s="665"/>
      <c r="DK13" s="665"/>
      <c r="DL13" s="665"/>
      <c r="DM13" s="665"/>
      <c r="DN13" s="665"/>
      <c r="DO13" s="665"/>
      <c r="DP13" s="666"/>
      <c r="DQ13" s="670">
        <v>3979297</v>
      </c>
      <c r="DR13" s="665"/>
      <c r="DS13" s="665"/>
      <c r="DT13" s="665"/>
      <c r="DU13" s="665"/>
      <c r="DV13" s="665"/>
      <c r="DW13" s="665"/>
      <c r="DX13" s="665"/>
      <c r="DY13" s="665"/>
      <c r="DZ13" s="665"/>
      <c r="EA13" s="665"/>
      <c r="EB13" s="665"/>
      <c r="EC13" s="705"/>
    </row>
    <row r="14" spans="2:143" ht="11.25" customHeight="1" x14ac:dyDescent="0.15">
      <c r="B14" s="661" t="s">
        <v>257</v>
      </c>
      <c r="C14" s="662"/>
      <c r="D14" s="662"/>
      <c r="E14" s="662"/>
      <c r="F14" s="662"/>
      <c r="G14" s="662"/>
      <c r="H14" s="662"/>
      <c r="I14" s="662"/>
      <c r="J14" s="662"/>
      <c r="K14" s="662"/>
      <c r="L14" s="662"/>
      <c r="M14" s="662"/>
      <c r="N14" s="662"/>
      <c r="O14" s="662"/>
      <c r="P14" s="662"/>
      <c r="Q14" s="663"/>
      <c r="R14" s="664" t="s">
        <v>235</v>
      </c>
      <c r="S14" s="665"/>
      <c r="T14" s="665"/>
      <c r="U14" s="665"/>
      <c r="V14" s="665"/>
      <c r="W14" s="665"/>
      <c r="X14" s="665"/>
      <c r="Y14" s="666"/>
      <c r="Z14" s="691" t="s">
        <v>235</v>
      </c>
      <c r="AA14" s="691"/>
      <c r="AB14" s="691"/>
      <c r="AC14" s="691"/>
      <c r="AD14" s="692" t="s">
        <v>129</v>
      </c>
      <c r="AE14" s="692"/>
      <c r="AF14" s="692"/>
      <c r="AG14" s="692"/>
      <c r="AH14" s="692"/>
      <c r="AI14" s="692"/>
      <c r="AJ14" s="692"/>
      <c r="AK14" s="692"/>
      <c r="AL14" s="667" t="s">
        <v>235</v>
      </c>
      <c r="AM14" s="668"/>
      <c r="AN14" s="668"/>
      <c r="AO14" s="693"/>
      <c r="AP14" s="661" t="s">
        <v>258</v>
      </c>
      <c r="AQ14" s="662"/>
      <c r="AR14" s="662"/>
      <c r="AS14" s="662"/>
      <c r="AT14" s="662"/>
      <c r="AU14" s="662"/>
      <c r="AV14" s="662"/>
      <c r="AW14" s="662"/>
      <c r="AX14" s="662"/>
      <c r="AY14" s="662"/>
      <c r="AZ14" s="662"/>
      <c r="BA14" s="662"/>
      <c r="BB14" s="662"/>
      <c r="BC14" s="662"/>
      <c r="BD14" s="662"/>
      <c r="BE14" s="662"/>
      <c r="BF14" s="663"/>
      <c r="BG14" s="664">
        <v>653823</v>
      </c>
      <c r="BH14" s="665"/>
      <c r="BI14" s="665"/>
      <c r="BJ14" s="665"/>
      <c r="BK14" s="665"/>
      <c r="BL14" s="665"/>
      <c r="BM14" s="665"/>
      <c r="BN14" s="666"/>
      <c r="BO14" s="691">
        <v>1.8</v>
      </c>
      <c r="BP14" s="691"/>
      <c r="BQ14" s="691"/>
      <c r="BR14" s="691"/>
      <c r="BS14" s="692" t="s">
        <v>129</v>
      </c>
      <c r="BT14" s="692"/>
      <c r="BU14" s="692"/>
      <c r="BV14" s="692"/>
      <c r="BW14" s="692"/>
      <c r="BX14" s="692"/>
      <c r="BY14" s="692"/>
      <c r="BZ14" s="692"/>
      <c r="CA14" s="692"/>
      <c r="CB14" s="759"/>
      <c r="CD14" s="706" t="s">
        <v>259</v>
      </c>
      <c r="CE14" s="703"/>
      <c r="CF14" s="703"/>
      <c r="CG14" s="703"/>
      <c r="CH14" s="703"/>
      <c r="CI14" s="703"/>
      <c r="CJ14" s="703"/>
      <c r="CK14" s="703"/>
      <c r="CL14" s="703"/>
      <c r="CM14" s="703"/>
      <c r="CN14" s="703"/>
      <c r="CO14" s="703"/>
      <c r="CP14" s="703"/>
      <c r="CQ14" s="704"/>
      <c r="CR14" s="664">
        <v>3330277</v>
      </c>
      <c r="CS14" s="665"/>
      <c r="CT14" s="665"/>
      <c r="CU14" s="665"/>
      <c r="CV14" s="665"/>
      <c r="CW14" s="665"/>
      <c r="CX14" s="665"/>
      <c r="CY14" s="666"/>
      <c r="CZ14" s="691">
        <v>3.5</v>
      </c>
      <c r="DA14" s="691"/>
      <c r="DB14" s="691"/>
      <c r="DC14" s="691"/>
      <c r="DD14" s="670">
        <v>387614</v>
      </c>
      <c r="DE14" s="665"/>
      <c r="DF14" s="665"/>
      <c r="DG14" s="665"/>
      <c r="DH14" s="665"/>
      <c r="DI14" s="665"/>
      <c r="DJ14" s="665"/>
      <c r="DK14" s="665"/>
      <c r="DL14" s="665"/>
      <c r="DM14" s="665"/>
      <c r="DN14" s="665"/>
      <c r="DO14" s="665"/>
      <c r="DP14" s="666"/>
      <c r="DQ14" s="670">
        <v>2207122</v>
      </c>
      <c r="DR14" s="665"/>
      <c r="DS14" s="665"/>
      <c r="DT14" s="665"/>
      <c r="DU14" s="665"/>
      <c r="DV14" s="665"/>
      <c r="DW14" s="665"/>
      <c r="DX14" s="665"/>
      <c r="DY14" s="665"/>
      <c r="DZ14" s="665"/>
      <c r="EA14" s="665"/>
      <c r="EB14" s="665"/>
      <c r="EC14" s="705"/>
    </row>
    <row r="15" spans="2:143" ht="11.25" customHeight="1" x14ac:dyDescent="0.15">
      <c r="B15" s="661" t="s">
        <v>260</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235</v>
      </c>
      <c r="AA15" s="691"/>
      <c r="AB15" s="691"/>
      <c r="AC15" s="691"/>
      <c r="AD15" s="692" t="s">
        <v>235</v>
      </c>
      <c r="AE15" s="692"/>
      <c r="AF15" s="692"/>
      <c r="AG15" s="692"/>
      <c r="AH15" s="692"/>
      <c r="AI15" s="692"/>
      <c r="AJ15" s="692"/>
      <c r="AK15" s="692"/>
      <c r="AL15" s="667" t="s">
        <v>129</v>
      </c>
      <c r="AM15" s="668"/>
      <c r="AN15" s="668"/>
      <c r="AO15" s="693"/>
      <c r="AP15" s="661" t="s">
        <v>261</v>
      </c>
      <c r="AQ15" s="662"/>
      <c r="AR15" s="662"/>
      <c r="AS15" s="662"/>
      <c r="AT15" s="662"/>
      <c r="AU15" s="662"/>
      <c r="AV15" s="662"/>
      <c r="AW15" s="662"/>
      <c r="AX15" s="662"/>
      <c r="AY15" s="662"/>
      <c r="AZ15" s="662"/>
      <c r="BA15" s="662"/>
      <c r="BB15" s="662"/>
      <c r="BC15" s="662"/>
      <c r="BD15" s="662"/>
      <c r="BE15" s="662"/>
      <c r="BF15" s="663"/>
      <c r="BG15" s="664">
        <v>1250188</v>
      </c>
      <c r="BH15" s="665"/>
      <c r="BI15" s="665"/>
      <c r="BJ15" s="665"/>
      <c r="BK15" s="665"/>
      <c r="BL15" s="665"/>
      <c r="BM15" s="665"/>
      <c r="BN15" s="666"/>
      <c r="BO15" s="691">
        <v>3.5</v>
      </c>
      <c r="BP15" s="691"/>
      <c r="BQ15" s="691"/>
      <c r="BR15" s="691"/>
      <c r="BS15" s="692" t="s">
        <v>129</v>
      </c>
      <c r="BT15" s="692"/>
      <c r="BU15" s="692"/>
      <c r="BV15" s="692"/>
      <c r="BW15" s="692"/>
      <c r="BX15" s="692"/>
      <c r="BY15" s="692"/>
      <c r="BZ15" s="692"/>
      <c r="CA15" s="692"/>
      <c r="CB15" s="759"/>
      <c r="CD15" s="706" t="s">
        <v>262</v>
      </c>
      <c r="CE15" s="703"/>
      <c r="CF15" s="703"/>
      <c r="CG15" s="703"/>
      <c r="CH15" s="703"/>
      <c r="CI15" s="703"/>
      <c r="CJ15" s="703"/>
      <c r="CK15" s="703"/>
      <c r="CL15" s="703"/>
      <c r="CM15" s="703"/>
      <c r="CN15" s="703"/>
      <c r="CO15" s="703"/>
      <c r="CP15" s="703"/>
      <c r="CQ15" s="704"/>
      <c r="CR15" s="664">
        <v>9931559</v>
      </c>
      <c r="CS15" s="665"/>
      <c r="CT15" s="665"/>
      <c r="CU15" s="665"/>
      <c r="CV15" s="665"/>
      <c r="CW15" s="665"/>
      <c r="CX15" s="665"/>
      <c r="CY15" s="666"/>
      <c r="CZ15" s="691">
        <v>10.4</v>
      </c>
      <c r="DA15" s="691"/>
      <c r="DB15" s="691"/>
      <c r="DC15" s="691"/>
      <c r="DD15" s="670">
        <v>2589190</v>
      </c>
      <c r="DE15" s="665"/>
      <c r="DF15" s="665"/>
      <c r="DG15" s="665"/>
      <c r="DH15" s="665"/>
      <c r="DI15" s="665"/>
      <c r="DJ15" s="665"/>
      <c r="DK15" s="665"/>
      <c r="DL15" s="665"/>
      <c r="DM15" s="665"/>
      <c r="DN15" s="665"/>
      <c r="DO15" s="665"/>
      <c r="DP15" s="666"/>
      <c r="DQ15" s="670">
        <v>6906699</v>
      </c>
      <c r="DR15" s="665"/>
      <c r="DS15" s="665"/>
      <c r="DT15" s="665"/>
      <c r="DU15" s="665"/>
      <c r="DV15" s="665"/>
      <c r="DW15" s="665"/>
      <c r="DX15" s="665"/>
      <c r="DY15" s="665"/>
      <c r="DZ15" s="665"/>
      <c r="EA15" s="665"/>
      <c r="EB15" s="665"/>
      <c r="EC15" s="705"/>
    </row>
    <row r="16" spans="2:143" ht="11.25" customHeight="1" x14ac:dyDescent="0.15">
      <c r="B16" s="661" t="s">
        <v>263</v>
      </c>
      <c r="C16" s="662"/>
      <c r="D16" s="662"/>
      <c r="E16" s="662"/>
      <c r="F16" s="662"/>
      <c r="G16" s="662"/>
      <c r="H16" s="662"/>
      <c r="I16" s="662"/>
      <c r="J16" s="662"/>
      <c r="K16" s="662"/>
      <c r="L16" s="662"/>
      <c r="M16" s="662"/>
      <c r="N16" s="662"/>
      <c r="O16" s="662"/>
      <c r="P16" s="662"/>
      <c r="Q16" s="663"/>
      <c r="R16" s="664">
        <v>81019</v>
      </c>
      <c r="S16" s="665"/>
      <c r="T16" s="665"/>
      <c r="U16" s="665"/>
      <c r="V16" s="665"/>
      <c r="W16" s="665"/>
      <c r="X16" s="665"/>
      <c r="Y16" s="666"/>
      <c r="Z16" s="691">
        <v>0.1</v>
      </c>
      <c r="AA16" s="691"/>
      <c r="AB16" s="691"/>
      <c r="AC16" s="691"/>
      <c r="AD16" s="692">
        <v>81019</v>
      </c>
      <c r="AE16" s="692"/>
      <c r="AF16" s="692"/>
      <c r="AG16" s="692"/>
      <c r="AH16" s="692"/>
      <c r="AI16" s="692"/>
      <c r="AJ16" s="692"/>
      <c r="AK16" s="692"/>
      <c r="AL16" s="667">
        <v>0.2</v>
      </c>
      <c r="AM16" s="668"/>
      <c r="AN16" s="668"/>
      <c r="AO16" s="693"/>
      <c r="AP16" s="661" t="s">
        <v>264</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129</v>
      </c>
      <c r="BP16" s="691"/>
      <c r="BQ16" s="691"/>
      <c r="BR16" s="691"/>
      <c r="BS16" s="692" t="s">
        <v>129</v>
      </c>
      <c r="BT16" s="692"/>
      <c r="BU16" s="692"/>
      <c r="BV16" s="692"/>
      <c r="BW16" s="692"/>
      <c r="BX16" s="692"/>
      <c r="BY16" s="692"/>
      <c r="BZ16" s="692"/>
      <c r="CA16" s="692"/>
      <c r="CB16" s="759"/>
      <c r="CD16" s="706" t="s">
        <v>265</v>
      </c>
      <c r="CE16" s="703"/>
      <c r="CF16" s="703"/>
      <c r="CG16" s="703"/>
      <c r="CH16" s="703"/>
      <c r="CI16" s="703"/>
      <c r="CJ16" s="703"/>
      <c r="CK16" s="703"/>
      <c r="CL16" s="703"/>
      <c r="CM16" s="703"/>
      <c r="CN16" s="703"/>
      <c r="CO16" s="703"/>
      <c r="CP16" s="703"/>
      <c r="CQ16" s="704"/>
      <c r="CR16" s="664">
        <v>6814231</v>
      </c>
      <c r="CS16" s="665"/>
      <c r="CT16" s="665"/>
      <c r="CU16" s="665"/>
      <c r="CV16" s="665"/>
      <c r="CW16" s="665"/>
      <c r="CX16" s="665"/>
      <c r="CY16" s="666"/>
      <c r="CZ16" s="691">
        <v>7.1</v>
      </c>
      <c r="DA16" s="691"/>
      <c r="DB16" s="691"/>
      <c r="DC16" s="691"/>
      <c r="DD16" s="670" t="s">
        <v>235</v>
      </c>
      <c r="DE16" s="665"/>
      <c r="DF16" s="665"/>
      <c r="DG16" s="665"/>
      <c r="DH16" s="665"/>
      <c r="DI16" s="665"/>
      <c r="DJ16" s="665"/>
      <c r="DK16" s="665"/>
      <c r="DL16" s="665"/>
      <c r="DM16" s="665"/>
      <c r="DN16" s="665"/>
      <c r="DO16" s="665"/>
      <c r="DP16" s="666"/>
      <c r="DQ16" s="670">
        <v>957377</v>
      </c>
      <c r="DR16" s="665"/>
      <c r="DS16" s="665"/>
      <c r="DT16" s="665"/>
      <c r="DU16" s="665"/>
      <c r="DV16" s="665"/>
      <c r="DW16" s="665"/>
      <c r="DX16" s="665"/>
      <c r="DY16" s="665"/>
      <c r="DZ16" s="665"/>
      <c r="EA16" s="665"/>
      <c r="EB16" s="665"/>
      <c r="EC16" s="705"/>
    </row>
    <row r="17" spans="2:133" ht="11.25" customHeight="1" x14ac:dyDescent="0.15">
      <c r="B17" s="661" t="s">
        <v>266</v>
      </c>
      <c r="C17" s="662"/>
      <c r="D17" s="662"/>
      <c r="E17" s="662"/>
      <c r="F17" s="662"/>
      <c r="G17" s="662"/>
      <c r="H17" s="662"/>
      <c r="I17" s="662"/>
      <c r="J17" s="662"/>
      <c r="K17" s="662"/>
      <c r="L17" s="662"/>
      <c r="M17" s="662"/>
      <c r="N17" s="662"/>
      <c r="O17" s="662"/>
      <c r="P17" s="662"/>
      <c r="Q17" s="663"/>
      <c r="R17" s="664">
        <v>393604</v>
      </c>
      <c r="S17" s="665"/>
      <c r="T17" s="665"/>
      <c r="U17" s="665"/>
      <c r="V17" s="665"/>
      <c r="W17" s="665"/>
      <c r="X17" s="665"/>
      <c r="Y17" s="666"/>
      <c r="Z17" s="691">
        <v>0.4</v>
      </c>
      <c r="AA17" s="691"/>
      <c r="AB17" s="691"/>
      <c r="AC17" s="691"/>
      <c r="AD17" s="692">
        <v>393604</v>
      </c>
      <c r="AE17" s="692"/>
      <c r="AF17" s="692"/>
      <c r="AG17" s="692"/>
      <c r="AH17" s="692"/>
      <c r="AI17" s="692"/>
      <c r="AJ17" s="692"/>
      <c r="AK17" s="692"/>
      <c r="AL17" s="667">
        <v>0.8</v>
      </c>
      <c r="AM17" s="668"/>
      <c r="AN17" s="668"/>
      <c r="AO17" s="693"/>
      <c r="AP17" s="661" t="s">
        <v>267</v>
      </c>
      <c r="AQ17" s="662"/>
      <c r="AR17" s="662"/>
      <c r="AS17" s="662"/>
      <c r="AT17" s="662"/>
      <c r="AU17" s="662"/>
      <c r="AV17" s="662"/>
      <c r="AW17" s="662"/>
      <c r="AX17" s="662"/>
      <c r="AY17" s="662"/>
      <c r="AZ17" s="662"/>
      <c r="BA17" s="662"/>
      <c r="BB17" s="662"/>
      <c r="BC17" s="662"/>
      <c r="BD17" s="662"/>
      <c r="BE17" s="662"/>
      <c r="BF17" s="663"/>
      <c r="BG17" s="664" t="s">
        <v>129</v>
      </c>
      <c r="BH17" s="665"/>
      <c r="BI17" s="665"/>
      <c r="BJ17" s="665"/>
      <c r="BK17" s="665"/>
      <c r="BL17" s="665"/>
      <c r="BM17" s="665"/>
      <c r="BN17" s="666"/>
      <c r="BO17" s="691" t="s">
        <v>129</v>
      </c>
      <c r="BP17" s="691"/>
      <c r="BQ17" s="691"/>
      <c r="BR17" s="691"/>
      <c r="BS17" s="692" t="s">
        <v>129</v>
      </c>
      <c r="BT17" s="692"/>
      <c r="BU17" s="692"/>
      <c r="BV17" s="692"/>
      <c r="BW17" s="692"/>
      <c r="BX17" s="692"/>
      <c r="BY17" s="692"/>
      <c r="BZ17" s="692"/>
      <c r="CA17" s="692"/>
      <c r="CB17" s="759"/>
      <c r="CD17" s="706" t="s">
        <v>268</v>
      </c>
      <c r="CE17" s="703"/>
      <c r="CF17" s="703"/>
      <c r="CG17" s="703"/>
      <c r="CH17" s="703"/>
      <c r="CI17" s="703"/>
      <c r="CJ17" s="703"/>
      <c r="CK17" s="703"/>
      <c r="CL17" s="703"/>
      <c r="CM17" s="703"/>
      <c r="CN17" s="703"/>
      <c r="CO17" s="703"/>
      <c r="CP17" s="703"/>
      <c r="CQ17" s="704"/>
      <c r="CR17" s="664">
        <v>9078616</v>
      </c>
      <c r="CS17" s="665"/>
      <c r="CT17" s="665"/>
      <c r="CU17" s="665"/>
      <c r="CV17" s="665"/>
      <c r="CW17" s="665"/>
      <c r="CX17" s="665"/>
      <c r="CY17" s="666"/>
      <c r="CZ17" s="691">
        <v>9.5</v>
      </c>
      <c r="DA17" s="691"/>
      <c r="DB17" s="691"/>
      <c r="DC17" s="691"/>
      <c r="DD17" s="670" t="s">
        <v>129</v>
      </c>
      <c r="DE17" s="665"/>
      <c r="DF17" s="665"/>
      <c r="DG17" s="665"/>
      <c r="DH17" s="665"/>
      <c r="DI17" s="665"/>
      <c r="DJ17" s="665"/>
      <c r="DK17" s="665"/>
      <c r="DL17" s="665"/>
      <c r="DM17" s="665"/>
      <c r="DN17" s="665"/>
      <c r="DO17" s="665"/>
      <c r="DP17" s="666"/>
      <c r="DQ17" s="670">
        <v>9055508</v>
      </c>
      <c r="DR17" s="665"/>
      <c r="DS17" s="665"/>
      <c r="DT17" s="665"/>
      <c r="DU17" s="665"/>
      <c r="DV17" s="665"/>
      <c r="DW17" s="665"/>
      <c r="DX17" s="665"/>
      <c r="DY17" s="665"/>
      <c r="DZ17" s="665"/>
      <c r="EA17" s="665"/>
      <c r="EB17" s="665"/>
      <c r="EC17" s="705"/>
    </row>
    <row r="18" spans="2:133" ht="11.25" customHeight="1" x14ac:dyDescent="0.15">
      <c r="B18" s="661" t="s">
        <v>269</v>
      </c>
      <c r="C18" s="662"/>
      <c r="D18" s="662"/>
      <c r="E18" s="662"/>
      <c r="F18" s="662"/>
      <c r="G18" s="662"/>
      <c r="H18" s="662"/>
      <c r="I18" s="662"/>
      <c r="J18" s="662"/>
      <c r="K18" s="662"/>
      <c r="L18" s="662"/>
      <c r="M18" s="662"/>
      <c r="N18" s="662"/>
      <c r="O18" s="662"/>
      <c r="P18" s="662"/>
      <c r="Q18" s="663"/>
      <c r="R18" s="664">
        <v>942715</v>
      </c>
      <c r="S18" s="665"/>
      <c r="T18" s="665"/>
      <c r="U18" s="665"/>
      <c r="V18" s="665"/>
      <c r="W18" s="665"/>
      <c r="X18" s="665"/>
      <c r="Y18" s="666"/>
      <c r="Z18" s="691">
        <v>0.9</v>
      </c>
      <c r="AA18" s="691"/>
      <c r="AB18" s="691"/>
      <c r="AC18" s="691"/>
      <c r="AD18" s="692">
        <v>942715</v>
      </c>
      <c r="AE18" s="692"/>
      <c r="AF18" s="692"/>
      <c r="AG18" s="692"/>
      <c r="AH18" s="692"/>
      <c r="AI18" s="692"/>
      <c r="AJ18" s="692"/>
      <c r="AK18" s="692"/>
      <c r="AL18" s="667">
        <v>2</v>
      </c>
      <c r="AM18" s="668"/>
      <c r="AN18" s="668"/>
      <c r="AO18" s="693"/>
      <c r="AP18" s="661" t="s">
        <v>270</v>
      </c>
      <c r="AQ18" s="662"/>
      <c r="AR18" s="662"/>
      <c r="AS18" s="662"/>
      <c r="AT18" s="662"/>
      <c r="AU18" s="662"/>
      <c r="AV18" s="662"/>
      <c r="AW18" s="662"/>
      <c r="AX18" s="662"/>
      <c r="AY18" s="662"/>
      <c r="AZ18" s="662"/>
      <c r="BA18" s="662"/>
      <c r="BB18" s="662"/>
      <c r="BC18" s="662"/>
      <c r="BD18" s="662"/>
      <c r="BE18" s="662"/>
      <c r="BF18" s="663"/>
      <c r="BG18" s="664" t="s">
        <v>235</v>
      </c>
      <c r="BH18" s="665"/>
      <c r="BI18" s="665"/>
      <c r="BJ18" s="665"/>
      <c r="BK18" s="665"/>
      <c r="BL18" s="665"/>
      <c r="BM18" s="665"/>
      <c r="BN18" s="666"/>
      <c r="BO18" s="691" t="s">
        <v>235</v>
      </c>
      <c r="BP18" s="691"/>
      <c r="BQ18" s="691"/>
      <c r="BR18" s="691"/>
      <c r="BS18" s="692" t="s">
        <v>235</v>
      </c>
      <c r="BT18" s="692"/>
      <c r="BU18" s="692"/>
      <c r="BV18" s="692"/>
      <c r="BW18" s="692"/>
      <c r="BX18" s="692"/>
      <c r="BY18" s="692"/>
      <c r="BZ18" s="692"/>
      <c r="CA18" s="692"/>
      <c r="CB18" s="759"/>
      <c r="CD18" s="706" t="s">
        <v>271</v>
      </c>
      <c r="CE18" s="703"/>
      <c r="CF18" s="703"/>
      <c r="CG18" s="703"/>
      <c r="CH18" s="703"/>
      <c r="CI18" s="703"/>
      <c r="CJ18" s="703"/>
      <c r="CK18" s="703"/>
      <c r="CL18" s="703"/>
      <c r="CM18" s="703"/>
      <c r="CN18" s="703"/>
      <c r="CO18" s="703"/>
      <c r="CP18" s="703"/>
      <c r="CQ18" s="704"/>
      <c r="CR18" s="664" t="s">
        <v>129</v>
      </c>
      <c r="CS18" s="665"/>
      <c r="CT18" s="665"/>
      <c r="CU18" s="665"/>
      <c r="CV18" s="665"/>
      <c r="CW18" s="665"/>
      <c r="CX18" s="665"/>
      <c r="CY18" s="666"/>
      <c r="CZ18" s="691" t="s">
        <v>129</v>
      </c>
      <c r="DA18" s="691"/>
      <c r="DB18" s="691"/>
      <c r="DC18" s="691"/>
      <c r="DD18" s="670" t="s">
        <v>235</v>
      </c>
      <c r="DE18" s="665"/>
      <c r="DF18" s="665"/>
      <c r="DG18" s="665"/>
      <c r="DH18" s="665"/>
      <c r="DI18" s="665"/>
      <c r="DJ18" s="665"/>
      <c r="DK18" s="665"/>
      <c r="DL18" s="665"/>
      <c r="DM18" s="665"/>
      <c r="DN18" s="665"/>
      <c r="DO18" s="665"/>
      <c r="DP18" s="666"/>
      <c r="DQ18" s="670" t="s">
        <v>129</v>
      </c>
      <c r="DR18" s="665"/>
      <c r="DS18" s="665"/>
      <c r="DT18" s="665"/>
      <c r="DU18" s="665"/>
      <c r="DV18" s="665"/>
      <c r="DW18" s="665"/>
      <c r="DX18" s="665"/>
      <c r="DY18" s="665"/>
      <c r="DZ18" s="665"/>
      <c r="EA18" s="665"/>
      <c r="EB18" s="665"/>
      <c r="EC18" s="705"/>
    </row>
    <row r="19" spans="2:133" ht="11.25" customHeight="1" x14ac:dyDescent="0.15">
      <c r="B19" s="661" t="s">
        <v>272</v>
      </c>
      <c r="C19" s="662"/>
      <c r="D19" s="662"/>
      <c r="E19" s="662"/>
      <c r="F19" s="662"/>
      <c r="G19" s="662"/>
      <c r="H19" s="662"/>
      <c r="I19" s="662"/>
      <c r="J19" s="662"/>
      <c r="K19" s="662"/>
      <c r="L19" s="662"/>
      <c r="M19" s="662"/>
      <c r="N19" s="662"/>
      <c r="O19" s="662"/>
      <c r="P19" s="662"/>
      <c r="Q19" s="663"/>
      <c r="R19" s="664">
        <v>224061</v>
      </c>
      <c r="S19" s="665"/>
      <c r="T19" s="665"/>
      <c r="U19" s="665"/>
      <c r="V19" s="665"/>
      <c r="W19" s="665"/>
      <c r="X19" s="665"/>
      <c r="Y19" s="666"/>
      <c r="Z19" s="691">
        <v>0.2</v>
      </c>
      <c r="AA19" s="691"/>
      <c r="AB19" s="691"/>
      <c r="AC19" s="691"/>
      <c r="AD19" s="692">
        <v>224061</v>
      </c>
      <c r="AE19" s="692"/>
      <c r="AF19" s="692"/>
      <c r="AG19" s="692"/>
      <c r="AH19" s="692"/>
      <c r="AI19" s="692"/>
      <c r="AJ19" s="692"/>
      <c r="AK19" s="692"/>
      <c r="AL19" s="667">
        <v>0.5</v>
      </c>
      <c r="AM19" s="668"/>
      <c r="AN19" s="668"/>
      <c r="AO19" s="693"/>
      <c r="AP19" s="661" t="s">
        <v>273</v>
      </c>
      <c r="AQ19" s="662"/>
      <c r="AR19" s="662"/>
      <c r="AS19" s="662"/>
      <c r="AT19" s="662"/>
      <c r="AU19" s="662"/>
      <c r="AV19" s="662"/>
      <c r="AW19" s="662"/>
      <c r="AX19" s="662"/>
      <c r="AY19" s="662"/>
      <c r="AZ19" s="662"/>
      <c r="BA19" s="662"/>
      <c r="BB19" s="662"/>
      <c r="BC19" s="662"/>
      <c r="BD19" s="662"/>
      <c r="BE19" s="662"/>
      <c r="BF19" s="663"/>
      <c r="BG19" s="664">
        <v>1543297</v>
      </c>
      <c r="BH19" s="665"/>
      <c r="BI19" s="665"/>
      <c r="BJ19" s="665"/>
      <c r="BK19" s="665"/>
      <c r="BL19" s="665"/>
      <c r="BM19" s="665"/>
      <c r="BN19" s="666"/>
      <c r="BO19" s="691">
        <v>4.3</v>
      </c>
      <c r="BP19" s="691"/>
      <c r="BQ19" s="691"/>
      <c r="BR19" s="691"/>
      <c r="BS19" s="692" t="s">
        <v>235</v>
      </c>
      <c r="BT19" s="692"/>
      <c r="BU19" s="692"/>
      <c r="BV19" s="692"/>
      <c r="BW19" s="692"/>
      <c r="BX19" s="692"/>
      <c r="BY19" s="692"/>
      <c r="BZ19" s="692"/>
      <c r="CA19" s="692"/>
      <c r="CB19" s="759"/>
      <c r="CD19" s="706" t="s">
        <v>274</v>
      </c>
      <c r="CE19" s="703"/>
      <c r="CF19" s="703"/>
      <c r="CG19" s="703"/>
      <c r="CH19" s="703"/>
      <c r="CI19" s="703"/>
      <c r="CJ19" s="703"/>
      <c r="CK19" s="703"/>
      <c r="CL19" s="703"/>
      <c r="CM19" s="703"/>
      <c r="CN19" s="703"/>
      <c r="CO19" s="703"/>
      <c r="CP19" s="703"/>
      <c r="CQ19" s="704"/>
      <c r="CR19" s="664" t="s">
        <v>129</v>
      </c>
      <c r="CS19" s="665"/>
      <c r="CT19" s="665"/>
      <c r="CU19" s="665"/>
      <c r="CV19" s="665"/>
      <c r="CW19" s="665"/>
      <c r="CX19" s="665"/>
      <c r="CY19" s="666"/>
      <c r="CZ19" s="691" t="s">
        <v>235</v>
      </c>
      <c r="DA19" s="691"/>
      <c r="DB19" s="691"/>
      <c r="DC19" s="691"/>
      <c r="DD19" s="670" t="s">
        <v>129</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5"/>
    </row>
    <row r="20" spans="2:133" ht="11.25" customHeight="1" x14ac:dyDescent="0.15">
      <c r="B20" s="661" t="s">
        <v>275</v>
      </c>
      <c r="C20" s="662"/>
      <c r="D20" s="662"/>
      <c r="E20" s="662"/>
      <c r="F20" s="662"/>
      <c r="G20" s="662"/>
      <c r="H20" s="662"/>
      <c r="I20" s="662"/>
      <c r="J20" s="662"/>
      <c r="K20" s="662"/>
      <c r="L20" s="662"/>
      <c r="M20" s="662"/>
      <c r="N20" s="662"/>
      <c r="O20" s="662"/>
      <c r="P20" s="662"/>
      <c r="Q20" s="663"/>
      <c r="R20" s="664">
        <v>25269</v>
      </c>
      <c r="S20" s="665"/>
      <c r="T20" s="665"/>
      <c r="U20" s="665"/>
      <c r="V20" s="665"/>
      <c r="W20" s="665"/>
      <c r="X20" s="665"/>
      <c r="Y20" s="666"/>
      <c r="Z20" s="691">
        <v>0</v>
      </c>
      <c r="AA20" s="691"/>
      <c r="AB20" s="691"/>
      <c r="AC20" s="691"/>
      <c r="AD20" s="692">
        <v>25269</v>
      </c>
      <c r="AE20" s="692"/>
      <c r="AF20" s="692"/>
      <c r="AG20" s="692"/>
      <c r="AH20" s="692"/>
      <c r="AI20" s="692"/>
      <c r="AJ20" s="692"/>
      <c r="AK20" s="692"/>
      <c r="AL20" s="667">
        <v>0.1</v>
      </c>
      <c r="AM20" s="668"/>
      <c r="AN20" s="668"/>
      <c r="AO20" s="693"/>
      <c r="AP20" s="661" t="s">
        <v>276</v>
      </c>
      <c r="AQ20" s="662"/>
      <c r="AR20" s="662"/>
      <c r="AS20" s="662"/>
      <c r="AT20" s="662"/>
      <c r="AU20" s="662"/>
      <c r="AV20" s="662"/>
      <c r="AW20" s="662"/>
      <c r="AX20" s="662"/>
      <c r="AY20" s="662"/>
      <c r="AZ20" s="662"/>
      <c r="BA20" s="662"/>
      <c r="BB20" s="662"/>
      <c r="BC20" s="662"/>
      <c r="BD20" s="662"/>
      <c r="BE20" s="662"/>
      <c r="BF20" s="663"/>
      <c r="BG20" s="664">
        <v>1543297</v>
      </c>
      <c r="BH20" s="665"/>
      <c r="BI20" s="665"/>
      <c r="BJ20" s="665"/>
      <c r="BK20" s="665"/>
      <c r="BL20" s="665"/>
      <c r="BM20" s="665"/>
      <c r="BN20" s="666"/>
      <c r="BO20" s="691">
        <v>4.3</v>
      </c>
      <c r="BP20" s="691"/>
      <c r="BQ20" s="691"/>
      <c r="BR20" s="691"/>
      <c r="BS20" s="692" t="s">
        <v>235</v>
      </c>
      <c r="BT20" s="692"/>
      <c r="BU20" s="692"/>
      <c r="BV20" s="692"/>
      <c r="BW20" s="692"/>
      <c r="BX20" s="692"/>
      <c r="BY20" s="692"/>
      <c r="BZ20" s="692"/>
      <c r="CA20" s="692"/>
      <c r="CB20" s="759"/>
      <c r="CD20" s="706" t="s">
        <v>277</v>
      </c>
      <c r="CE20" s="703"/>
      <c r="CF20" s="703"/>
      <c r="CG20" s="703"/>
      <c r="CH20" s="703"/>
      <c r="CI20" s="703"/>
      <c r="CJ20" s="703"/>
      <c r="CK20" s="703"/>
      <c r="CL20" s="703"/>
      <c r="CM20" s="703"/>
      <c r="CN20" s="703"/>
      <c r="CO20" s="703"/>
      <c r="CP20" s="703"/>
      <c r="CQ20" s="704"/>
      <c r="CR20" s="664">
        <v>95727832</v>
      </c>
      <c r="CS20" s="665"/>
      <c r="CT20" s="665"/>
      <c r="CU20" s="665"/>
      <c r="CV20" s="665"/>
      <c r="CW20" s="665"/>
      <c r="CX20" s="665"/>
      <c r="CY20" s="666"/>
      <c r="CZ20" s="691">
        <v>100</v>
      </c>
      <c r="DA20" s="691"/>
      <c r="DB20" s="691"/>
      <c r="DC20" s="691"/>
      <c r="DD20" s="670">
        <v>9264660</v>
      </c>
      <c r="DE20" s="665"/>
      <c r="DF20" s="665"/>
      <c r="DG20" s="665"/>
      <c r="DH20" s="665"/>
      <c r="DI20" s="665"/>
      <c r="DJ20" s="665"/>
      <c r="DK20" s="665"/>
      <c r="DL20" s="665"/>
      <c r="DM20" s="665"/>
      <c r="DN20" s="665"/>
      <c r="DO20" s="665"/>
      <c r="DP20" s="666"/>
      <c r="DQ20" s="670">
        <v>53588330</v>
      </c>
      <c r="DR20" s="665"/>
      <c r="DS20" s="665"/>
      <c r="DT20" s="665"/>
      <c r="DU20" s="665"/>
      <c r="DV20" s="665"/>
      <c r="DW20" s="665"/>
      <c r="DX20" s="665"/>
      <c r="DY20" s="665"/>
      <c r="DZ20" s="665"/>
      <c r="EA20" s="665"/>
      <c r="EB20" s="665"/>
      <c r="EC20" s="705"/>
    </row>
    <row r="21" spans="2:133" ht="11.25" customHeight="1" x14ac:dyDescent="0.15">
      <c r="B21" s="661" t="s">
        <v>278</v>
      </c>
      <c r="C21" s="662"/>
      <c r="D21" s="662"/>
      <c r="E21" s="662"/>
      <c r="F21" s="662"/>
      <c r="G21" s="662"/>
      <c r="H21" s="662"/>
      <c r="I21" s="662"/>
      <c r="J21" s="662"/>
      <c r="K21" s="662"/>
      <c r="L21" s="662"/>
      <c r="M21" s="662"/>
      <c r="N21" s="662"/>
      <c r="O21" s="662"/>
      <c r="P21" s="662"/>
      <c r="Q21" s="663"/>
      <c r="R21" s="664">
        <v>12915</v>
      </c>
      <c r="S21" s="665"/>
      <c r="T21" s="665"/>
      <c r="U21" s="665"/>
      <c r="V21" s="665"/>
      <c r="W21" s="665"/>
      <c r="X21" s="665"/>
      <c r="Y21" s="666"/>
      <c r="Z21" s="691">
        <v>0</v>
      </c>
      <c r="AA21" s="691"/>
      <c r="AB21" s="691"/>
      <c r="AC21" s="691"/>
      <c r="AD21" s="692">
        <v>12915</v>
      </c>
      <c r="AE21" s="692"/>
      <c r="AF21" s="692"/>
      <c r="AG21" s="692"/>
      <c r="AH21" s="692"/>
      <c r="AI21" s="692"/>
      <c r="AJ21" s="692"/>
      <c r="AK21" s="692"/>
      <c r="AL21" s="667">
        <v>0</v>
      </c>
      <c r="AM21" s="668"/>
      <c r="AN21" s="668"/>
      <c r="AO21" s="693"/>
      <c r="AP21" s="756" t="s">
        <v>279</v>
      </c>
      <c r="AQ21" s="764"/>
      <c r="AR21" s="764"/>
      <c r="AS21" s="764"/>
      <c r="AT21" s="764"/>
      <c r="AU21" s="764"/>
      <c r="AV21" s="764"/>
      <c r="AW21" s="764"/>
      <c r="AX21" s="764"/>
      <c r="AY21" s="764"/>
      <c r="AZ21" s="764"/>
      <c r="BA21" s="764"/>
      <c r="BB21" s="764"/>
      <c r="BC21" s="764"/>
      <c r="BD21" s="764"/>
      <c r="BE21" s="764"/>
      <c r="BF21" s="758"/>
      <c r="BG21" s="664">
        <v>3146</v>
      </c>
      <c r="BH21" s="665"/>
      <c r="BI21" s="665"/>
      <c r="BJ21" s="665"/>
      <c r="BK21" s="665"/>
      <c r="BL21" s="665"/>
      <c r="BM21" s="665"/>
      <c r="BN21" s="666"/>
      <c r="BO21" s="691">
        <v>0</v>
      </c>
      <c r="BP21" s="691"/>
      <c r="BQ21" s="691"/>
      <c r="BR21" s="691"/>
      <c r="BS21" s="692" t="s">
        <v>235</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280</v>
      </c>
      <c r="C22" s="728"/>
      <c r="D22" s="728"/>
      <c r="E22" s="728"/>
      <c r="F22" s="728"/>
      <c r="G22" s="728"/>
      <c r="H22" s="728"/>
      <c r="I22" s="728"/>
      <c r="J22" s="728"/>
      <c r="K22" s="728"/>
      <c r="L22" s="728"/>
      <c r="M22" s="728"/>
      <c r="N22" s="728"/>
      <c r="O22" s="728"/>
      <c r="P22" s="728"/>
      <c r="Q22" s="729"/>
      <c r="R22" s="664">
        <v>680470</v>
      </c>
      <c r="S22" s="665"/>
      <c r="T22" s="665"/>
      <c r="U22" s="665"/>
      <c r="V22" s="665"/>
      <c r="W22" s="665"/>
      <c r="X22" s="665"/>
      <c r="Y22" s="666"/>
      <c r="Z22" s="691">
        <v>0.7</v>
      </c>
      <c r="AA22" s="691"/>
      <c r="AB22" s="691"/>
      <c r="AC22" s="691"/>
      <c r="AD22" s="692" t="s">
        <v>129</v>
      </c>
      <c r="AE22" s="692"/>
      <c r="AF22" s="692"/>
      <c r="AG22" s="692"/>
      <c r="AH22" s="692"/>
      <c r="AI22" s="692"/>
      <c r="AJ22" s="692"/>
      <c r="AK22" s="692"/>
      <c r="AL22" s="667" t="s">
        <v>235</v>
      </c>
      <c r="AM22" s="668"/>
      <c r="AN22" s="668"/>
      <c r="AO22" s="693"/>
      <c r="AP22" s="756" t="s">
        <v>281</v>
      </c>
      <c r="AQ22" s="764"/>
      <c r="AR22" s="764"/>
      <c r="AS22" s="764"/>
      <c r="AT22" s="764"/>
      <c r="AU22" s="764"/>
      <c r="AV22" s="764"/>
      <c r="AW22" s="764"/>
      <c r="AX22" s="764"/>
      <c r="AY22" s="764"/>
      <c r="AZ22" s="764"/>
      <c r="BA22" s="764"/>
      <c r="BB22" s="764"/>
      <c r="BC22" s="764"/>
      <c r="BD22" s="764"/>
      <c r="BE22" s="764"/>
      <c r="BF22" s="758"/>
      <c r="BG22" s="664" t="s">
        <v>129</v>
      </c>
      <c r="BH22" s="665"/>
      <c r="BI22" s="665"/>
      <c r="BJ22" s="665"/>
      <c r="BK22" s="665"/>
      <c r="BL22" s="665"/>
      <c r="BM22" s="665"/>
      <c r="BN22" s="666"/>
      <c r="BO22" s="691" t="s">
        <v>235</v>
      </c>
      <c r="BP22" s="691"/>
      <c r="BQ22" s="691"/>
      <c r="BR22" s="691"/>
      <c r="BS22" s="692" t="s">
        <v>235</v>
      </c>
      <c r="BT22" s="692"/>
      <c r="BU22" s="692"/>
      <c r="BV22" s="692"/>
      <c r="BW22" s="692"/>
      <c r="BX22" s="692"/>
      <c r="BY22" s="692"/>
      <c r="BZ22" s="692"/>
      <c r="CA22" s="692"/>
      <c r="CB22" s="759"/>
      <c r="CD22" s="766" t="s">
        <v>282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283</v>
      </c>
      <c r="C23" s="662"/>
      <c r="D23" s="662"/>
      <c r="E23" s="662"/>
      <c r="F23" s="662"/>
      <c r="G23" s="662"/>
      <c r="H23" s="662"/>
      <c r="I23" s="662"/>
      <c r="J23" s="662"/>
      <c r="K23" s="662"/>
      <c r="L23" s="662"/>
      <c r="M23" s="662"/>
      <c r="N23" s="662"/>
      <c r="O23" s="662"/>
      <c r="P23" s="662"/>
      <c r="Q23" s="663"/>
      <c r="R23" s="664">
        <v>7510476</v>
      </c>
      <c r="S23" s="665"/>
      <c r="T23" s="665"/>
      <c r="U23" s="665"/>
      <c r="V23" s="665"/>
      <c r="W23" s="665"/>
      <c r="X23" s="665"/>
      <c r="Y23" s="666"/>
      <c r="Z23" s="691">
        <v>7.4</v>
      </c>
      <c r="AA23" s="691"/>
      <c r="AB23" s="691"/>
      <c r="AC23" s="691"/>
      <c r="AD23" s="692">
        <v>5855282</v>
      </c>
      <c r="AE23" s="692"/>
      <c r="AF23" s="692"/>
      <c r="AG23" s="692"/>
      <c r="AH23" s="692"/>
      <c r="AI23" s="692"/>
      <c r="AJ23" s="692"/>
      <c r="AK23" s="692"/>
      <c r="AL23" s="667">
        <v>12.3</v>
      </c>
      <c r="AM23" s="668"/>
      <c r="AN23" s="668"/>
      <c r="AO23" s="693"/>
      <c r="AP23" s="756" t="s">
        <v>284</v>
      </c>
      <c r="AQ23" s="764"/>
      <c r="AR23" s="764"/>
      <c r="AS23" s="764"/>
      <c r="AT23" s="764"/>
      <c r="AU23" s="764"/>
      <c r="AV23" s="764"/>
      <c r="AW23" s="764"/>
      <c r="AX23" s="764"/>
      <c r="AY23" s="764"/>
      <c r="AZ23" s="764"/>
      <c r="BA23" s="764"/>
      <c r="BB23" s="764"/>
      <c r="BC23" s="764"/>
      <c r="BD23" s="764"/>
      <c r="BE23" s="764"/>
      <c r="BF23" s="758"/>
      <c r="BG23" s="664">
        <v>1540151</v>
      </c>
      <c r="BH23" s="665"/>
      <c r="BI23" s="665"/>
      <c r="BJ23" s="665"/>
      <c r="BK23" s="665"/>
      <c r="BL23" s="665"/>
      <c r="BM23" s="665"/>
      <c r="BN23" s="666"/>
      <c r="BO23" s="691">
        <v>4.3</v>
      </c>
      <c r="BP23" s="691"/>
      <c r="BQ23" s="691"/>
      <c r="BR23" s="691"/>
      <c r="BS23" s="692" t="s">
        <v>235</v>
      </c>
      <c r="BT23" s="692"/>
      <c r="BU23" s="692"/>
      <c r="BV23" s="692"/>
      <c r="BW23" s="692"/>
      <c r="BX23" s="692"/>
      <c r="BY23" s="692"/>
      <c r="BZ23" s="692"/>
      <c r="CA23" s="692"/>
      <c r="CB23" s="759"/>
      <c r="CD23" s="766" t="s">
        <v>223</v>
      </c>
      <c r="CE23" s="767"/>
      <c r="CF23" s="767"/>
      <c r="CG23" s="767"/>
      <c r="CH23" s="767"/>
      <c r="CI23" s="767"/>
      <c r="CJ23" s="767"/>
      <c r="CK23" s="767"/>
      <c r="CL23" s="767"/>
      <c r="CM23" s="767"/>
      <c r="CN23" s="767"/>
      <c r="CO23" s="767"/>
      <c r="CP23" s="767"/>
      <c r="CQ23" s="768"/>
      <c r="CR23" s="766" t="s">
        <v>285</v>
      </c>
      <c r="CS23" s="767"/>
      <c r="CT23" s="767"/>
      <c r="CU23" s="767"/>
      <c r="CV23" s="767"/>
      <c r="CW23" s="767"/>
      <c r="CX23" s="767"/>
      <c r="CY23" s="768"/>
      <c r="CZ23" s="766" t="s">
        <v>286</v>
      </c>
      <c r="DA23" s="767"/>
      <c r="DB23" s="767"/>
      <c r="DC23" s="768"/>
      <c r="DD23" s="766" t="s">
        <v>287</v>
      </c>
      <c r="DE23" s="767"/>
      <c r="DF23" s="767"/>
      <c r="DG23" s="767"/>
      <c r="DH23" s="767"/>
      <c r="DI23" s="767"/>
      <c r="DJ23" s="767"/>
      <c r="DK23" s="768"/>
      <c r="DL23" s="775" t="s">
        <v>288</v>
      </c>
      <c r="DM23" s="776"/>
      <c r="DN23" s="776"/>
      <c r="DO23" s="776"/>
      <c r="DP23" s="776"/>
      <c r="DQ23" s="776"/>
      <c r="DR23" s="776"/>
      <c r="DS23" s="776"/>
      <c r="DT23" s="776"/>
      <c r="DU23" s="776"/>
      <c r="DV23" s="777"/>
      <c r="DW23" s="766" t="s">
        <v>289</v>
      </c>
      <c r="DX23" s="767"/>
      <c r="DY23" s="767"/>
      <c r="DZ23" s="767"/>
      <c r="EA23" s="767"/>
      <c r="EB23" s="767"/>
      <c r="EC23" s="768"/>
    </row>
    <row r="24" spans="2:133" ht="11.25" customHeight="1" x14ac:dyDescent="0.15">
      <c r="B24" s="661" t="s">
        <v>290</v>
      </c>
      <c r="C24" s="662"/>
      <c r="D24" s="662"/>
      <c r="E24" s="662"/>
      <c r="F24" s="662"/>
      <c r="G24" s="662"/>
      <c r="H24" s="662"/>
      <c r="I24" s="662"/>
      <c r="J24" s="662"/>
      <c r="K24" s="662"/>
      <c r="L24" s="662"/>
      <c r="M24" s="662"/>
      <c r="N24" s="662"/>
      <c r="O24" s="662"/>
      <c r="P24" s="662"/>
      <c r="Q24" s="663"/>
      <c r="R24" s="664">
        <v>5855282</v>
      </c>
      <c r="S24" s="665"/>
      <c r="T24" s="665"/>
      <c r="U24" s="665"/>
      <c r="V24" s="665"/>
      <c r="W24" s="665"/>
      <c r="X24" s="665"/>
      <c r="Y24" s="666"/>
      <c r="Z24" s="691">
        <v>5.8</v>
      </c>
      <c r="AA24" s="691"/>
      <c r="AB24" s="691"/>
      <c r="AC24" s="691"/>
      <c r="AD24" s="692">
        <v>5855282</v>
      </c>
      <c r="AE24" s="692"/>
      <c r="AF24" s="692"/>
      <c r="AG24" s="692"/>
      <c r="AH24" s="692"/>
      <c r="AI24" s="692"/>
      <c r="AJ24" s="692"/>
      <c r="AK24" s="692"/>
      <c r="AL24" s="667">
        <v>12.3</v>
      </c>
      <c r="AM24" s="668"/>
      <c r="AN24" s="668"/>
      <c r="AO24" s="693"/>
      <c r="AP24" s="756" t="s">
        <v>291</v>
      </c>
      <c r="AQ24" s="764"/>
      <c r="AR24" s="764"/>
      <c r="AS24" s="764"/>
      <c r="AT24" s="764"/>
      <c r="AU24" s="764"/>
      <c r="AV24" s="764"/>
      <c r="AW24" s="764"/>
      <c r="AX24" s="764"/>
      <c r="AY24" s="764"/>
      <c r="AZ24" s="764"/>
      <c r="BA24" s="764"/>
      <c r="BB24" s="764"/>
      <c r="BC24" s="764"/>
      <c r="BD24" s="764"/>
      <c r="BE24" s="764"/>
      <c r="BF24" s="758"/>
      <c r="BG24" s="664" t="s">
        <v>235</v>
      </c>
      <c r="BH24" s="665"/>
      <c r="BI24" s="665"/>
      <c r="BJ24" s="665"/>
      <c r="BK24" s="665"/>
      <c r="BL24" s="665"/>
      <c r="BM24" s="665"/>
      <c r="BN24" s="666"/>
      <c r="BO24" s="691" t="s">
        <v>235</v>
      </c>
      <c r="BP24" s="691"/>
      <c r="BQ24" s="691"/>
      <c r="BR24" s="691"/>
      <c r="BS24" s="692" t="s">
        <v>235</v>
      </c>
      <c r="BT24" s="692"/>
      <c r="BU24" s="692"/>
      <c r="BV24" s="692"/>
      <c r="BW24" s="692"/>
      <c r="BX24" s="692"/>
      <c r="BY24" s="692"/>
      <c r="BZ24" s="692"/>
      <c r="CA24" s="692"/>
      <c r="CB24" s="759"/>
      <c r="CD24" s="720" t="s">
        <v>292</v>
      </c>
      <c r="CE24" s="721"/>
      <c r="CF24" s="721"/>
      <c r="CG24" s="721"/>
      <c r="CH24" s="721"/>
      <c r="CI24" s="721"/>
      <c r="CJ24" s="721"/>
      <c r="CK24" s="721"/>
      <c r="CL24" s="721"/>
      <c r="CM24" s="721"/>
      <c r="CN24" s="721"/>
      <c r="CO24" s="721"/>
      <c r="CP24" s="721"/>
      <c r="CQ24" s="722"/>
      <c r="CR24" s="717">
        <v>46745015</v>
      </c>
      <c r="CS24" s="718"/>
      <c r="CT24" s="718"/>
      <c r="CU24" s="718"/>
      <c r="CV24" s="718"/>
      <c r="CW24" s="718"/>
      <c r="CX24" s="718"/>
      <c r="CY24" s="761"/>
      <c r="CZ24" s="762">
        <v>48.8</v>
      </c>
      <c r="DA24" s="736"/>
      <c r="DB24" s="736"/>
      <c r="DC24" s="765"/>
      <c r="DD24" s="760">
        <v>26822680</v>
      </c>
      <c r="DE24" s="718"/>
      <c r="DF24" s="718"/>
      <c r="DG24" s="718"/>
      <c r="DH24" s="718"/>
      <c r="DI24" s="718"/>
      <c r="DJ24" s="718"/>
      <c r="DK24" s="761"/>
      <c r="DL24" s="760">
        <v>26661983</v>
      </c>
      <c r="DM24" s="718"/>
      <c r="DN24" s="718"/>
      <c r="DO24" s="718"/>
      <c r="DP24" s="718"/>
      <c r="DQ24" s="718"/>
      <c r="DR24" s="718"/>
      <c r="DS24" s="718"/>
      <c r="DT24" s="718"/>
      <c r="DU24" s="718"/>
      <c r="DV24" s="761"/>
      <c r="DW24" s="762">
        <v>52.2</v>
      </c>
      <c r="DX24" s="736"/>
      <c r="DY24" s="736"/>
      <c r="DZ24" s="736"/>
      <c r="EA24" s="736"/>
      <c r="EB24" s="736"/>
      <c r="EC24" s="763"/>
    </row>
    <row r="25" spans="2:133" ht="11.25" customHeight="1" x14ac:dyDescent="0.15">
      <c r="B25" s="661" t="s">
        <v>293</v>
      </c>
      <c r="C25" s="662"/>
      <c r="D25" s="662"/>
      <c r="E25" s="662"/>
      <c r="F25" s="662"/>
      <c r="G25" s="662"/>
      <c r="H25" s="662"/>
      <c r="I25" s="662"/>
      <c r="J25" s="662"/>
      <c r="K25" s="662"/>
      <c r="L25" s="662"/>
      <c r="M25" s="662"/>
      <c r="N25" s="662"/>
      <c r="O25" s="662"/>
      <c r="P25" s="662"/>
      <c r="Q25" s="663"/>
      <c r="R25" s="664">
        <v>1655194</v>
      </c>
      <c r="S25" s="665"/>
      <c r="T25" s="665"/>
      <c r="U25" s="665"/>
      <c r="V25" s="665"/>
      <c r="W25" s="665"/>
      <c r="X25" s="665"/>
      <c r="Y25" s="666"/>
      <c r="Z25" s="691">
        <v>1.6</v>
      </c>
      <c r="AA25" s="691"/>
      <c r="AB25" s="691"/>
      <c r="AC25" s="691"/>
      <c r="AD25" s="692" t="s">
        <v>129</v>
      </c>
      <c r="AE25" s="692"/>
      <c r="AF25" s="692"/>
      <c r="AG25" s="692"/>
      <c r="AH25" s="692"/>
      <c r="AI25" s="692"/>
      <c r="AJ25" s="692"/>
      <c r="AK25" s="692"/>
      <c r="AL25" s="667" t="s">
        <v>129</v>
      </c>
      <c r="AM25" s="668"/>
      <c r="AN25" s="668"/>
      <c r="AO25" s="693"/>
      <c r="AP25" s="756" t="s">
        <v>294</v>
      </c>
      <c r="AQ25" s="764"/>
      <c r="AR25" s="764"/>
      <c r="AS25" s="764"/>
      <c r="AT25" s="764"/>
      <c r="AU25" s="764"/>
      <c r="AV25" s="764"/>
      <c r="AW25" s="764"/>
      <c r="AX25" s="764"/>
      <c r="AY25" s="764"/>
      <c r="AZ25" s="764"/>
      <c r="BA25" s="764"/>
      <c r="BB25" s="764"/>
      <c r="BC25" s="764"/>
      <c r="BD25" s="764"/>
      <c r="BE25" s="764"/>
      <c r="BF25" s="758"/>
      <c r="BG25" s="664" t="s">
        <v>129</v>
      </c>
      <c r="BH25" s="665"/>
      <c r="BI25" s="665"/>
      <c r="BJ25" s="665"/>
      <c r="BK25" s="665"/>
      <c r="BL25" s="665"/>
      <c r="BM25" s="665"/>
      <c r="BN25" s="666"/>
      <c r="BO25" s="691" t="s">
        <v>129</v>
      </c>
      <c r="BP25" s="691"/>
      <c r="BQ25" s="691"/>
      <c r="BR25" s="691"/>
      <c r="BS25" s="692" t="s">
        <v>235</v>
      </c>
      <c r="BT25" s="692"/>
      <c r="BU25" s="692"/>
      <c r="BV25" s="692"/>
      <c r="BW25" s="692"/>
      <c r="BX25" s="692"/>
      <c r="BY25" s="692"/>
      <c r="BZ25" s="692"/>
      <c r="CA25" s="692"/>
      <c r="CB25" s="759"/>
      <c r="CD25" s="706" t="s">
        <v>295</v>
      </c>
      <c r="CE25" s="703"/>
      <c r="CF25" s="703"/>
      <c r="CG25" s="703"/>
      <c r="CH25" s="703"/>
      <c r="CI25" s="703"/>
      <c r="CJ25" s="703"/>
      <c r="CK25" s="703"/>
      <c r="CL25" s="703"/>
      <c r="CM25" s="703"/>
      <c r="CN25" s="703"/>
      <c r="CO25" s="703"/>
      <c r="CP25" s="703"/>
      <c r="CQ25" s="704"/>
      <c r="CR25" s="664">
        <v>14887284</v>
      </c>
      <c r="CS25" s="675"/>
      <c r="CT25" s="675"/>
      <c r="CU25" s="675"/>
      <c r="CV25" s="675"/>
      <c r="CW25" s="675"/>
      <c r="CX25" s="675"/>
      <c r="CY25" s="676"/>
      <c r="CZ25" s="667">
        <v>15.6</v>
      </c>
      <c r="DA25" s="677"/>
      <c r="DB25" s="677"/>
      <c r="DC25" s="678"/>
      <c r="DD25" s="670">
        <v>12747230</v>
      </c>
      <c r="DE25" s="675"/>
      <c r="DF25" s="675"/>
      <c r="DG25" s="675"/>
      <c r="DH25" s="675"/>
      <c r="DI25" s="675"/>
      <c r="DJ25" s="675"/>
      <c r="DK25" s="676"/>
      <c r="DL25" s="670">
        <v>12651522</v>
      </c>
      <c r="DM25" s="675"/>
      <c r="DN25" s="675"/>
      <c r="DO25" s="675"/>
      <c r="DP25" s="675"/>
      <c r="DQ25" s="675"/>
      <c r="DR25" s="675"/>
      <c r="DS25" s="675"/>
      <c r="DT25" s="675"/>
      <c r="DU25" s="675"/>
      <c r="DV25" s="676"/>
      <c r="DW25" s="667">
        <v>24.8</v>
      </c>
      <c r="DX25" s="677"/>
      <c r="DY25" s="677"/>
      <c r="DZ25" s="677"/>
      <c r="EA25" s="677"/>
      <c r="EB25" s="677"/>
      <c r="EC25" s="698"/>
    </row>
    <row r="26" spans="2:133" ht="11.25" customHeight="1" x14ac:dyDescent="0.15">
      <c r="B26" s="661" t="s">
        <v>296</v>
      </c>
      <c r="C26" s="662"/>
      <c r="D26" s="662"/>
      <c r="E26" s="662"/>
      <c r="F26" s="662"/>
      <c r="G26" s="662"/>
      <c r="H26" s="662"/>
      <c r="I26" s="662"/>
      <c r="J26" s="662"/>
      <c r="K26" s="662"/>
      <c r="L26" s="662"/>
      <c r="M26" s="662"/>
      <c r="N26" s="662"/>
      <c r="O26" s="662"/>
      <c r="P26" s="662"/>
      <c r="Q26" s="663"/>
      <c r="R26" s="664" t="s">
        <v>129</v>
      </c>
      <c r="S26" s="665"/>
      <c r="T26" s="665"/>
      <c r="U26" s="665"/>
      <c r="V26" s="665"/>
      <c r="W26" s="665"/>
      <c r="X26" s="665"/>
      <c r="Y26" s="666"/>
      <c r="Z26" s="691" t="s">
        <v>129</v>
      </c>
      <c r="AA26" s="691"/>
      <c r="AB26" s="691"/>
      <c r="AC26" s="691"/>
      <c r="AD26" s="692" t="s">
        <v>129</v>
      </c>
      <c r="AE26" s="692"/>
      <c r="AF26" s="692"/>
      <c r="AG26" s="692"/>
      <c r="AH26" s="692"/>
      <c r="AI26" s="692"/>
      <c r="AJ26" s="692"/>
      <c r="AK26" s="692"/>
      <c r="AL26" s="667" t="s">
        <v>129</v>
      </c>
      <c r="AM26" s="668"/>
      <c r="AN26" s="668"/>
      <c r="AO26" s="693"/>
      <c r="AP26" s="756" t="s">
        <v>297</v>
      </c>
      <c r="AQ26" s="757"/>
      <c r="AR26" s="757"/>
      <c r="AS26" s="757"/>
      <c r="AT26" s="757"/>
      <c r="AU26" s="757"/>
      <c r="AV26" s="757"/>
      <c r="AW26" s="757"/>
      <c r="AX26" s="757"/>
      <c r="AY26" s="757"/>
      <c r="AZ26" s="757"/>
      <c r="BA26" s="757"/>
      <c r="BB26" s="757"/>
      <c r="BC26" s="757"/>
      <c r="BD26" s="757"/>
      <c r="BE26" s="757"/>
      <c r="BF26" s="758"/>
      <c r="BG26" s="664" t="s">
        <v>129</v>
      </c>
      <c r="BH26" s="665"/>
      <c r="BI26" s="665"/>
      <c r="BJ26" s="665"/>
      <c r="BK26" s="665"/>
      <c r="BL26" s="665"/>
      <c r="BM26" s="665"/>
      <c r="BN26" s="666"/>
      <c r="BO26" s="691" t="s">
        <v>235</v>
      </c>
      <c r="BP26" s="691"/>
      <c r="BQ26" s="691"/>
      <c r="BR26" s="691"/>
      <c r="BS26" s="692" t="s">
        <v>235</v>
      </c>
      <c r="BT26" s="692"/>
      <c r="BU26" s="692"/>
      <c r="BV26" s="692"/>
      <c r="BW26" s="692"/>
      <c r="BX26" s="692"/>
      <c r="BY26" s="692"/>
      <c r="BZ26" s="692"/>
      <c r="CA26" s="692"/>
      <c r="CB26" s="759"/>
      <c r="CD26" s="706" t="s">
        <v>298</v>
      </c>
      <c r="CE26" s="703"/>
      <c r="CF26" s="703"/>
      <c r="CG26" s="703"/>
      <c r="CH26" s="703"/>
      <c r="CI26" s="703"/>
      <c r="CJ26" s="703"/>
      <c r="CK26" s="703"/>
      <c r="CL26" s="703"/>
      <c r="CM26" s="703"/>
      <c r="CN26" s="703"/>
      <c r="CO26" s="703"/>
      <c r="CP26" s="703"/>
      <c r="CQ26" s="704"/>
      <c r="CR26" s="664">
        <v>9599087</v>
      </c>
      <c r="CS26" s="665"/>
      <c r="CT26" s="665"/>
      <c r="CU26" s="665"/>
      <c r="CV26" s="665"/>
      <c r="CW26" s="665"/>
      <c r="CX26" s="665"/>
      <c r="CY26" s="666"/>
      <c r="CZ26" s="667">
        <v>10</v>
      </c>
      <c r="DA26" s="677"/>
      <c r="DB26" s="677"/>
      <c r="DC26" s="678"/>
      <c r="DD26" s="670">
        <v>8159711</v>
      </c>
      <c r="DE26" s="665"/>
      <c r="DF26" s="665"/>
      <c r="DG26" s="665"/>
      <c r="DH26" s="665"/>
      <c r="DI26" s="665"/>
      <c r="DJ26" s="665"/>
      <c r="DK26" s="666"/>
      <c r="DL26" s="670" t="s">
        <v>129</v>
      </c>
      <c r="DM26" s="665"/>
      <c r="DN26" s="665"/>
      <c r="DO26" s="665"/>
      <c r="DP26" s="665"/>
      <c r="DQ26" s="665"/>
      <c r="DR26" s="665"/>
      <c r="DS26" s="665"/>
      <c r="DT26" s="665"/>
      <c r="DU26" s="665"/>
      <c r="DV26" s="666"/>
      <c r="DW26" s="667" t="s">
        <v>129</v>
      </c>
      <c r="DX26" s="677"/>
      <c r="DY26" s="677"/>
      <c r="DZ26" s="677"/>
      <c r="EA26" s="677"/>
      <c r="EB26" s="677"/>
      <c r="EC26" s="698"/>
    </row>
    <row r="27" spans="2:133" ht="11.25" customHeight="1" x14ac:dyDescent="0.15">
      <c r="B27" s="661" t="s">
        <v>299</v>
      </c>
      <c r="C27" s="662"/>
      <c r="D27" s="662"/>
      <c r="E27" s="662"/>
      <c r="F27" s="662"/>
      <c r="G27" s="662"/>
      <c r="H27" s="662"/>
      <c r="I27" s="662"/>
      <c r="J27" s="662"/>
      <c r="K27" s="662"/>
      <c r="L27" s="662"/>
      <c r="M27" s="662"/>
      <c r="N27" s="662"/>
      <c r="O27" s="662"/>
      <c r="P27" s="662"/>
      <c r="Q27" s="663"/>
      <c r="R27" s="664">
        <v>50755231</v>
      </c>
      <c r="S27" s="665"/>
      <c r="T27" s="665"/>
      <c r="U27" s="665"/>
      <c r="V27" s="665"/>
      <c r="W27" s="665"/>
      <c r="X27" s="665"/>
      <c r="Y27" s="666"/>
      <c r="Z27" s="691">
        <v>50</v>
      </c>
      <c r="AA27" s="691"/>
      <c r="AB27" s="691"/>
      <c r="AC27" s="691"/>
      <c r="AD27" s="692">
        <v>47559886</v>
      </c>
      <c r="AE27" s="692"/>
      <c r="AF27" s="692"/>
      <c r="AG27" s="692"/>
      <c r="AH27" s="692"/>
      <c r="AI27" s="692"/>
      <c r="AJ27" s="692"/>
      <c r="AK27" s="692"/>
      <c r="AL27" s="667">
        <v>99.6</v>
      </c>
      <c r="AM27" s="668"/>
      <c r="AN27" s="668"/>
      <c r="AO27" s="693"/>
      <c r="AP27" s="661" t="s">
        <v>300</v>
      </c>
      <c r="AQ27" s="662"/>
      <c r="AR27" s="662"/>
      <c r="AS27" s="662"/>
      <c r="AT27" s="662"/>
      <c r="AU27" s="662"/>
      <c r="AV27" s="662"/>
      <c r="AW27" s="662"/>
      <c r="AX27" s="662"/>
      <c r="AY27" s="662"/>
      <c r="AZ27" s="662"/>
      <c r="BA27" s="662"/>
      <c r="BB27" s="662"/>
      <c r="BC27" s="662"/>
      <c r="BD27" s="662"/>
      <c r="BE27" s="662"/>
      <c r="BF27" s="663"/>
      <c r="BG27" s="664">
        <v>36065307</v>
      </c>
      <c r="BH27" s="665"/>
      <c r="BI27" s="665"/>
      <c r="BJ27" s="665"/>
      <c r="BK27" s="665"/>
      <c r="BL27" s="665"/>
      <c r="BM27" s="665"/>
      <c r="BN27" s="666"/>
      <c r="BO27" s="691">
        <v>100</v>
      </c>
      <c r="BP27" s="691"/>
      <c r="BQ27" s="691"/>
      <c r="BR27" s="691"/>
      <c r="BS27" s="692">
        <v>443964</v>
      </c>
      <c r="BT27" s="692"/>
      <c r="BU27" s="692"/>
      <c r="BV27" s="692"/>
      <c r="BW27" s="692"/>
      <c r="BX27" s="692"/>
      <c r="BY27" s="692"/>
      <c r="BZ27" s="692"/>
      <c r="CA27" s="692"/>
      <c r="CB27" s="759"/>
      <c r="CD27" s="706" t="s">
        <v>301</v>
      </c>
      <c r="CE27" s="703"/>
      <c r="CF27" s="703"/>
      <c r="CG27" s="703"/>
      <c r="CH27" s="703"/>
      <c r="CI27" s="703"/>
      <c r="CJ27" s="703"/>
      <c r="CK27" s="703"/>
      <c r="CL27" s="703"/>
      <c r="CM27" s="703"/>
      <c r="CN27" s="703"/>
      <c r="CO27" s="703"/>
      <c r="CP27" s="703"/>
      <c r="CQ27" s="704"/>
      <c r="CR27" s="664">
        <v>22779115</v>
      </c>
      <c r="CS27" s="675"/>
      <c r="CT27" s="675"/>
      <c r="CU27" s="675"/>
      <c r="CV27" s="675"/>
      <c r="CW27" s="675"/>
      <c r="CX27" s="675"/>
      <c r="CY27" s="676"/>
      <c r="CZ27" s="667">
        <v>23.8</v>
      </c>
      <c r="DA27" s="677"/>
      <c r="DB27" s="677"/>
      <c r="DC27" s="678"/>
      <c r="DD27" s="670">
        <v>5019942</v>
      </c>
      <c r="DE27" s="675"/>
      <c r="DF27" s="675"/>
      <c r="DG27" s="675"/>
      <c r="DH27" s="675"/>
      <c r="DI27" s="675"/>
      <c r="DJ27" s="675"/>
      <c r="DK27" s="676"/>
      <c r="DL27" s="670">
        <v>4954953</v>
      </c>
      <c r="DM27" s="675"/>
      <c r="DN27" s="675"/>
      <c r="DO27" s="675"/>
      <c r="DP27" s="675"/>
      <c r="DQ27" s="675"/>
      <c r="DR27" s="675"/>
      <c r="DS27" s="675"/>
      <c r="DT27" s="675"/>
      <c r="DU27" s="675"/>
      <c r="DV27" s="676"/>
      <c r="DW27" s="667">
        <v>9.6999999999999993</v>
      </c>
      <c r="DX27" s="677"/>
      <c r="DY27" s="677"/>
      <c r="DZ27" s="677"/>
      <c r="EA27" s="677"/>
      <c r="EB27" s="677"/>
      <c r="EC27" s="698"/>
    </row>
    <row r="28" spans="2:133" ht="11.25" customHeight="1" x14ac:dyDescent="0.15">
      <c r="B28" s="661" t="s">
        <v>302</v>
      </c>
      <c r="C28" s="662"/>
      <c r="D28" s="662"/>
      <c r="E28" s="662"/>
      <c r="F28" s="662"/>
      <c r="G28" s="662"/>
      <c r="H28" s="662"/>
      <c r="I28" s="662"/>
      <c r="J28" s="662"/>
      <c r="K28" s="662"/>
      <c r="L28" s="662"/>
      <c r="M28" s="662"/>
      <c r="N28" s="662"/>
      <c r="O28" s="662"/>
      <c r="P28" s="662"/>
      <c r="Q28" s="663"/>
      <c r="R28" s="664">
        <v>22540</v>
      </c>
      <c r="S28" s="665"/>
      <c r="T28" s="665"/>
      <c r="U28" s="665"/>
      <c r="V28" s="665"/>
      <c r="W28" s="665"/>
      <c r="X28" s="665"/>
      <c r="Y28" s="666"/>
      <c r="Z28" s="691">
        <v>0</v>
      </c>
      <c r="AA28" s="691"/>
      <c r="AB28" s="691"/>
      <c r="AC28" s="691"/>
      <c r="AD28" s="692">
        <v>22540</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303</v>
      </c>
      <c r="CE28" s="703"/>
      <c r="CF28" s="703"/>
      <c r="CG28" s="703"/>
      <c r="CH28" s="703"/>
      <c r="CI28" s="703"/>
      <c r="CJ28" s="703"/>
      <c r="CK28" s="703"/>
      <c r="CL28" s="703"/>
      <c r="CM28" s="703"/>
      <c r="CN28" s="703"/>
      <c r="CO28" s="703"/>
      <c r="CP28" s="703"/>
      <c r="CQ28" s="704"/>
      <c r="CR28" s="664">
        <v>9078616</v>
      </c>
      <c r="CS28" s="665"/>
      <c r="CT28" s="665"/>
      <c r="CU28" s="665"/>
      <c r="CV28" s="665"/>
      <c r="CW28" s="665"/>
      <c r="CX28" s="665"/>
      <c r="CY28" s="666"/>
      <c r="CZ28" s="667">
        <v>9.5</v>
      </c>
      <c r="DA28" s="677"/>
      <c r="DB28" s="677"/>
      <c r="DC28" s="678"/>
      <c r="DD28" s="670">
        <v>9055508</v>
      </c>
      <c r="DE28" s="665"/>
      <c r="DF28" s="665"/>
      <c r="DG28" s="665"/>
      <c r="DH28" s="665"/>
      <c r="DI28" s="665"/>
      <c r="DJ28" s="665"/>
      <c r="DK28" s="666"/>
      <c r="DL28" s="670">
        <v>9055508</v>
      </c>
      <c r="DM28" s="665"/>
      <c r="DN28" s="665"/>
      <c r="DO28" s="665"/>
      <c r="DP28" s="665"/>
      <c r="DQ28" s="665"/>
      <c r="DR28" s="665"/>
      <c r="DS28" s="665"/>
      <c r="DT28" s="665"/>
      <c r="DU28" s="665"/>
      <c r="DV28" s="666"/>
      <c r="DW28" s="667">
        <v>17.7</v>
      </c>
      <c r="DX28" s="677"/>
      <c r="DY28" s="677"/>
      <c r="DZ28" s="677"/>
      <c r="EA28" s="677"/>
      <c r="EB28" s="677"/>
      <c r="EC28" s="698"/>
    </row>
    <row r="29" spans="2:133" ht="11.25" customHeight="1" x14ac:dyDescent="0.15">
      <c r="B29" s="661" t="s">
        <v>304</v>
      </c>
      <c r="C29" s="662"/>
      <c r="D29" s="662"/>
      <c r="E29" s="662"/>
      <c r="F29" s="662"/>
      <c r="G29" s="662"/>
      <c r="H29" s="662"/>
      <c r="I29" s="662"/>
      <c r="J29" s="662"/>
      <c r="K29" s="662"/>
      <c r="L29" s="662"/>
      <c r="M29" s="662"/>
      <c r="N29" s="662"/>
      <c r="O29" s="662"/>
      <c r="P29" s="662"/>
      <c r="Q29" s="663"/>
      <c r="R29" s="664">
        <v>1098330</v>
      </c>
      <c r="S29" s="665"/>
      <c r="T29" s="665"/>
      <c r="U29" s="665"/>
      <c r="V29" s="665"/>
      <c r="W29" s="665"/>
      <c r="X29" s="665"/>
      <c r="Y29" s="666"/>
      <c r="Z29" s="691">
        <v>1.1000000000000001</v>
      </c>
      <c r="AA29" s="691"/>
      <c r="AB29" s="691"/>
      <c r="AC29" s="691"/>
      <c r="AD29" s="692" t="s">
        <v>235</v>
      </c>
      <c r="AE29" s="692"/>
      <c r="AF29" s="692"/>
      <c r="AG29" s="692"/>
      <c r="AH29" s="692"/>
      <c r="AI29" s="692"/>
      <c r="AJ29" s="692"/>
      <c r="AK29" s="692"/>
      <c r="AL29" s="667" t="s">
        <v>129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305</v>
      </c>
      <c r="CE29" s="751"/>
      <c r="CF29" s="706" t="s">
        <v>306</v>
      </c>
      <c r="CG29" s="703"/>
      <c r="CH29" s="703"/>
      <c r="CI29" s="703"/>
      <c r="CJ29" s="703"/>
      <c r="CK29" s="703"/>
      <c r="CL29" s="703"/>
      <c r="CM29" s="703"/>
      <c r="CN29" s="703"/>
      <c r="CO29" s="703"/>
      <c r="CP29" s="703"/>
      <c r="CQ29" s="704"/>
      <c r="CR29" s="664">
        <v>9078612</v>
      </c>
      <c r="CS29" s="675"/>
      <c r="CT29" s="675"/>
      <c r="CU29" s="675"/>
      <c r="CV29" s="675"/>
      <c r="CW29" s="675"/>
      <c r="CX29" s="675"/>
      <c r="CY29" s="676"/>
      <c r="CZ29" s="667">
        <v>9.5</v>
      </c>
      <c r="DA29" s="677"/>
      <c r="DB29" s="677"/>
      <c r="DC29" s="678"/>
      <c r="DD29" s="670">
        <v>9055504</v>
      </c>
      <c r="DE29" s="675"/>
      <c r="DF29" s="675"/>
      <c r="DG29" s="675"/>
      <c r="DH29" s="675"/>
      <c r="DI29" s="675"/>
      <c r="DJ29" s="675"/>
      <c r="DK29" s="676"/>
      <c r="DL29" s="670">
        <v>9055504</v>
      </c>
      <c r="DM29" s="675"/>
      <c r="DN29" s="675"/>
      <c r="DO29" s="675"/>
      <c r="DP29" s="675"/>
      <c r="DQ29" s="675"/>
      <c r="DR29" s="675"/>
      <c r="DS29" s="675"/>
      <c r="DT29" s="675"/>
      <c r="DU29" s="675"/>
      <c r="DV29" s="676"/>
      <c r="DW29" s="667">
        <v>17.7</v>
      </c>
      <c r="DX29" s="677"/>
      <c r="DY29" s="677"/>
      <c r="DZ29" s="677"/>
      <c r="EA29" s="677"/>
      <c r="EB29" s="677"/>
      <c r="EC29" s="698"/>
    </row>
    <row r="30" spans="2:133" ht="11.25" customHeight="1" x14ac:dyDescent="0.15">
      <c r="B30" s="661" t="s">
        <v>307</v>
      </c>
      <c r="C30" s="662"/>
      <c r="D30" s="662"/>
      <c r="E30" s="662"/>
      <c r="F30" s="662"/>
      <c r="G30" s="662"/>
      <c r="H30" s="662"/>
      <c r="I30" s="662"/>
      <c r="J30" s="662"/>
      <c r="K30" s="662"/>
      <c r="L30" s="662"/>
      <c r="M30" s="662"/>
      <c r="N30" s="662"/>
      <c r="O30" s="662"/>
      <c r="P30" s="662"/>
      <c r="Q30" s="663"/>
      <c r="R30" s="664">
        <v>713271</v>
      </c>
      <c r="S30" s="665"/>
      <c r="T30" s="665"/>
      <c r="U30" s="665"/>
      <c r="V30" s="665"/>
      <c r="W30" s="665"/>
      <c r="X30" s="665"/>
      <c r="Y30" s="666"/>
      <c r="Z30" s="691">
        <v>0.7</v>
      </c>
      <c r="AA30" s="691"/>
      <c r="AB30" s="691"/>
      <c r="AC30" s="691"/>
      <c r="AD30" s="692">
        <v>46291</v>
      </c>
      <c r="AE30" s="692"/>
      <c r="AF30" s="692"/>
      <c r="AG30" s="692"/>
      <c r="AH30" s="692"/>
      <c r="AI30" s="692"/>
      <c r="AJ30" s="692"/>
      <c r="AK30" s="692"/>
      <c r="AL30" s="667">
        <v>0.1</v>
      </c>
      <c r="AM30" s="668"/>
      <c r="AN30" s="668"/>
      <c r="AO30" s="693"/>
      <c r="AP30" s="723" t="s">
        <v>223</v>
      </c>
      <c r="AQ30" s="724"/>
      <c r="AR30" s="724"/>
      <c r="AS30" s="724"/>
      <c r="AT30" s="724"/>
      <c r="AU30" s="724"/>
      <c r="AV30" s="724"/>
      <c r="AW30" s="724"/>
      <c r="AX30" s="724"/>
      <c r="AY30" s="724"/>
      <c r="AZ30" s="724"/>
      <c r="BA30" s="724"/>
      <c r="BB30" s="724"/>
      <c r="BC30" s="724"/>
      <c r="BD30" s="724"/>
      <c r="BE30" s="724"/>
      <c r="BF30" s="725"/>
      <c r="BG30" s="723" t="s">
        <v>308</v>
      </c>
      <c r="BH30" s="748"/>
      <c r="BI30" s="748"/>
      <c r="BJ30" s="748"/>
      <c r="BK30" s="748"/>
      <c r="BL30" s="748"/>
      <c r="BM30" s="748"/>
      <c r="BN30" s="748"/>
      <c r="BO30" s="748"/>
      <c r="BP30" s="748"/>
      <c r="BQ30" s="749"/>
      <c r="BR30" s="723" t="s">
        <v>309</v>
      </c>
      <c r="BS30" s="748"/>
      <c r="BT30" s="748"/>
      <c r="BU30" s="748"/>
      <c r="BV30" s="748"/>
      <c r="BW30" s="748"/>
      <c r="BX30" s="748"/>
      <c r="BY30" s="748"/>
      <c r="BZ30" s="748"/>
      <c r="CA30" s="748"/>
      <c r="CB30" s="749"/>
      <c r="CD30" s="752"/>
      <c r="CE30" s="753"/>
      <c r="CF30" s="706" t="s">
        <v>310</v>
      </c>
      <c r="CG30" s="703"/>
      <c r="CH30" s="703"/>
      <c r="CI30" s="703"/>
      <c r="CJ30" s="703"/>
      <c r="CK30" s="703"/>
      <c r="CL30" s="703"/>
      <c r="CM30" s="703"/>
      <c r="CN30" s="703"/>
      <c r="CO30" s="703"/>
      <c r="CP30" s="703"/>
      <c r="CQ30" s="704"/>
      <c r="CR30" s="664">
        <v>8775278</v>
      </c>
      <c r="CS30" s="665"/>
      <c r="CT30" s="665"/>
      <c r="CU30" s="665"/>
      <c r="CV30" s="665"/>
      <c r="CW30" s="665"/>
      <c r="CX30" s="665"/>
      <c r="CY30" s="666"/>
      <c r="CZ30" s="667">
        <v>9.1999999999999993</v>
      </c>
      <c r="DA30" s="677"/>
      <c r="DB30" s="677"/>
      <c r="DC30" s="678"/>
      <c r="DD30" s="670">
        <v>8752935</v>
      </c>
      <c r="DE30" s="665"/>
      <c r="DF30" s="665"/>
      <c r="DG30" s="665"/>
      <c r="DH30" s="665"/>
      <c r="DI30" s="665"/>
      <c r="DJ30" s="665"/>
      <c r="DK30" s="666"/>
      <c r="DL30" s="670">
        <v>8752935</v>
      </c>
      <c r="DM30" s="665"/>
      <c r="DN30" s="665"/>
      <c r="DO30" s="665"/>
      <c r="DP30" s="665"/>
      <c r="DQ30" s="665"/>
      <c r="DR30" s="665"/>
      <c r="DS30" s="665"/>
      <c r="DT30" s="665"/>
      <c r="DU30" s="665"/>
      <c r="DV30" s="666"/>
      <c r="DW30" s="667">
        <v>17.100000000000001</v>
      </c>
      <c r="DX30" s="677"/>
      <c r="DY30" s="677"/>
      <c r="DZ30" s="677"/>
      <c r="EA30" s="677"/>
      <c r="EB30" s="677"/>
      <c r="EC30" s="698"/>
    </row>
    <row r="31" spans="2:133" ht="11.25" customHeight="1" x14ac:dyDescent="0.15">
      <c r="B31" s="661" t="s">
        <v>311</v>
      </c>
      <c r="C31" s="662"/>
      <c r="D31" s="662"/>
      <c r="E31" s="662"/>
      <c r="F31" s="662"/>
      <c r="G31" s="662"/>
      <c r="H31" s="662"/>
      <c r="I31" s="662"/>
      <c r="J31" s="662"/>
      <c r="K31" s="662"/>
      <c r="L31" s="662"/>
      <c r="M31" s="662"/>
      <c r="N31" s="662"/>
      <c r="O31" s="662"/>
      <c r="P31" s="662"/>
      <c r="Q31" s="663"/>
      <c r="R31" s="664">
        <v>747775</v>
      </c>
      <c r="S31" s="665"/>
      <c r="T31" s="665"/>
      <c r="U31" s="665"/>
      <c r="V31" s="665"/>
      <c r="W31" s="665"/>
      <c r="X31" s="665"/>
      <c r="Y31" s="666"/>
      <c r="Z31" s="691">
        <v>0.7</v>
      </c>
      <c r="AA31" s="691"/>
      <c r="AB31" s="691"/>
      <c r="AC31" s="691"/>
      <c r="AD31" s="692" t="s">
        <v>235</v>
      </c>
      <c r="AE31" s="692"/>
      <c r="AF31" s="692"/>
      <c r="AG31" s="692"/>
      <c r="AH31" s="692"/>
      <c r="AI31" s="692"/>
      <c r="AJ31" s="692"/>
      <c r="AK31" s="692"/>
      <c r="AL31" s="667" t="s">
        <v>235</v>
      </c>
      <c r="AM31" s="668"/>
      <c r="AN31" s="668"/>
      <c r="AO31" s="693"/>
      <c r="AP31" s="739" t="s">
        <v>312</v>
      </c>
      <c r="AQ31" s="740"/>
      <c r="AR31" s="740"/>
      <c r="AS31" s="740"/>
      <c r="AT31" s="745" t="s">
        <v>313</v>
      </c>
      <c r="AU31" s="217"/>
      <c r="AV31" s="217"/>
      <c r="AW31" s="217"/>
      <c r="AX31" s="731" t="s">
        <v>189</v>
      </c>
      <c r="AY31" s="732"/>
      <c r="AZ31" s="732"/>
      <c r="BA31" s="732"/>
      <c r="BB31" s="732"/>
      <c r="BC31" s="732"/>
      <c r="BD31" s="732"/>
      <c r="BE31" s="732"/>
      <c r="BF31" s="733"/>
      <c r="BG31" s="734">
        <v>99.4</v>
      </c>
      <c r="BH31" s="735"/>
      <c r="BI31" s="735"/>
      <c r="BJ31" s="735"/>
      <c r="BK31" s="735"/>
      <c r="BL31" s="735"/>
      <c r="BM31" s="736">
        <v>97.8</v>
      </c>
      <c r="BN31" s="735"/>
      <c r="BO31" s="735"/>
      <c r="BP31" s="735"/>
      <c r="BQ31" s="737"/>
      <c r="BR31" s="734">
        <v>98.9</v>
      </c>
      <c r="BS31" s="735"/>
      <c r="BT31" s="735"/>
      <c r="BU31" s="735"/>
      <c r="BV31" s="735"/>
      <c r="BW31" s="735"/>
      <c r="BX31" s="736">
        <v>97.3</v>
      </c>
      <c r="BY31" s="735"/>
      <c r="BZ31" s="735"/>
      <c r="CA31" s="735"/>
      <c r="CB31" s="737"/>
      <c r="CD31" s="752"/>
      <c r="CE31" s="753"/>
      <c r="CF31" s="706" t="s">
        <v>314</v>
      </c>
      <c r="CG31" s="703"/>
      <c r="CH31" s="703"/>
      <c r="CI31" s="703"/>
      <c r="CJ31" s="703"/>
      <c r="CK31" s="703"/>
      <c r="CL31" s="703"/>
      <c r="CM31" s="703"/>
      <c r="CN31" s="703"/>
      <c r="CO31" s="703"/>
      <c r="CP31" s="703"/>
      <c r="CQ31" s="704"/>
      <c r="CR31" s="664">
        <v>303334</v>
      </c>
      <c r="CS31" s="675"/>
      <c r="CT31" s="675"/>
      <c r="CU31" s="675"/>
      <c r="CV31" s="675"/>
      <c r="CW31" s="675"/>
      <c r="CX31" s="675"/>
      <c r="CY31" s="676"/>
      <c r="CZ31" s="667">
        <v>0.3</v>
      </c>
      <c r="DA31" s="677"/>
      <c r="DB31" s="677"/>
      <c r="DC31" s="678"/>
      <c r="DD31" s="670">
        <v>302569</v>
      </c>
      <c r="DE31" s="675"/>
      <c r="DF31" s="675"/>
      <c r="DG31" s="675"/>
      <c r="DH31" s="675"/>
      <c r="DI31" s="675"/>
      <c r="DJ31" s="675"/>
      <c r="DK31" s="676"/>
      <c r="DL31" s="670">
        <v>302569</v>
      </c>
      <c r="DM31" s="675"/>
      <c r="DN31" s="675"/>
      <c r="DO31" s="675"/>
      <c r="DP31" s="675"/>
      <c r="DQ31" s="675"/>
      <c r="DR31" s="675"/>
      <c r="DS31" s="675"/>
      <c r="DT31" s="675"/>
      <c r="DU31" s="675"/>
      <c r="DV31" s="676"/>
      <c r="DW31" s="667">
        <v>0.6</v>
      </c>
      <c r="DX31" s="677"/>
      <c r="DY31" s="677"/>
      <c r="DZ31" s="677"/>
      <c r="EA31" s="677"/>
      <c r="EB31" s="677"/>
      <c r="EC31" s="698"/>
    </row>
    <row r="32" spans="2:133" ht="11.25" customHeight="1" x14ac:dyDescent="0.15">
      <c r="B32" s="661" t="s">
        <v>315</v>
      </c>
      <c r="C32" s="662"/>
      <c r="D32" s="662"/>
      <c r="E32" s="662"/>
      <c r="F32" s="662"/>
      <c r="G32" s="662"/>
      <c r="H32" s="662"/>
      <c r="I32" s="662"/>
      <c r="J32" s="662"/>
      <c r="K32" s="662"/>
      <c r="L32" s="662"/>
      <c r="M32" s="662"/>
      <c r="N32" s="662"/>
      <c r="O32" s="662"/>
      <c r="P32" s="662"/>
      <c r="Q32" s="663"/>
      <c r="R32" s="664">
        <v>20947024</v>
      </c>
      <c r="S32" s="665"/>
      <c r="T32" s="665"/>
      <c r="U32" s="665"/>
      <c r="V32" s="665"/>
      <c r="W32" s="665"/>
      <c r="X32" s="665"/>
      <c r="Y32" s="666"/>
      <c r="Z32" s="691">
        <v>20.6</v>
      </c>
      <c r="AA32" s="691"/>
      <c r="AB32" s="691"/>
      <c r="AC32" s="691"/>
      <c r="AD32" s="692" t="s">
        <v>235</v>
      </c>
      <c r="AE32" s="692"/>
      <c r="AF32" s="692"/>
      <c r="AG32" s="692"/>
      <c r="AH32" s="692"/>
      <c r="AI32" s="692"/>
      <c r="AJ32" s="692"/>
      <c r="AK32" s="692"/>
      <c r="AL32" s="667" t="s">
        <v>129</v>
      </c>
      <c r="AM32" s="668"/>
      <c r="AN32" s="668"/>
      <c r="AO32" s="693"/>
      <c r="AP32" s="741"/>
      <c r="AQ32" s="742"/>
      <c r="AR32" s="742"/>
      <c r="AS32" s="742"/>
      <c r="AT32" s="746"/>
      <c r="AU32" s="216" t="s">
        <v>316</v>
      </c>
      <c r="AV32" s="216"/>
      <c r="AW32" s="216"/>
      <c r="AX32" s="661" t="s">
        <v>317</v>
      </c>
      <c r="AY32" s="662"/>
      <c r="AZ32" s="662"/>
      <c r="BA32" s="662"/>
      <c r="BB32" s="662"/>
      <c r="BC32" s="662"/>
      <c r="BD32" s="662"/>
      <c r="BE32" s="662"/>
      <c r="BF32" s="663"/>
      <c r="BG32" s="738">
        <v>99.2</v>
      </c>
      <c r="BH32" s="675"/>
      <c r="BI32" s="675"/>
      <c r="BJ32" s="675"/>
      <c r="BK32" s="675"/>
      <c r="BL32" s="675"/>
      <c r="BM32" s="668">
        <v>97.1</v>
      </c>
      <c r="BN32" s="730"/>
      <c r="BO32" s="730"/>
      <c r="BP32" s="730"/>
      <c r="BQ32" s="702"/>
      <c r="BR32" s="738">
        <v>99.2</v>
      </c>
      <c r="BS32" s="675"/>
      <c r="BT32" s="675"/>
      <c r="BU32" s="675"/>
      <c r="BV32" s="675"/>
      <c r="BW32" s="675"/>
      <c r="BX32" s="668">
        <v>97.4</v>
      </c>
      <c r="BY32" s="730"/>
      <c r="BZ32" s="730"/>
      <c r="CA32" s="730"/>
      <c r="CB32" s="702"/>
      <c r="CD32" s="754"/>
      <c r="CE32" s="755"/>
      <c r="CF32" s="706" t="s">
        <v>318</v>
      </c>
      <c r="CG32" s="703"/>
      <c r="CH32" s="703"/>
      <c r="CI32" s="703"/>
      <c r="CJ32" s="703"/>
      <c r="CK32" s="703"/>
      <c r="CL32" s="703"/>
      <c r="CM32" s="703"/>
      <c r="CN32" s="703"/>
      <c r="CO32" s="703"/>
      <c r="CP32" s="703"/>
      <c r="CQ32" s="704"/>
      <c r="CR32" s="664">
        <v>4</v>
      </c>
      <c r="CS32" s="665"/>
      <c r="CT32" s="665"/>
      <c r="CU32" s="665"/>
      <c r="CV32" s="665"/>
      <c r="CW32" s="665"/>
      <c r="CX32" s="665"/>
      <c r="CY32" s="666"/>
      <c r="CZ32" s="667">
        <v>0</v>
      </c>
      <c r="DA32" s="677"/>
      <c r="DB32" s="677"/>
      <c r="DC32" s="678"/>
      <c r="DD32" s="670">
        <v>4</v>
      </c>
      <c r="DE32" s="665"/>
      <c r="DF32" s="665"/>
      <c r="DG32" s="665"/>
      <c r="DH32" s="665"/>
      <c r="DI32" s="665"/>
      <c r="DJ32" s="665"/>
      <c r="DK32" s="666"/>
      <c r="DL32" s="670">
        <v>4</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319</v>
      </c>
      <c r="C33" s="728"/>
      <c r="D33" s="728"/>
      <c r="E33" s="728"/>
      <c r="F33" s="728"/>
      <c r="G33" s="728"/>
      <c r="H33" s="728"/>
      <c r="I33" s="728"/>
      <c r="J33" s="728"/>
      <c r="K33" s="728"/>
      <c r="L33" s="728"/>
      <c r="M33" s="728"/>
      <c r="N33" s="728"/>
      <c r="O33" s="728"/>
      <c r="P33" s="728"/>
      <c r="Q33" s="729"/>
      <c r="R33" s="664">
        <v>126886</v>
      </c>
      <c r="S33" s="665"/>
      <c r="T33" s="665"/>
      <c r="U33" s="665"/>
      <c r="V33" s="665"/>
      <c r="W33" s="665"/>
      <c r="X33" s="665"/>
      <c r="Y33" s="666"/>
      <c r="Z33" s="691">
        <v>0.1</v>
      </c>
      <c r="AA33" s="691"/>
      <c r="AB33" s="691"/>
      <c r="AC33" s="691"/>
      <c r="AD33" s="692">
        <v>126886</v>
      </c>
      <c r="AE33" s="692"/>
      <c r="AF33" s="692"/>
      <c r="AG33" s="692"/>
      <c r="AH33" s="692"/>
      <c r="AI33" s="692"/>
      <c r="AJ33" s="692"/>
      <c r="AK33" s="692"/>
      <c r="AL33" s="667">
        <v>0.3</v>
      </c>
      <c r="AM33" s="668"/>
      <c r="AN33" s="668"/>
      <c r="AO33" s="693"/>
      <c r="AP33" s="743"/>
      <c r="AQ33" s="744"/>
      <c r="AR33" s="744"/>
      <c r="AS33" s="744"/>
      <c r="AT33" s="747"/>
      <c r="AU33" s="218"/>
      <c r="AV33" s="218"/>
      <c r="AW33" s="218"/>
      <c r="AX33" s="641" t="s">
        <v>320</v>
      </c>
      <c r="AY33" s="642"/>
      <c r="AZ33" s="642"/>
      <c r="BA33" s="642"/>
      <c r="BB33" s="642"/>
      <c r="BC33" s="642"/>
      <c r="BD33" s="642"/>
      <c r="BE33" s="642"/>
      <c r="BF33" s="643"/>
      <c r="BG33" s="726">
        <v>99.8</v>
      </c>
      <c r="BH33" s="645"/>
      <c r="BI33" s="645"/>
      <c r="BJ33" s="645"/>
      <c r="BK33" s="645"/>
      <c r="BL33" s="645"/>
      <c r="BM33" s="683">
        <v>98.3</v>
      </c>
      <c r="BN33" s="645"/>
      <c r="BO33" s="645"/>
      <c r="BP33" s="645"/>
      <c r="BQ33" s="694"/>
      <c r="BR33" s="726">
        <v>98.6</v>
      </c>
      <c r="BS33" s="645"/>
      <c r="BT33" s="645"/>
      <c r="BU33" s="645"/>
      <c r="BV33" s="645"/>
      <c r="BW33" s="645"/>
      <c r="BX33" s="683">
        <v>97.1</v>
      </c>
      <c r="BY33" s="645"/>
      <c r="BZ33" s="645"/>
      <c r="CA33" s="645"/>
      <c r="CB33" s="694"/>
      <c r="CD33" s="706" t="s">
        <v>321</v>
      </c>
      <c r="CE33" s="703"/>
      <c r="CF33" s="703"/>
      <c r="CG33" s="703"/>
      <c r="CH33" s="703"/>
      <c r="CI33" s="703"/>
      <c r="CJ33" s="703"/>
      <c r="CK33" s="703"/>
      <c r="CL33" s="703"/>
      <c r="CM33" s="703"/>
      <c r="CN33" s="703"/>
      <c r="CO33" s="703"/>
      <c r="CP33" s="703"/>
      <c r="CQ33" s="704"/>
      <c r="CR33" s="664">
        <v>32903926</v>
      </c>
      <c r="CS33" s="675"/>
      <c r="CT33" s="675"/>
      <c r="CU33" s="675"/>
      <c r="CV33" s="675"/>
      <c r="CW33" s="675"/>
      <c r="CX33" s="675"/>
      <c r="CY33" s="676"/>
      <c r="CZ33" s="667">
        <v>34.4</v>
      </c>
      <c r="DA33" s="677"/>
      <c r="DB33" s="677"/>
      <c r="DC33" s="678"/>
      <c r="DD33" s="670">
        <v>23844867</v>
      </c>
      <c r="DE33" s="675"/>
      <c r="DF33" s="675"/>
      <c r="DG33" s="675"/>
      <c r="DH33" s="675"/>
      <c r="DI33" s="675"/>
      <c r="DJ33" s="675"/>
      <c r="DK33" s="676"/>
      <c r="DL33" s="670">
        <v>16771966</v>
      </c>
      <c r="DM33" s="675"/>
      <c r="DN33" s="675"/>
      <c r="DO33" s="675"/>
      <c r="DP33" s="675"/>
      <c r="DQ33" s="675"/>
      <c r="DR33" s="675"/>
      <c r="DS33" s="675"/>
      <c r="DT33" s="675"/>
      <c r="DU33" s="675"/>
      <c r="DV33" s="676"/>
      <c r="DW33" s="667">
        <v>32.799999999999997</v>
      </c>
      <c r="DX33" s="677"/>
      <c r="DY33" s="677"/>
      <c r="DZ33" s="677"/>
      <c r="EA33" s="677"/>
      <c r="EB33" s="677"/>
      <c r="EC33" s="698"/>
    </row>
    <row r="34" spans="2:133" ht="11.25" customHeight="1" x14ac:dyDescent="0.15">
      <c r="B34" s="661" t="s">
        <v>322</v>
      </c>
      <c r="C34" s="662"/>
      <c r="D34" s="662"/>
      <c r="E34" s="662"/>
      <c r="F34" s="662"/>
      <c r="G34" s="662"/>
      <c r="H34" s="662"/>
      <c r="I34" s="662"/>
      <c r="J34" s="662"/>
      <c r="K34" s="662"/>
      <c r="L34" s="662"/>
      <c r="M34" s="662"/>
      <c r="N34" s="662"/>
      <c r="O34" s="662"/>
      <c r="P34" s="662"/>
      <c r="Q34" s="663"/>
      <c r="R34" s="664">
        <v>8921834</v>
      </c>
      <c r="S34" s="665"/>
      <c r="T34" s="665"/>
      <c r="U34" s="665"/>
      <c r="V34" s="665"/>
      <c r="W34" s="665"/>
      <c r="X34" s="665"/>
      <c r="Y34" s="666"/>
      <c r="Z34" s="691">
        <v>8.8000000000000007</v>
      </c>
      <c r="AA34" s="691"/>
      <c r="AB34" s="691"/>
      <c r="AC34" s="691"/>
      <c r="AD34" s="692" t="s">
        <v>235</v>
      </c>
      <c r="AE34" s="692"/>
      <c r="AF34" s="692"/>
      <c r="AG34" s="692"/>
      <c r="AH34" s="692"/>
      <c r="AI34" s="692"/>
      <c r="AJ34" s="692"/>
      <c r="AK34" s="692"/>
      <c r="AL34" s="667" t="s">
        <v>129</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323</v>
      </c>
      <c r="CE34" s="703"/>
      <c r="CF34" s="703"/>
      <c r="CG34" s="703"/>
      <c r="CH34" s="703"/>
      <c r="CI34" s="703"/>
      <c r="CJ34" s="703"/>
      <c r="CK34" s="703"/>
      <c r="CL34" s="703"/>
      <c r="CM34" s="703"/>
      <c r="CN34" s="703"/>
      <c r="CO34" s="703"/>
      <c r="CP34" s="703"/>
      <c r="CQ34" s="704"/>
      <c r="CR34" s="664">
        <v>13088635</v>
      </c>
      <c r="CS34" s="665"/>
      <c r="CT34" s="665"/>
      <c r="CU34" s="665"/>
      <c r="CV34" s="665"/>
      <c r="CW34" s="665"/>
      <c r="CX34" s="665"/>
      <c r="CY34" s="666"/>
      <c r="CZ34" s="667">
        <v>13.7</v>
      </c>
      <c r="DA34" s="677"/>
      <c r="DB34" s="677"/>
      <c r="DC34" s="678"/>
      <c r="DD34" s="670">
        <v>9113107</v>
      </c>
      <c r="DE34" s="665"/>
      <c r="DF34" s="665"/>
      <c r="DG34" s="665"/>
      <c r="DH34" s="665"/>
      <c r="DI34" s="665"/>
      <c r="DJ34" s="665"/>
      <c r="DK34" s="666"/>
      <c r="DL34" s="670">
        <v>8061450</v>
      </c>
      <c r="DM34" s="665"/>
      <c r="DN34" s="665"/>
      <c r="DO34" s="665"/>
      <c r="DP34" s="665"/>
      <c r="DQ34" s="665"/>
      <c r="DR34" s="665"/>
      <c r="DS34" s="665"/>
      <c r="DT34" s="665"/>
      <c r="DU34" s="665"/>
      <c r="DV34" s="666"/>
      <c r="DW34" s="667">
        <v>15.8</v>
      </c>
      <c r="DX34" s="677"/>
      <c r="DY34" s="677"/>
      <c r="DZ34" s="677"/>
      <c r="EA34" s="677"/>
      <c r="EB34" s="677"/>
      <c r="EC34" s="698"/>
    </row>
    <row r="35" spans="2:133" ht="11.25" customHeight="1" x14ac:dyDescent="0.15">
      <c r="B35" s="661" t="s">
        <v>324</v>
      </c>
      <c r="C35" s="662"/>
      <c r="D35" s="662"/>
      <c r="E35" s="662"/>
      <c r="F35" s="662"/>
      <c r="G35" s="662"/>
      <c r="H35" s="662"/>
      <c r="I35" s="662"/>
      <c r="J35" s="662"/>
      <c r="K35" s="662"/>
      <c r="L35" s="662"/>
      <c r="M35" s="662"/>
      <c r="N35" s="662"/>
      <c r="O35" s="662"/>
      <c r="P35" s="662"/>
      <c r="Q35" s="663"/>
      <c r="R35" s="664">
        <v>214011</v>
      </c>
      <c r="S35" s="665"/>
      <c r="T35" s="665"/>
      <c r="U35" s="665"/>
      <c r="V35" s="665"/>
      <c r="W35" s="665"/>
      <c r="X35" s="665"/>
      <c r="Y35" s="666"/>
      <c r="Z35" s="691">
        <v>0.2</v>
      </c>
      <c r="AA35" s="691"/>
      <c r="AB35" s="691"/>
      <c r="AC35" s="691"/>
      <c r="AD35" s="692">
        <v>24931</v>
      </c>
      <c r="AE35" s="692"/>
      <c r="AF35" s="692"/>
      <c r="AG35" s="692"/>
      <c r="AH35" s="692"/>
      <c r="AI35" s="692"/>
      <c r="AJ35" s="692"/>
      <c r="AK35" s="692"/>
      <c r="AL35" s="667">
        <v>0.1</v>
      </c>
      <c r="AM35" s="668"/>
      <c r="AN35" s="668"/>
      <c r="AO35" s="693"/>
      <c r="AP35" s="221"/>
      <c r="AQ35" s="723" t="s">
        <v>325</v>
      </c>
      <c r="AR35" s="724"/>
      <c r="AS35" s="724"/>
      <c r="AT35" s="724"/>
      <c r="AU35" s="724"/>
      <c r="AV35" s="724"/>
      <c r="AW35" s="724"/>
      <c r="AX35" s="724"/>
      <c r="AY35" s="724"/>
      <c r="AZ35" s="724"/>
      <c r="BA35" s="724"/>
      <c r="BB35" s="724"/>
      <c r="BC35" s="724"/>
      <c r="BD35" s="724"/>
      <c r="BE35" s="724"/>
      <c r="BF35" s="725"/>
      <c r="BG35" s="723" t="s">
        <v>326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327</v>
      </c>
      <c r="CE35" s="703"/>
      <c r="CF35" s="703"/>
      <c r="CG35" s="703"/>
      <c r="CH35" s="703"/>
      <c r="CI35" s="703"/>
      <c r="CJ35" s="703"/>
      <c r="CK35" s="703"/>
      <c r="CL35" s="703"/>
      <c r="CM35" s="703"/>
      <c r="CN35" s="703"/>
      <c r="CO35" s="703"/>
      <c r="CP35" s="703"/>
      <c r="CQ35" s="704"/>
      <c r="CR35" s="664">
        <v>1808136</v>
      </c>
      <c r="CS35" s="675"/>
      <c r="CT35" s="675"/>
      <c r="CU35" s="675"/>
      <c r="CV35" s="675"/>
      <c r="CW35" s="675"/>
      <c r="CX35" s="675"/>
      <c r="CY35" s="676"/>
      <c r="CZ35" s="667">
        <v>1.9</v>
      </c>
      <c r="DA35" s="677"/>
      <c r="DB35" s="677"/>
      <c r="DC35" s="678"/>
      <c r="DD35" s="670">
        <v>1549542</v>
      </c>
      <c r="DE35" s="675"/>
      <c r="DF35" s="675"/>
      <c r="DG35" s="675"/>
      <c r="DH35" s="675"/>
      <c r="DI35" s="675"/>
      <c r="DJ35" s="675"/>
      <c r="DK35" s="676"/>
      <c r="DL35" s="670">
        <v>1548921</v>
      </c>
      <c r="DM35" s="675"/>
      <c r="DN35" s="675"/>
      <c r="DO35" s="675"/>
      <c r="DP35" s="675"/>
      <c r="DQ35" s="675"/>
      <c r="DR35" s="675"/>
      <c r="DS35" s="675"/>
      <c r="DT35" s="675"/>
      <c r="DU35" s="675"/>
      <c r="DV35" s="676"/>
      <c r="DW35" s="667">
        <v>3</v>
      </c>
      <c r="DX35" s="677"/>
      <c r="DY35" s="677"/>
      <c r="DZ35" s="677"/>
      <c r="EA35" s="677"/>
      <c r="EB35" s="677"/>
      <c r="EC35" s="698"/>
    </row>
    <row r="36" spans="2:133" ht="11.25" customHeight="1" x14ac:dyDescent="0.15">
      <c r="B36" s="661" t="s">
        <v>328</v>
      </c>
      <c r="C36" s="662"/>
      <c r="D36" s="662"/>
      <c r="E36" s="662"/>
      <c r="F36" s="662"/>
      <c r="G36" s="662"/>
      <c r="H36" s="662"/>
      <c r="I36" s="662"/>
      <c r="J36" s="662"/>
      <c r="K36" s="662"/>
      <c r="L36" s="662"/>
      <c r="M36" s="662"/>
      <c r="N36" s="662"/>
      <c r="O36" s="662"/>
      <c r="P36" s="662"/>
      <c r="Q36" s="663"/>
      <c r="R36" s="664">
        <v>418650</v>
      </c>
      <c r="S36" s="665"/>
      <c r="T36" s="665"/>
      <c r="U36" s="665"/>
      <c r="V36" s="665"/>
      <c r="W36" s="665"/>
      <c r="X36" s="665"/>
      <c r="Y36" s="666"/>
      <c r="Z36" s="691">
        <v>0.4</v>
      </c>
      <c r="AA36" s="691"/>
      <c r="AB36" s="691"/>
      <c r="AC36" s="691"/>
      <c r="AD36" s="692" t="s">
        <v>235</v>
      </c>
      <c r="AE36" s="692"/>
      <c r="AF36" s="692"/>
      <c r="AG36" s="692"/>
      <c r="AH36" s="692"/>
      <c r="AI36" s="692"/>
      <c r="AJ36" s="692"/>
      <c r="AK36" s="692"/>
      <c r="AL36" s="667" t="s">
        <v>129</v>
      </c>
      <c r="AM36" s="668"/>
      <c r="AN36" s="668"/>
      <c r="AO36" s="693"/>
      <c r="AP36" s="221"/>
      <c r="AQ36" s="714" t="s">
        <v>329</v>
      </c>
      <c r="AR36" s="715"/>
      <c r="AS36" s="715"/>
      <c r="AT36" s="715"/>
      <c r="AU36" s="715"/>
      <c r="AV36" s="715"/>
      <c r="AW36" s="715"/>
      <c r="AX36" s="715"/>
      <c r="AY36" s="716"/>
      <c r="AZ36" s="717">
        <v>6186923</v>
      </c>
      <c r="BA36" s="718"/>
      <c r="BB36" s="718"/>
      <c r="BC36" s="718"/>
      <c r="BD36" s="718"/>
      <c r="BE36" s="718"/>
      <c r="BF36" s="719"/>
      <c r="BG36" s="720" t="s">
        <v>330</v>
      </c>
      <c r="BH36" s="721"/>
      <c r="BI36" s="721"/>
      <c r="BJ36" s="721"/>
      <c r="BK36" s="721"/>
      <c r="BL36" s="721"/>
      <c r="BM36" s="721"/>
      <c r="BN36" s="721"/>
      <c r="BO36" s="721"/>
      <c r="BP36" s="721"/>
      <c r="BQ36" s="721"/>
      <c r="BR36" s="721"/>
      <c r="BS36" s="721"/>
      <c r="BT36" s="721"/>
      <c r="BU36" s="722"/>
      <c r="BV36" s="717">
        <v>131513</v>
      </c>
      <c r="BW36" s="718"/>
      <c r="BX36" s="718"/>
      <c r="BY36" s="718"/>
      <c r="BZ36" s="718"/>
      <c r="CA36" s="718"/>
      <c r="CB36" s="719"/>
      <c r="CD36" s="706" t="s">
        <v>331</v>
      </c>
      <c r="CE36" s="703"/>
      <c r="CF36" s="703"/>
      <c r="CG36" s="703"/>
      <c r="CH36" s="703"/>
      <c r="CI36" s="703"/>
      <c r="CJ36" s="703"/>
      <c r="CK36" s="703"/>
      <c r="CL36" s="703"/>
      <c r="CM36" s="703"/>
      <c r="CN36" s="703"/>
      <c r="CO36" s="703"/>
      <c r="CP36" s="703"/>
      <c r="CQ36" s="704"/>
      <c r="CR36" s="664">
        <v>8269879</v>
      </c>
      <c r="CS36" s="665"/>
      <c r="CT36" s="665"/>
      <c r="CU36" s="665"/>
      <c r="CV36" s="665"/>
      <c r="CW36" s="665"/>
      <c r="CX36" s="665"/>
      <c r="CY36" s="666"/>
      <c r="CZ36" s="667">
        <v>8.6</v>
      </c>
      <c r="DA36" s="677"/>
      <c r="DB36" s="677"/>
      <c r="DC36" s="678"/>
      <c r="DD36" s="670">
        <v>6261393</v>
      </c>
      <c r="DE36" s="665"/>
      <c r="DF36" s="665"/>
      <c r="DG36" s="665"/>
      <c r="DH36" s="665"/>
      <c r="DI36" s="665"/>
      <c r="DJ36" s="665"/>
      <c r="DK36" s="666"/>
      <c r="DL36" s="670">
        <v>2948233</v>
      </c>
      <c r="DM36" s="665"/>
      <c r="DN36" s="665"/>
      <c r="DO36" s="665"/>
      <c r="DP36" s="665"/>
      <c r="DQ36" s="665"/>
      <c r="DR36" s="665"/>
      <c r="DS36" s="665"/>
      <c r="DT36" s="665"/>
      <c r="DU36" s="665"/>
      <c r="DV36" s="666"/>
      <c r="DW36" s="667">
        <v>5.8</v>
      </c>
      <c r="DX36" s="677"/>
      <c r="DY36" s="677"/>
      <c r="DZ36" s="677"/>
      <c r="EA36" s="677"/>
      <c r="EB36" s="677"/>
      <c r="EC36" s="698"/>
    </row>
    <row r="37" spans="2:133" ht="11.25" customHeight="1" x14ac:dyDescent="0.15">
      <c r="B37" s="661" t="s">
        <v>332</v>
      </c>
      <c r="C37" s="662"/>
      <c r="D37" s="662"/>
      <c r="E37" s="662"/>
      <c r="F37" s="662"/>
      <c r="G37" s="662"/>
      <c r="H37" s="662"/>
      <c r="I37" s="662"/>
      <c r="J37" s="662"/>
      <c r="K37" s="662"/>
      <c r="L37" s="662"/>
      <c r="M37" s="662"/>
      <c r="N37" s="662"/>
      <c r="O37" s="662"/>
      <c r="P37" s="662"/>
      <c r="Q37" s="663"/>
      <c r="R37" s="664">
        <v>819823</v>
      </c>
      <c r="S37" s="665"/>
      <c r="T37" s="665"/>
      <c r="U37" s="665"/>
      <c r="V37" s="665"/>
      <c r="W37" s="665"/>
      <c r="X37" s="665"/>
      <c r="Y37" s="666"/>
      <c r="Z37" s="691">
        <v>0.8</v>
      </c>
      <c r="AA37" s="691"/>
      <c r="AB37" s="691"/>
      <c r="AC37" s="691"/>
      <c r="AD37" s="692" t="s">
        <v>129</v>
      </c>
      <c r="AE37" s="692"/>
      <c r="AF37" s="692"/>
      <c r="AG37" s="692"/>
      <c r="AH37" s="692"/>
      <c r="AI37" s="692"/>
      <c r="AJ37" s="692"/>
      <c r="AK37" s="692"/>
      <c r="AL37" s="667" t="s">
        <v>129</v>
      </c>
      <c r="AM37" s="668"/>
      <c r="AN37" s="668"/>
      <c r="AO37" s="693"/>
      <c r="AQ37" s="699" t="s">
        <v>333</v>
      </c>
      <c r="AR37" s="700"/>
      <c r="AS37" s="700"/>
      <c r="AT37" s="700"/>
      <c r="AU37" s="700"/>
      <c r="AV37" s="700"/>
      <c r="AW37" s="700"/>
      <c r="AX37" s="700"/>
      <c r="AY37" s="701"/>
      <c r="AZ37" s="664">
        <v>521609</v>
      </c>
      <c r="BA37" s="665"/>
      <c r="BB37" s="665"/>
      <c r="BC37" s="665"/>
      <c r="BD37" s="675"/>
      <c r="BE37" s="675"/>
      <c r="BF37" s="702"/>
      <c r="BG37" s="706" t="s">
        <v>334</v>
      </c>
      <c r="BH37" s="703"/>
      <c r="BI37" s="703"/>
      <c r="BJ37" s="703"/>
      <c r="BK37" s="703"/>
      <c r="BL37" s="703"/>
      <c r="BM37" s="703"/>
      <c r="BN37" s="703"/>
      <c r="BO37" s="703"/>
      <c r="BP37" s="703"/>
      <c r="BQ37" s="703"/>
      <c r="BR37" s="703"/>
      <c r="BS37" s="703"/>
      <c r="BT37" s="703"/>
      <c r="BU37" s="704"/>
      <c r="BV37" s="664">
        <v>-35971</v>
      </c>
      <c r="BW37" s="665"/>
      <c r="BX37" s="665"/>
      <c r="BY37" s="665"/>
      <c r="BZ37" s="665"/>
      <c r="CA37" s="665"/>
      <c r="CB37" s="705"/>
      <c r="CD37" s="706" t="s">
        <v>335</v>
      </c>
      <c r="CE37" s="703"/>
      <c r="CF37" s="703"/>
      <c r="CG37" s="703"/>
      <c r="CH37" s="703"/>
      <c r="CI37" s="703"/>
      <c r="CJ37" s="703"/>
      <c r="CK37" s="703"/>
      <c r="CL37" s="703"/>
      <c r="CM37" s="703"/>
      <c r="CN37" s="703"/>
      <c r="CO37" s="703"/>
      <c r="CP37" s="703"/>
      <c r="CQ37" s="704"/>
      <c r="CR37" s="664">
        <v>1826767</v>
      </c>
      <c r="CS37" s="675"/>
      <c r="CT37" s="675"/>
      <c r="CU37" s="675"/>
      <c r="CV37" s="675"/>
      <c r="CW37" s="675"/>
      <c r="CX37" s="675"/>
      <c r="CY37" s="676"/>
      <c r="CZ37" s="667">
        <v>1.9</v>
      </c>
      <c r="DA37" s="677"/>
      <c r="DB37" s="677"/>
      <c r="DC37" s="678"/>
      <c r="DD37" s="670">
        <v>1203434</v>
      </c>
      <c r="DE37" s="675"/>
      <c r="DF37" s="675"/>
      <c r="DG37" s="675"/>
      <c r="DH37" s="675"/>
      <c r="DI37" s="675"/>
      <c r="DJ37" s="675"/>
      <c r="DK37" s="676"/>
      <c r="DL37" s="670">
        <v>1177342</v>
      </c>
      <c r="DM37" s="675"/>
      <c r="DN37" s="675"/>
      <c r="DO37" s="675"/>
      <c r="DP37" s="675"/>
      <c r="DQ37" s="675"/>
      <c r="DR37" s="675"/>
      <c r="DS37" s="675"/>
      <c r="DT37" s="675"/>
      <c r="DU37" s="675"/>
      <c r="DV37" s="676"/>
      <c r="DW37" s="667">
        <v>2.2999999999999998</v>
      </c>
      <c r="DX37" s="677"/>
      <c r="DY37" s="677"/>
      <c r="DZ37" s="677"/>
      <c r="EA37" s="677"/>
      <c r="EB37" s="677"/>
      <c r="EC37" s="698"/>
    </row>
    <row r="38" spans="2:133" ht="11.25" customHeight="1" x14ac:dyDescent="0.15">
      <c r="B38" s="661" t="s">
        <v>336</v>
      </c>
      <c r="C38" s="662"/>
      <c r="D38" s="662"/>
      <c r="E38" s="662"/>
      <c r="F38" s="662"/>
      <c r="G38" s="662"/>
      <c r="H38" s="662"/>
      <c r="I38" s="662"/>
      <c r="J38" s="662"/>
      <c r="K38" s="662"/>
      <c r="L38" s="662"/>
      <c r="M38" s="662"/>
      <c r="N38" s="662"/>
      <c r="O38" s="662"/>
      <c r="P38" s="662"/>
      <c r="Q38" s="663"/>
      <c r="R38" s="664">
        <v>4094912</v>
      </c>
      <c r="S38" s="665"/>
      <c r="T38" s="665"/>
      <c r="U38" s="665"/>
      <c r="V38" s="665"/>
      <c r="W38" s="665"/>
      <c r="X38" s="665"/>
      <c r="Y38" s="666"/>
      <c r="Z38" s="691">
        <v>4</v>
      </c>
      <c r="AA38" s="691"/>
      <c r="AB38" s="691"/>
      <c r="AC38" s="691"/>
      <c r="AD38" s="692" t="s">
        <v>235</v>
      </c>
      <c r="AE38" s="692"/>
      <c r="AF38" s="692"/>
      <c r="AG38" s="692"/>
      <c r="AH38" s="692"/>
      <c r="AI38" s="692"/>
      <c r="AJ38" s="692"/>
      <c r="AK38" s="692"/>
      <c r="AL38" s="667" t="s">
        <v>129</v>
      </c>
      <c r="AM38" s="668"/>
      <c r="AN38" s="668"/>
      <c r="AO38" s="693"/>
      <c r="AQ38" s="699" t="s">
        <v>337</v>
      </c>
      <c r="AR38" s="700"/>
      <c r="AS38" s="700"/>
      <c r="AT38" s="700"/>
      <c r="AU38" s="700"/>
      <c r="AV38" s="700"/>
      <c r="AW38" s="700"/>
      <c r="AX38" s="700"/>
      <c r="AY38" s="701"/>
      <c r="AZ38" s="664">
        <v>156484</v>
      </c>
      <c r="BA38" s="665"/>
      <c r="BB38" s="665"/>
      <c r="BC38" s="665"/>
      <c r="BD38" s="675"/>
      <c r="BE38" s="675"/>
      <c r="BF38" s="702"/>
      <c r="BG38" s="706" t="s">
        <v>338</v>
      </c>
      <c r="BH38" s="703"/>
      <c r="BI38" s="703"/>
      <c r="BJ38" s="703"/>
      <c r="BK38" s="703"/>
      <c r="BL38" s="703"/>
      <c r="BM38" s="703"/>
      <c r="BN38" s="703"/>
      <c r="BO38" s="703"/>
      <c r="BP38" s="703"/>
      <c r="BQ38" s="703"/>
      <c r="BR38" s="703"/>
      <c r="BS38" s="703"/>
      <c r="BT38" s="703"/>
      <c r="BU38" s="704"/>
      <c r="BV38" s="664">
        <v>21407</v>
      </c>
      <c r="BW38" s="665"/>
      <c r="BX38" s="665"/>
      <c r="BY38" s="665"/>
      <c r="BZ38" s="665"/>
      <c r="CA38" s="665"/>
      <c r="CB38" s="705"/>
      <c r="CD38" s="706" t="s">
        <v>339</v>
      </c>
      <c r="CE38" s="703"/>
      <c r="CF38" s="703"/>
      <c r="CG38" s="703"/>
      <c r="CH38" s="703"/>
      <c r="CI38" s="703"/>
      <c r="CJ38" s="703"/>
      <c r="CK38" s="703"/>
      <c r="CL38" s="703"/>
      <c r="CM38" s="703"/>
      <c r="CN38" s="703"/>
      <c r="CO38" s="703"/>
      <c r="CP38" s="703"/>
      <c r="CQ38" s="704"/>
      <c r="CR38" s="664">
        <v>5498766</v>
      </c>
      <c r="CS38" s="665"/>
      <c r="CT38" s="665"/>
      <c r="CU38" s="665"/>
      <c r="CV38" s="665"/>
      <c r="CW38" s="665"/>
      <c r="CX38" s="665"/>
      <c r="CY38" s="666"/>
      <c r="CZ38" s="667">
        <v>5.7</v>
      </c>
      <c r="DA38" s="677"/>
      <c r="DB38" s="677"/>
      <c r="DC38" s="678"/>
      <c r="DD38" s="670">
        <v>4436148</v>
      </c>
      <c r="DE38" s="665"/>
      <c r="DF38" s="665"/>
      <c r="DG38" s="665"/>
      <c r="DH38" s="665"/>
      <c r="DI38" s="665"/>
      <c r="DJ38" s="665"/>
      <c r="DK38" s="666"/>
      <c r="DL38" s="670">
        <v>4213362</v>
      </c>
      <c r="DM38" s="665"/>
      <c r="DN38" s="665"/>
      <c r="DO38" s="665"/>
      <c r="DP38" s="665"/>
      <c r="DQ38" s="665"/>
      <c r="DR38" s="665"/>
      <c r="DS38" s="665"/>
      <c r="DT38" s="665"/>
      <c r="DU38" s="665"/>
      <c r="DV38" s="666"/>
      <c r="DW38" s="667">
        <v>8.1999999999999993</v>
      </c>
      <c r="DX38" s="677"/>
      <c r="DY38" s="677"/>
      <c r="DZ38" s="677"/>
      <c r="EA38" s="677"/>
      <c r="EB38" s="677"/>
      <c r="EC38" s="698"/>
    </row>
    <row r="39" spans="2:133" ht="11.25" customHeight="1" x14ac:dyDescent="0.15">
      <c r="B39" s="661" t="s">
        <v>340</v>
      </c>
      <c r="C39" s="662"/>
      <c r="D39" s="662"/>
      <c r="E39" s="662"/>
      <c r="F39" s="662"/>
      <c r="G39" s="662"/>
      <c r="H39" s="662"/>
      <c r="I39" s="662"/>
      <c r="J39" s="662"/>
      <c r="K39" s="662"/>
      <c r="L39" s="662"/>
      <c r="M39" s="662"/>
      <c r="N39" s="662"/>
      <c r="O39" s="662"/>
      <c r="P39" s="662"/>
      <c r="Q39" s="663"/>
      <c r="R39" s="664">
        <v>2804573</v>
      </c>
      <c r="S39" s="665"/>
      <c r="T39" s="665"/>
      <c r="U39" s="665"/>
      <c r="V39" s="665"/>
      <c r="W39" s="665"/>
      <c r="X39" s="665"/>
      <c r="Y39" s="666"/>
      <c r="Z39" s="691">
        <v>2.8</v>
      </c>
      <c r="AA39" s="691"/>
      <c r="AB39" s="691"/>
      <c r="AC39" s="691"/>
      <c r="AD39" s="692">
        <v>9904</v>
      </c>
      <c r="AE39" s="692"/>
      <c r="AF39" s="692"/>
      <c r="AG39" s="692"/>
      <c r="AH39" s="692"/>
      <c r="AI39" s="692"/>
      <c r="AJ39" s="692"/>
      <c r="AK39" s="692"/>
      <c r="AL39" s="667">
        <v>0</v>
      </c>
      <c r="AM39" s="668"/>
      <c r="AN39" s="668"/>
      <c r="AO39" s="693"/>
      <c r="AQ39" s="699" t="s">
        <v>341</v>
      </c>
      <c r="AR39" s="700"/>
      <c r="AS39" s="700"/>
      <c r="AT39" s="700"/>
      <c r="AU39" s="700"/>
      <c r="AV39" s="700"/>
      <c r="AW39" s="700"/>
      <c r="AX39" s="700"/>
      <c r="AY39" s="701"/>
      <c r="AZ39" s="664">
        <v>12934</v>
      </c>
      <c r="BA39" s="665"/>
      <c r="BB39" s="665"/>
      <c r="BC39" s="665"/>
      <c r="BD39" s="675"/>
      <c r="BE39" s="675"/>
      <c r="BF39" s="702"/>
      <c r="BG39" s="706" t="s">
        <v>342</v>
      </c>
      <c r="BH39" s="703"/>
      <c r="BI39" s="703"/>
      <c r="BJ39" s="703"/>
      <c r="BK39" s="703"/>
      <c r="BL39" s="703"/>
      <c r="BM39" s="703"/>
      <c r="BN39" s="703"/>
      <c r="BO39" s="703"/>
      <c r="BP39" s="703"/>
      <c r="BQ39" s="703"/>
      <c r="BR39" s="703"/>
      <c r="BS39" s="703"/>
      <c r="BT39" s="703"/>
      <c r="BU39" s="704"/>
      <c r="BV39" s="664">
        <v>31822</v>
      </c>
      <c r="BW39" s="665"/>
      <c r="BX39" s="665"/>
      <c r="BY39" s="665"/>
      <c r="BZ39" s="665"/>
      <c r="CA39" s="665"/>
      <c r="CB39" s="705"/>
      <c r="CD39" s="706" t="s">
        <v>343</v>
      </c>
      <c r="CE39" s="703"/>
      <c r="CF39" s="703"/>
      <c r="CG39" s="703"/>
      <c r="CH39" s="703"/>
      <c r="CI39" s="703"/>
      <c r="CJ39" s="703"/>
      <c r="CK39" s="703"/>
      <c r="CL39" s="703"/>
      <c r="CM39" s="703"/>
      <c r="CN39" s="703"/>
      <c r="CO39" s="703"/>
      <c r="CP39" s="703"/>
      <c r="CQ39" s="704"/>
      <c r="CR39" s="664">
        <v>2734990</v>
      </c>
      <c r="CS39" s="675"/>
      <c r="CT39" s="675"/>
      <c r="CU39" s="675"/>
      <c r="CV39" s="675"/>
      <c r="CW39" s="675"/>
      <c r="CX39" s="675"/>
      <c r="CY39" s="676"/>
      <c r="CZ39" s="667">
        <v>2.9</v>
      </c>
      <c r="DA39" s="677"/>
      <c r="DB39" s="677"/>
      <c r="DC39" s="678"/>
      <c r="DD39" s="670">
        <v>2389157</v>
      </c>
      <c r="DE39" s="675"/>
      <c r="DF39" s="675"/>
      <c r="DG39" s="675"/>
      <c r="DH39" s="675"/>
      <c r="DI39" s="675"/>
      <c r="DJ39" s="675"/>
      <c r="DK39" s="676"/>
      <c r="DL39" s="670" t="s">
        <v>129</v>
      </c>
      <c r="DM39" s="675"/>
      <c r="DN39" s="675"/>
      <c r="DO39" s="675"/>
      <c r="DP39" s="675"/>
      <c r="DQ39" s="675"/>
      <c r="DR39" s="675"/>
      <c r="DS39" s="675"/>
      <c r="DT39" s="675"/>
      <c r="DU39" s="675"/>
      <c r="DV39" s="676"/>
      <c r="DW39" s="667" t="s">
        <v>235</v>
      </c>
      <c r="DX39" s="677"/>
      <c r="DY39" s="677"/>
      <c r="DZ39" s="677"/>
      <c r="EA39" s="677"/>
      <c r="EB39" s="677"/>
      <c r="EC39" s="698"/>
    </row>
    <row r="40" spans="2:133" ht="11.25" customHeight="1" x14ac:dyDescent="0.15">
      <c r="B40" s="661" t="s">
        <v>344</v>
      </c>
      <c r="C40" s="662"/>
      <c r="D40" s="662"/>
      <c r="E40" s="662"/>
      <c r="F40" s="662"/>
      <c r="G40" s="662"/>
      <c r="H40" s="662"/>
      <c r="I40" s="662"/>
      <c r="J40" s="662"/>
      <c r="K40" s="662"/>
      <c r="L40" s="662"/>
      <c r="M40" s="662"/>
      <c r="N40" s="662"/>
      <c r="O40" s="662"/>
      <c r="P40" s="662"/>
      <c r="Q40" s="663"/>
      <c r="R40" s="664">
        <v>9757400</v>
      </c>
      <c r="S40" s="665"/>
      <c r="T40" s="665"/>
      <c r="U40" s="665"/>
      <c r="V40" s="665"/>
      <c r="W40" s="665"/>
      <c r="X40" s="665"/>
      <c r="Y40" s="666"/>
      <c r="Z40" s="691">
        <v>9.6</v>
      </c>
      <c r="AA40" s="691"/>
      <c r="AB40" s="691"/>
      <c r="AC40" s="691"/>
      <c r="AD40" s="692" t="s">
        <v>235</v>
      </c>
      <c r="AE40" s="692"/>
      <c r="AF40" s="692"/>
      <c r="AG40" s="692"/>
      <c r="AH40" s="692"/>
      <c r="AI40" s="692"/>
      <c r="AJ40" s="692"/>
      <c r="AK40" s="692"/>
      <c r="AL40" s="667" t="s">
        <v>235</v>
      </c>
      <c r="AM40" s="668"/>
      <c r="AN40" s="668"/>
      <c r="AO40" s="693"/>
      <c r="AQ40" s="699" t="s">
        <v>345</v>
      </c>
      <c r="AR40" s="700"/>
      <c r="AS40" s="700"/>
      <c r="AT40" s="700"/>
      <c r="AU40" s="700"/>
      <c r="AV40" s="700"/>
      <c r="AW40" s="700"/>
      <c r="AX40" s="700"/>
      <c r="AY40" s="701"/>
      <c r="AZ40" s="664" t="s">
        <v>235</v>
      </c>
      <c r="BA40" s="665"/>
      <c r="BB40" s="665"/>
      <c r="BC40" s="665"/>
      <c r="BD40" s="675"/>
      <c r="BE40" s="675"/>
      <c r="BF40" s="702"/>
      <c r="BG40" s="707" t="s">
        <v>346</v>
      </c>
      <c r="BH40" s="708"/>
      <c r="BI40" s="708"/>
      <c r="BJ40" s="708"/>
      <c r="BK40" s="708"/>
      <c r="BL40" s="222"/>
      <c r="BM40" s="703" t="s">
        <v>347</v>
      </c>
      <c r="BN40" s="703"/>
      <c r="BO40" s="703"/>
      <c r="BP40" s="703"/>
      <c r="BQ40" s="703"/>
      <c r="BR40" s="703"/>
      <c r="BS40" s="703"/>
      <c r="BT40" s="703"/>
      <c r="BU40" s="704"/>
      <c r="BV40" s="664">
        <v>93</v>
      </c>
      <c r="BW40" s="665"/>
      <c r="BX40" s="665"/>
      <c r="BY40" s="665"/>
      <c r="BZ40" s="665"/>
      <c r="CA40" s="665"/>
      <c r="CB40" s="705"/>
      <c r="CD40" s="706" t="s">
        <v>348</v>
      </c>
      <c r="CE40" s="703"/>
      <c r="CF40" s="703"/>
      <c r="CG40" s="703"/>
      <c r="CH40" s="703"/>
      <c r="CI40" s="703"/>
      <c r="CJ40" s="703"/>
      <c r="CK40" s="703"/>
      <c r="CL40" s="703"/>
      <c r="CM40" s="703"/>
      <c r="CN40" s="703"/>
      <c r="CO40" s="703"/>
      <c r="CP40" s="703"/>
      <c r="CQ40" s="704"/>
      <c r="CR40" s="664">
        <v>1503520</v>
      </c>
      <c r="CS40" s="665"/>
      <c r="CT40" s="665"/>
      <c r="CU40" s="665"/>
      <c r="CV40" s="665"/>
      <c r="CW40" s="665"/>
      <c r="CX40" s="665"/>
      <c r="CY40" s="666"/>
      <c r="CZ40" s="667">
        <v>1.6</v>
      </c>
      <c r="DA40" s="677"/>
      <c r="DB40" s="677"/>
      <c r="DC40" s="678"/>
      <c r="DD40" s="670">
        <v>95520</v>
      </c>
      <c r="DE40" s="665"/>
      <c r="DF40" s="665"/>
      <c r="DG40" s="665"/>
      <c r="DH40" s="665"/>
      <c r="DI40" s="665"/>
      <c r="DJ40" s="665"/>
      <c r="DK40" s="666"/>
      <c r="DL40" s="670" t="s">
        <v>129</v>
      </c>
      <c r="DM40" s="665"/>
      <c r="DN40" s="665"/>
      <c r="DO40" s="665"/>
      <c r="DP40" s="665"/>
      <c r="DQ40" s="665"/>
      <c r="DR40" s="665"/>
      <c r="DS40" s="665"/>
      <c r="DT40" s="665"/>
      <c r="DU40" s="665"/>
      <c r="DV40" s="666"/>
      <c r="DW40" s="667" t="s">
        <v>235</v>
      </c>
      <c r="DX40" s="677"/>
      <c r="DY40" s="677"/>
      <c r="DZ40" s="677"/>
      <c r="EA40" s="677"/>
      <c r="EB40" s="677"/>
      <c r="EC40" s="698"/>
    </row>
    <row r="41" spans="2:133" ht="11.25" customHeight="1" x14ac:dyDescent="0.15">
      <c r="B41" s="661" t="s">
        <v>349</v>
      </c>
      <c r="C41" s="662"/>
      <c r="D41" s="662"/>
      <c r="E41" s="662"/>
      <c r="F41" s="662"/>
      <c r="G41" s="662"/>
      <c r="H41" s="662"/>
      <c r="I41" s="662"/>
      <c r="J41" s="662"/>
      <c r="K41" s="662"/>
      <c r="L41" s="662"/>
      <c r="M41" s="662"/>
      <c r="N41" s="662"/>
      <c r="O41" s="662"/>
      <c r="P41" s="662"/>
      <c r="Q41" s="663"/>
      <c r="R41" s="664" t="s">
        <v>235</v>
      </c>
      <c r="S41" s="665"/>
      <c r="T41" s="665"/>
      <c r="U41" s="665"/>
      <c r="V41" s="665"/>
      <c r="W41" s="665"/>
      <c r="X41" s="665"/>
      <c r="Y41" s="666"/>
      <c r="Z41" s="691" t="s">
        <v>129</v>
      </c>
      <c r="AA41" s="691"/>
      <c r="AB41" s="691"/>
      <c r="AC41" s="691"/>
      <c r="AD41" s="692" t="s">
        <v>129</v>
      </c>
      <c r="AE41" s="692"/>
      <c r="AF41" s="692"/>
      <c r="AG41" s="692"/>
      <c r="AH41" s="692"/>
      <c r="AI41" s="692"/>
      <c r="AJ41" s="692"/>
      <c r="AK41" s="692"/>
      <c r="AL41" s="667" t="s">
        <v>235</v>
      </c>
      <c r="AM41" s="668"/>
      <c r="AN41" s="668"/>
      <c r="AO41" s="693"/>
      <c r="AQ41" s="699" t="s">
        <v>350</v>
      </c>
      <c r="AR41" s="700"/>
      <c r="AS41" s="700"/>
      <c r="AT41" s="700"/>
      <c r="AU41" s="700"/>
      <c r="AV41" s="700"/>
      <c r="AW41" s="700"/>
      <c r="AX41" s="700"/>
      <c r="AY41" s="701"/>
      <c r="AZ41" s="664">
        <v>1275739</v>
      </c>
      <c r="BA41" s="665"/>
      <c r="BB41" s="665"/>
      <c r="BC41" s="665"/>
      <c r="BD41" s="675"/>
      <c r="BE41" s="675"/>
      <c r="BF41" s="702"/>
      <c r="BG41" s="707"/>
      <c r="BH41" s="708"/>
      <c r="BI41" s="708"/>
      <c r="BJ41" s="708"/>
      <c r="BK41" s="708"/>
      <c r="BL41" s="222"/>
      <c r="BM41" s="703" t="s">
        <v>351</v>
      </c>
      <c r="BN41" s="703"/>
      <c r="BO41" s="703"/>
      <c r="BP41" s="703"/>
      <c r="BQ41" s="703"/>
      <c r="BR41" s="703"/>
      <c r="BS41" s="703"/>
      <c r="BT41" s="703"/>
      <c r="BU41" s="704"/>
      <c r="BV41" s="664" t="s">
        <v>235</v>
      </c>
      <c r="BW41" s="665"/>
      <c r="BX41" s="665"/>
      <c r="BY41" s="665"/>
      <c r="BZ41" s="665"/>
      <c r="CA41" s="665"/>
      <c r="CB41" s="705"/>
      <c r="CD41" s="706" t="s">
        <v>352</v>
      </c>
      <c r="CE41" s="703"/>
      <c r="CF41" s="703"/>
      <c r="CG41" s="703"/>
      <c r="CH41" s="703"/>
      <c r="CI41" s="703"/>
      <c r="CJ41" s="703"/>
      <c r="CK41" s="703"/>
      <c r="CL41" s="703"/>
      <c r="CM41" s="703"/>
      <c r="CN41" s="703"/>
      <c r="CO41" s="703"/>
      <c r="CP41" s="703"/>
      <c r="CQ41" s="704"/>
      <c r="CR41" s="664" t="s">
        <v>235</v>
      </c>
      <c r="CS41" s="675"/>
      <c r="CT41" s="675"/>
      <c r="CU41" s="675"/>
      <c r="CV41" s="675"/>
      <c r="CW41" s="675"/>
      <c r="CX41" s="675"/>
      <c r="CY41" s="676"/>
      <c r="CZ41" s="667" t="s">
        <v>129</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353</v>
      </c>
      <c r="C42" s="662"/>
      <c r="D42" s="662"/>
      <c r="E42" s="662"/>
      <c r="F42" s="662"/>
      <c r="G42" s="662"/>
      <c r="H42" s="662"/>
      <c r="I42" s="662"/>
      <c r="J42" s="662"/>
      <c r="K42" s="662"/>
      <c r="L42" s="662"/>
      <c r="M42" s="662"/>
      <c r="N42" s="662"/>
      <c r="O42" s="662"/>
      <c r="P42" s="662"/>
      <c r="Q42" s="663"/>
      <c r="R42" s="664" t="s">
        <v>129</v>
      </c>
      <c r="S42" s="665"/>
      <c r="T42" s="665"/>
      <c r="U42" s="665"/>
      <c r="V42" s="665"/>
      <c r="W42" s="665"/>
      <c r="X42" s="665"/>
      <c r="Y42" s="666"/>
      <c r="Z42" s="691" t="s">
        <v>235</v>
      </c>
      <c r="AA42" s="691"/>
      <c r="AB42" s="691"/>
      <c r="AC42" s="691"/>
      <c r="AD42" s="692" t="s">
        <v>129</v>
      </c>
      <c r="AE42" s="692"/>
      <c r="AF42" s="692"/>
      <c r="AG42" s="692"/>
      <c r="AH42" s="692"/>
      <c r="AI42" s="692"/>
      <c r="AJ42" s="692"/>
      <c r="AK42" s="692"/>
      <c r="AL42" s="667" t="s">
        <v>129</v>
      </c>
      <c r="AM42" s="668"/>
      <c r="AN42" s="668"/>
      <c r="AO42" s="693"/>
      <c r="AQ42" s="711" t="s">
        <v>341</v>
      </c>
      <c r="AR42" s="712"/>
      <c r="AS42" s="712"/>
      <c r="AT42" s="712"/>
      <c r="AU42" s="712"/>
      <c r="AV42" s="712"/>
      <c r="AW42" s="712"/>
      <c r="AX42" s="712"/>
      <c r="AY42" s="713"/>
      <c r="AZ42" s="644">
        <v>4220157</v>
      </c>
      <c r="BA42" s="679"/>
      <c r="BB42" s="679"/>
      <c r="BC42" s="679"/>
      <c r="BD42" s="645"/>
      <c r="BE42" s="645"/>
      <c r="BF42" s="694"/>
      <c r="BG42" s="709"/>
      <c r="BH42" s="710"/>
      <c r="BI42" s="710"/>
      <c r="BJ42" s="710"/>
      <c r="BK42" s="710"/>
      <c r="BL42" s="223"/>
      <c r="BM42" s="695" t="s">
        <v>354</v>
      </c>
      <c r="BN42" s="695"/>
      <c r="BO42" s="695"/>
      <c r="BP42" s="695"/>
      <c r="BQ42" s="695"/>
      <c r="BR42" s="695"/>
      <c r="BS42" s="695"/>
      <c r="BT42" s="695"/>
      <c r="BU42" s="696"/>
      <c r="BV42" s="644">
        <v>346</v>
      </c>
      <c r="BW42" s="679"/>
      <c r="BX42" s="679"/>
      <c r="BY42" s="679"/>
      <c r="BZ42" s="679"/>
      <c r="CA42" s="679"/>
      <c r="CB42" s="697"/>
      <c r="CD42" s="661" t="s">
        <v>355</v>
      </c>
      <c r="CE42" s="662"/>
      <c r="CF42" s="662"/>
      <c r="CG42" s="662"/>
      <c r="CH42" s="662"/>
      <c r="CI42" s="662"/>
      <c r="CJ42" s="662"/>
      <c r="CK42" s="662"/>
      <c r="CL42" s="662"/>
      <c r="CM42" s="662"/>
      <c r="CN42" s="662"/>
      <c r="CO42" s="662"/>
      <c r="CP42" s="662"/>
      <c r="CQ42" s="663"/>
      <c r="CR42" s="664">
        <v>16078891</v>
      </c>
      <c r="CS42" s="675"/>
      <c r="CT42" s="675"/>
      <c r="CU42" s="675"/>
      <c r="CV42" s="675"/>
      <c r="CW42" s="675"/>
      <c r="CX42" s="675"/>
      <c r="CY42" s="676"/>
      <c r="CZ42" s="667">
        <v>16.8</v>
      </c>
      <c r="DA42" s="677"/>
      <c r="DB42" s="677"/>
      <c r="DC42" s="678"/>
      <c r="DD42" s="670">
        <v>2920783</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356</v>
      </c>
      <c r="C43" s="662"/>
      <c r="D43" s="662"/>
      <c r="E43" s="662"/>
      <c r="F43" s="662"/>
      <c r="G43" s="662"/>
      <c r="H43" s="662"/>
      <c r="I43" s="662"/>
      <c r="J43" s="662"/>
      <c r="K43" s="662"/>
      <c r="L43" s="662"/>
      <c r="M43" s="662"/>
      <c r="N43" s="662"/>
      <c r="O43" s="662"/>
      <c r="P43" s="662"/>
      <c r="Q43" s="663"/>
      <c r="R43" s="664">
        <v>3334600</v>
      </c>
      <c r="S43" s="665"/>
      <c r="T43" s="665"/>
      <c r="U43" s="665"/>
      <c r="V43" s="665"/>
      <c r="W43" s="665"/>
      <c r="X43" s="665"/>
      <c r="Y43" s="666"/>
      <c r="Z43" s="691">
        <v>3.3</v>
      </c>
      <c r="AA43" s="691"/>
      <c r="AB43" s="691"/>
      <c r="AC43" s="691"/>
      <c r="AD43" s="692" t="s">
        <v>235</v>
      </c>
      <c r="AE43" s="692"/>
      <c r="AF43" s="692"/>
      <c r="AG43" s="692"/>
      <c r="AH43" s="692"/>
      <c r="AI43" s="692"/>
      <c r="AJ43" s="692"/>
      <c r="AK43" s="692"/>
      <c r="AL43" s="667" t="s">
        <v>129</v>
      </c>
      <c r="AM43" s="668"/>
      <c r="AN43" s="668"/>
      <c r="AO43" s="693"/>
      <c r="BV43" s="224"/>
      <c r="BW43" s="224"/>
      <c r="BX43" s="224"/>
      <c r="BY43" s="224"/>
      <c r="BZ43" s="224"/>
      <c r="CA43" s="224"/>
      <c r="CB43" s="224"/>
      <c r="CD43" s="661" t="s">
        <v>357</v>
      </c>
      <c r="CE43" s="662"/>
      <c r="CF43" s="662"/>
      <c r="CG43" s="662"/>
      <c r="CH43" s="662"/>
      <c r="CI43" s="662"/>
      <c r="CJ43" s="662"/>
      <c r="CK43" s="662"/>
      <c r="CL43" s="662"/>
      <c r="CM43" s="662"/>
      <c r="CN43" s="662"/>
      <c r="CO43" s="662"/>
      <c r="CP43" s="662"/>
      <c r="CQ43" s="663"/>
      <c r="CR43" s="664">
        <v>311573</v>
      </c>
      <c r="CS43" s="675"/>
      <c r="CT43" s="675"/>
      <c r="CU43" s="675"/>
      <c r="CV43" s="675"/>
      <c r="CW43" s="675"/>
      <c r="CX43" s="675"/>
      <c r="CY43" s="676"/>
      <c r="CZ43" s="667">
        <v>0.3</v>
      </c>
      <c r="DA43" s="677"/>
      <c r="DB43" s="677"/>
      <c r="DC43" s="678"/>
      <c r="DD43" s="670">
        <v>310573</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358</v>
      </c>
      <c r="C44" s="642"/>
      <c r="D44" s="642"/>
      <c r="E44" s="642"/>
      <c r="F44" s="642"/>
      <c r="G44" s="642"/>
      <c r="H44" s="642"/>
      <c r="I44" s="642"/>
      <c r="J44" s="642"/>
      <c r="K44" s="642"/>
      <c r="L44" s="642"/>
      <c r="M44" s="642"/>
      <c r="N44" s="642"/>
      <c r="O44" s="642"/>
      <c r="P44" s="642"/>
      <c r="Q44" s="643"/>
      <c r="R44" s="644">
        <v>101442260</v>
      </c>
      <c r="S44" s="679"/>
      <c r="T44" s="679"/>
      <c r="U44" s="679"/>
      <c r="V44" s="679"/>
      <c r="W44" s="679"/>
      <c r="X44" s="679"/>
      <c r="Y44" s="680"/>
      <c r="Z44" s="681">
        <v>100</v>
      </c>
      <c r="AA44" s="681"/>
      <c r="AB44" s="681"/>
      <c r="AC44" s="681"/>
      <c r="AD44" s="682">
        <v>47744244</v>
      </c>
      <c r="AE44" s="682"/>
      <c r="AF44" s="682"/>
      <c r="AG44" s="682"/>
      <c r="AH44" s="682"/>
      <c r="AI44" s="682"/>
      <c r="AJ44" s="682"/>
      <c r="AK44" s="682"/>
      <c r="AL44" s="647">
        <v>100</v>
      </c>
      <c r="AM44" s="683"/>
      <c r="AN44" s="683"/>
      <c r="AO44" s="684"/>
      <c r="CD44" s="685" t="s">
        <v>305</v>
      </c>
      <c r="CE44" s="686"/>
      <c r="CF44" s="661" t="s">
        <v>359</v>
      </c>
      <c r="CG44" s="662"/>
      <c r="CH44" s="662"/>
      <c r="CI44" s="662"/>
      <c r="CJ44" s="662"/>
      <c r="CK44" s="662"/>
      <c r="CL44" s="662"/>
      <c r="CM44" s="662"/>
      <c r="CN44" s="662"/>
      <c r="CO44" s="662"/>
      <c r="CP44" s="662"/>
      <c r="CQ44" s="663"/>
      <c r="CR44" s="664">
        <v>9264660</v>
      </c>
      <c r="CS44" s="665"/>
      <c r="CT44" s="665"/>
      <c r="CU44" s="665"/>
      <c r="CV44" s="665"/>
      <c r="CW44" s="665"/>
      <c r="CX44" s="665"/>
      <c r="CY44" s="666"/>
      <c r="CZ44" s="667">
        <v>9.6999999999999993</v>
      </c>
      <c r="DA44" s="668"/>
      <c r="DB44" s="668"/>
      <c r="DC44" s="669"/>
      <c r="DD44" s="670">
        <v>1963406</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360</v>
      </c>
      <c r="CG45" s="662"/>
      <c r="CH45" s="662"/>
      <c r="CI45" s="662"/>
      <c r="CJ45" s="662"/>
      <c r="CK45" s="662"/>
      <c r="CL45" s="662"/>
      <c r="CM45" s="662"/>
      <c r="CN45" s="662"/>
      <c r="CO45" s="662"/>
      <c r="CP45" s="662"/>
      <c r="CQ45" s="663"/>
      <c r="CR45" s="664">
        <v>4477853</v>
      </c>
      <c r="CS45" s="675"/>
      <c r="CT45" s="675"/>
      <c r="CU45" s="675"/>
      <c r="CV45" s="675"/>
      <c r="CW45" s="675"/>
      <c r="CX45" s="675"/>
      <c r="CY45" s="676"/>
      <c r="CZ45" s="667">
        <v>4.7</v>
      </c>
      <c r="DA45" s="677"/>
      <c r="DB45" s="677"/>
      <c r="DC45" s="678"/>
      <c r="DD45" s="670">
        <v>240827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362</v>
      </c>
      <c r="CG46" s="662"/>
      <c r="CH46" s="662"/>
      <c r="CI46" s="662"/>
      <c r="CJ46" s="662"/>
      <c r="CK46" s="662"/>
      <c r="CL46" s="662"/>
      <c r="CM46" s="662"/>
      <c r="CN46" s="662"/>
      <c r="CO46" s="662"/>
      <c r="CP46" s="662"/>
      <c r="CQ46" s="663"/>
      <c r="CR46" s="664">
        <v>4663854</v>
      </c>
      <c r="CS46" s="665"/>
      <c r="CT46" s="665"/>
      <c r="CU46" s="665"/>
      <c r="CV46" s="665"/>
      <c r="CW46" s="665"/>
      <c r="CX46" s="665"/>
      <c r="CY46" s="666"/>
      <c r="CZ46" s="667">
        <v>4.9000000000000004</v>
      </c>
      <c r="DA46" s="668"/>
      <c r="DB46" s="668"/>
      <c r="DC46" s="669"/>
      <c r="DD46" s="670">
        <v>1707698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364</v>
      </c>
      <c r="CG47" s="662"/>
      <c r="CH47" s="662"/>
      <c r="CI47" s="662"/>
      <c r="CJ47" s="662"/>
      <c r="CK47" s="662"/>
      <c r="CL47" s="662"/>
      <c r="CM47" s="662"/>
      <c r="CN47" s="662"/>
      <c r="CO47" s="662"/>
      <c r="CP47" s="662"/>
      <c r="CQ47" s="663"/>
      <c r="CR47" s="664">
        <v>6814231</v>
      </c>
      <c r="CS47" s="675"/>
      <c r="CT47" s="675"/>
      <c r="CU47" s="675"/>
      <c r="CV47" s="675"/>
      <c r="CW47" s="675"/>
      <c r="CX47" s="675"/>
      <c r="CY47" s="676"/>
      <c r="CZ47" s="667">
        <v>7.1</v>
      </c>
      <c r="DA47" s="677"/>
      <c r="DB47" s="677"/>
      <c r="DC47" s="678"/>
      <c r="DD47" s="670">
        <v>957377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366</v>
      </c>
      <c r="CG48" s="662"/>
      <c r="CH48" s="662"/>
      <c r="CI48" s="662"/>
      <c r="CJ48" s="662"/>
      <c r="CK48" s="662"/>
      <c r="CL48" s="662"/>
      <c r="CM48" s="662"/>
      <c r="CN48" s="662"/>
      <c r="CO48" s="662"/>
      <c r="CP48" s="662"/>
      <c r="CQ48" s="663"/>
      <c r="CR48" s="664" t="s">
        <v>235</v>
      </c>
      <c r="CS48" s="665"/>
      <c r="CT48" s="665"/>
      <c r="CU48" s="665"/>
      <c r="CV48" s="665"/>
      <c r="CW48" s="665"/>
      <c r="CX48" s="665"/>
      <c r="CY48" s="666"/>
      <c r="CZ48" s="667" t="s">
        <v>129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367</v>
      </c>
      <c r="CE49" s="642"/>
      <c r="CF49" s="642"/>
      <c r="CG49" s="642"/>
      <c r="CH49" s="642"/>
      <c r="CI49" s="642"/>
      <c r="CJ49" s="642"/>
      <c r="CK49" s="642"/>
      <c r="CL49" s="642"/>
      <c r="CM49" s="642"/>
      <c r="CN49" s="642"/>
      <c r="CO49" s="642"/>
      <c r="CP49" s="642"/>
      <c r="CQ49" s="643"/>
      <c r="CR49" s="644">
        <v>95727832</v>
      </c>
      <c r="CS49" s="645"/>
      <c r="CT49" s="645"/>
      <c r="CU49" s="645"/>
      <c r="CV49" s="645"/>
      <c r="CW49" s="645"/>
      <c r="CX49" s="645"/>
      <c r="CY49" s="646"/>
      <c r="CZ49" s="647">
        <v>100</v>
      </c>
      <c r="DA49" s="648"/>
      <c r="DB49" s="648"/>
      <c r="DC49" s="649"/>
      <c r="DD49" s="650">
        <v>53588330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wxeJu3tjpvRNrlTBO2DxbrhFoeCyQQI56MCz5FpLhpCA2vCt6DgHHc+nM5JUqXzl/b/4PW5WhjmoBkJ2LjqzFw==" saltValue="w1iM2fp8O2dcSewRRJqPJ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368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369</v>
      </c>
      <c r="DK2" s="1156"/>
      <c r="DL2" s="1156"/>
      <c r="DM2" s="1156"/>
      <c r="DN2" s="1156"/>
      <c r="DO2" s="1157"/>
      <c r="DP2" s="231"/>
      <c r="DQ2" s="1155" t="s">
        <v>370</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373</v>
      </c>
      <c r="B5" s="1060"/>
      <c r="C5" s="1060"/>
      <c r="D5" s="1060"/>
      <c r="E5" s="1060"/>
      <c r="F5" s="1060"/>
      <c r="G5" s="1060"/>
      <c r="H5" s="1060"/>
      <c r="I5" s="1060"/>
      <c r="J5" s="1060"/>
      <c r="K5" s="1060"/>
      <c r="L5" s="1060"/>
      <c r="M5" s="1060"/>
      <c r="N5" s="1060"/>
      <c r="O5" s="1060"/>
      <c r="P5" s="1061"/>
      <c r="Q5" s="1065" t="s">
        <v>374</v>
      </c>
      <c r="R5" s="1066"/>
      <c r="S5" s="1066"/>
      <c r="T5" s="1066"/>
      <c r="U5" s="1067"/>
      <c r="V5" s="1065" t="s">
        <v>375</v>
      </c>
      <c r="W5" s="1066"/>
      <c r="X5" s="1066"/>
      <c r="Y5" s="1066"/>
      <c r="Z5" s="1067"/>
      <c r="AA5" s="1065" t="s">
        <v>376</v>
      </c>
      <c r="AB5" s="1066"/>
      <c r="AC5" s="1066"/>
      <c r="AD5" s="1066"/>
      <c r="AE5" s="1066"/>
      <c r="AF5" s="1158" t="s">
        <v>377</v>
      </c>
      <c r="AG5" s="1066"/>
      <c r="AH5" s="1066"/>
      <c r="AI5" s="1066"/>
      <c r="AJ5" s="1079"/>
      <c r="AK5" s="1066" t="s">
        <v>378</v>
      </c>
      <c r="AL5" s="1066"/>
      <c r="AM5" s="1066"/>
      <c r="AN5" s="1066"/>
      <c r="AO5" s="1067"/>
      <c r="AP5" s="1065" t="s">
        <v>379</v>
      </c>
      <c r="AQ5" s="1066"/>
      <c r="AR5" s="1066"/>
      <c r="AS5" s="1066"/>
      <c r="AT5" s="1067"/>
      <c r="AU5" s="1065" t="s">
        <v>380</v>
      </c>
      <c r="AV5" s="1066"/>
      <c r="AW5" s="1066"/>
      <c r="AX5" s="1066"/>
      <c r="AY5" s="1079"/>
      <c r="AZ5" s="235"/>
      <c r="BA5" s="235"/>
      <c r="BB5" s="235"/>
      <c r="BC5" s="235"/>
      <c r="BD5" s="235"/>
      <c r="BE5" s="236"/>
      <c r="BF5" s="236"/>
      <c r="BG5" s="236"/>
      <c r="BH5" s="236"/>
      <c r="BI5" s="236"/>
      <c r="BJ5" s="236"/>
      <c r="BK5" s="236"/>
      <c r="BL5" s="236"/>
      <c r="BM5" s="236"/>
      <c r="BN5" s="236"/>
      <c r="BO5" s="236"/>
      <c r="BP5" s="236"/>
      <c r="BQ5" s="1059" t="s">
        <v>381</v>
      </c>
      <c r="BR5" s="1060"/>
      <c r="BS5" s="1060"/>
      <c r="BT5" s="1060"/>
      <c r="BU5" s="1060"/>
      <c r="BV5" s="1060"/>
      <c r="BW5" s="1060"/>
      <c r="BX5" s="1060"/>
      <c r="BY5" s="1060"/>
      <c r="BZ5" s="1060"/>
      <c r="CA5" s="1060"/>
      <c r="CB5" s="1060"/>
      <c r="CC5" s="1060"/>
      <c r="CD5" s="1060"/>
      <c r="CE5" s="1060"/>
      <c r="CF5" s="1060"/>
      <c r="CG5" s="1061"/>
      <c r="CH5" s="1065" t="s">
        <v>382</v>
      </c>
      <c r="CI5" s="1066"/>
      <c r="CJ5" s="1066"/>
      <c r="CK5" s="1066"/>
      <c r="CL5" s="1067"/>
      <c r="CM5" s="1065" t="s">
        <v>383</v>
      </c>
      <c r="CN5" s="1066"/>
      <c r="CO5" s="1066"/>
      <c r="CP5" s="1066"/>
      <c r="CQ5" s="1067"/>
      <c r="CR5" s="1065" t="s">
        <v>384</v>
      </c>
      <c r="CS5" s="1066"/>
      <c r="CT5" s="1066"/>
      <c r="CU5" s="1066"/>
      <c r="CV5" s="1067"/>
      <c r="CW5" s="1065" t="s">
        <v>385</v>
      </c>
      <c r="CX5" s="1066"/>
      <c r="CY5" s="1066"/>
      <c r="CZ5" s="1066"/>
      <c r="DA5" s="1067"/>
      <c r="DB5" s="1065" t="s">
        <v>386</v>
      </c>
      <c r="DC5" s="1066"/>
      <c r="DD5" s="1066"/>
      <c r="DE5" s="1066"/>
      <c r="DF5" s="1067"/>
      <c r="DG5" s="1148" t="s">
        <v>387</v>
      </c>
      <c r="DH5" s="1149"/>
      <c r="DI5" s="1149"/>
      <c r="DJ5" s="1149"/>
      <c r="DK5" s="1150"/>
      <c r="DL5" s="1148" t="s">
        <v>388</v>
      </c>
      <c r="DM5" s="1149"/>
      <c r="DN5" s="1149"/>
      <c r="DO5" s="1149"/>
      <c r="DP5" s="1150"/>
      <c r="DQ5" s="1065" t="s">
        <v>389</v>
      </c>
      <c r="DR5" s="1066"/>
      <c r="DS5" s="1066"/>
      <c r="DT5" s="1066"/>
      <c r="DU5" s="1067"/>
      <c r="DV5" s="1065" t="s">
        <v>380</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390</v>
      </c>
      <c r="C7" s="1112"/>
      <c r="D7" s="1112"/>
      <c r="E7" s="1112"/>
      <c r="F7" s="1112"/>
      <c r="G7" s="1112"/>
      <c r="H7" s="1112"/>
      <c r="I7" s="1112"/>
      <c r="J7" s="1112"/>
      <c r="K7" s="1112"/>
      <c r="L7" s="1112"/>
      <c r="M7" s="1112"/>
      <c r="N7" s="1112"/>
      <c r="O7" s="1112"/>
      <c r="P7" s="1113"/>
      <c r="Q7" s="1166">
        <v>100937</v>
      </c>
      <c r="R7" s="1167"/>
      <c r="S7" s="1167"/>
      <c r="T7" s="1167"/>
      <c r="U7" s="1167"/>
      <c r="V7" s="1167">
        <v>95301</v>
      </c>
      <c r="W7" s="1167"/>
      <c r="X7" s="1167"/>
      <c r="Y7" s="1167"/>
      <c r="Z7" s="1167"/>
      <c r="AA7" s="1167">
        <v>5636</v>
      </c>
      <c r="AB7" s="1167"/>
      <c r="AC7" s="1167"/>
      <c r="AD7" s="1167"/>
      <c r="AE7" s="1168"/>
      <c r="AF7" s="1169">
        <v>2422</v>
      </c>
      <c r="AG7" s="1170"/>
      <c r="AH7" s="1170"/>
      <c r="AI7" s="1170"/>
      <c r="AJ7" s="1171"/>
      <c r="AK7" s="1172">
        <v>822</v>
      </c>
      <c r="AL7" s="1173"/>
      <c r="AM7" s="1173"/>
      <c r="AN7" s="1173"/>
      <c r="AO7" s="1173"/>
      <c r="AP7" s="1173">
        <v>75702</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599</v>
      </c>
      <c r="BT7" s="1164"/>
      <c r="BU7" s="1164"/>
      <c r="BV7" s="1164"/>
      <c r="BW7" s="1164"/>
      <c r="BX7" s="1164"/>
      <c r="BY7" s="1164"/>
      <c r="BZ7" s="1164"/>
      <c r="CA7" s="1164"/>
      <c r="CB7" s="1164"/>
      <c r="CC7" s="1164"/>
      <c r="CD7" s="1164"/>
      <c r="CE7" s="1164"/>
      <c r="CF7" s="1164"/>
      <c r="CG7" s="1176"/>
      <c r="CH7" s="1160">
        <v>0</v>
      </c>
      <c r="CI7" s="1161"/>
      <c r="CJ7" s="1161"/>
      <c r="CK7" s="1161"/>
      <c r="CL7" s="1162"/>
      <c r="CM7" s="1160">
        <v>274</v>
      </c>
      <c r="CN7" s="1161"/>
      <c r="CO7" s="1161"/>
      <c r="CP7" s="1161"/>
      <c r="CQ7" s="1162"/>
      <c r="CR7" s="1160">
        <v>225</v>
      </c>
      <c r="CS7" s="1161"/>
      <c r="CT7" s="1161"/>
      <c r="CU7" s="1161"/>
      <c r="CV7" s="1162"/>
      <c r="CW7" s="1160">
        <v>1</v>
      </c>
      <c r="CX7" s="1161"/>
      <c r="CY7" s="1161"/>
      <c r="CZ7" s="1161"/>
      <c r="DA7" s="1162"/>
      <c r="DB7" s="1160" t="s">
        <v>587</v>
      </c>
      <c r="DC7" s="1161"/>
      <c r="DD7" s="1161"/>
      <c r="DE7" s="1161"/>
      <c r="DF7" s="1162"/>
      <c r="DG7" s="1160" t="s">
        <v>587</v>
      </c>
      <c r="DH7" s="1161"/>
      <c r="DI7" s="1161"/>
      <c r="DJ7" s="1161"/>
      <c r="DK7" s="1162"/>
      <c r="DL7" s="1160" t="s">
        <v>587</v>
      </c>
      <c r="DM7" s="1161"/>
      <c r="DN7" s="1161"/>
      <c r="DO7" s="1161"/>
      <c r="DP7" s="1162"/>
      <c r="DQ7" s="1160" t="s">
        <v>603</v>
      </c>
      <c r="DR7" s="1161"/>
      <c r="DS7" s="1161"/>
      <c r="DT7" s="1161"/>
      <c r="DU7" s="1162"/>
      <c r="DV7" s="1163"/>
      <c r="DW7" s="1164"/>
      <c r="DX7" s="1164"/>
      <c r="DY7" s="1164"/>
      <c r="DZ7" s="1165"/>
      <c r="EA7" s="237"/>
    </row>
    <row r="8" spans="1:131" s="238" customFormat="1" ht="26.25" customHeight="1" x14ac:dyDescent="0.15">
      <c r="A8" s="241">
        <v>2</v>
      </c>
      <c r="B8" s="1094" t="s">
        <v>391</v>
      </c>
      <c r="C8" s="1095"/>
      <c r="D8" s="1095"/>
      <c r="E8" s="1095"/>
      <c r="F8" s="1095"/>
      <c r="G8" s="1095"/>
      <c r="H8" s="1095"/>
      <c r="I8" s="1095"/>
      <c r="J8" s="1095"/>
      <c r="K8" s="1095"/>
      <c r="L8" s="1095"/>
      <c r="M8" s="1095"/>
      <c r="N8" s="1095"/>
      <c r="O8" s="1095"/>
      <c r="P8" s="1096"/>
      <c r="Q8" s="1102">
        <v>3</v>
      </c>
      <c r="R8" s="1103"/>
      <c r="S8" s="1103"/>
      <c r="T8" s="1103"/>
      <c r="U8" s="1103"/>
      <c r="V8" s="1103">
        <v>3</v>
      </c>
      <c r="W8" s="1103"/>
      <c r="X8" s="1103"/>
      <c r="Y8" s="1103"/>
      <c r="Z8" s="1103"/>
      <c r="AA8" s="1103">
        <v>0</v>
      </c>
      <c r="AB8" s="1103"/>
      <c r="AC8" s="1103"/>
      <c r="AD8" s="1103"/>
      <c r="AE8" s="1104"/>
      <c r="AF8" s="1099" t="s">
        <v>129</v>
      </c>
      <c r="AG8" s="1100"/>
      <c r="AH8" s="1100"/>
      <c r="AI8" s="1100"/>
      <c r="AJ8" s="1101"/>
      <c r="AK8" s="1144" t="s">
        <v>587</v>
      </c>
      <c r="AL8" s="1145"/>
      <c r="AM8" s="1145"/>
      <c r="AN8" s="1145"/>
      <c r="AO8" s="1145"/>
      <c r="AP8" s="1145" t="s">
        <v>587</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600</v>
      </c>
      <c r="BT8" s="1057"/>
      <c r="BU8" s="1057"/>
      <c r="BV8" s="1057"/>
      <c r="BW8" s="1057"/>
      <c r="BX8" s="1057"/>
      <c r="BY8" s="1057"/>
      <c r="BZ8" s="1057"/>
      <c r="CA8" s="1057"/>
      <c r="CB8" s="1057"/>
      <c r="CC8" s="1057"/>
      <c r="CD8" s="1057"/>
      <c r="CE8" s="1057"/>
      <c r="CF8" s="1057"/>
      <c r="CG8" s="1078"/>
      <c r="CH8" s="1053">
        <v>-3</v>
      </c>
      <c r="CI8" s="1054"/>
      <c r="CJ8" s="1054"/>
      <c r="CK8" s="1054"/>
      <c r="CL8" s="1055"/>
      <c r="CM8" s="1053">
        <v>82</v>
      </c>
      <c r="CN8" s="1054"/>
      <c r="CO8" s="1054"/>
      <c r="CP8" s="1054"/>
      <c r="CQ8" s="1055"/>
      <c r="CR8" s="1053">
        <v>3</v>
      </c>
      <c r="CS8" s="1054"/>
      <c r="CT8" s="1054"/>
      <c r="CU8" s="1054"/>
      <c r="CV8" s="1055"/>
      <c r="CW8" s="1053" t="s">
        <v>587</v>
      </c>
      <c r="CX8" s="1054"/>
      <c r="CY8" s="1054"/>
      <c r="CZ8" s="1054"/>
      <c r="DA8" s="1055"/>
      <c r="DB8" s="1053" t="s">
        <v>587</v>
      </c>
      <c r="DC8" s="1054"/>
      <c r="DD8" s="1054"/>
      <c r="DE8" s="1054"/>
      <c r="DF8" s="1055"/>
      <c r="DG8" s="1053">
        <v>790</v>
      </c>
      <c r="DH8" s="1054"/>
      <c r="DI8" s="1054"/>
      <c r="DJ8" s="1054"/>
      <c r="DK8" s="1055"/>
      <c r="DL8" s="1053" t="s">
        <v>587</v>
      </c>
      <c r="DM8" s="1054"/>
      <c r="DN8" s="1054"/>
      <c r="DO8" s="1054"/>
      <c r="DP8" s="1055"/>
      <c r="DQ8" s="1053">
        <v>137</v>
      </c>
      <c r="DR8" s="1054"/>
      <c r="DS8" s="1054"/>
      <c r="DT8" s="1054"/>
      <c r="DU8" s="1055"/>
      <c r="DV8" s="1056"/>
      <c r="DW8" s="1057"/>
      <c r="DX8" s="1057"/>
      <c r="DY8" s="1057"/>
      <c r="DZ8" s="1058"/>
      <c r="EA8" s="237"/>
    </row>
    <row r="9" spans="1:131" s="238" customFormat="1" ht="26.25" customHeight="1" x14ac:dyDescent="0.15">
      <c r="A9" s="241">
        <v>3</v>
      </c>
      <c r="B9" s="1094" t="s">
        <v>392</v>
      </c>
      <c r="C9" s="1095"/>
      <c r="D9" s="1095"/>
      <c r="E9" s="1095"/>
      <c r="F9" s="1095"/>
      <c r="G9" s="1095"/>
      <c r="H9" s="1095"/>
      <c r="I9" s="1095"/>
      <c r="J9" s="1095"/>
      <c r="K9" s="1095"/>
      <c r="L9" s="1095"/>
      <c r="M9" s="1095"/>
      <c r="N9" s="1095"/>
      <c r="O9" s="1095"/>
      <c r="P9" s="1096"/>
      <c r="Q9" s="1102">
        <v>6</v>
      </c>
      <c r="R9" s="1103"/>
      <c r="S9" s="1103"/>
      <c r="T9" s="1103"/>
      <c r="U9" s="1103"/>
      <c r="V9" s="1103">
        <v>6</v>
      </c>
      <c r="W9" s="1103"/>
      <c r="X9" s="1103"/>
      <c r="Y9" s="1103"/>
      <c r="Z9" s="1103"/>
      <c r="AA9" s="1103">
        <v>0</v>
      </c>
      <c r="AB9" s="1103"/>
      <c r="AC9" s="1103"/>
      <c r="AD9" s="1103"/>
      <c r="AE9" s="1104"/>
      <c r="AF9" s="1099" t="s">
        <v>393</v>
      </c>
      <c r="AG9" s="1100"/>
      <c r="AH9" s="1100"/>
      <c r="AI9" s="1100"/>
      <c r="AJ9" s="1101"/>
      <c r="AK9" s="1144" t="s">
        <v>587</v>
      </c>
      <c r="AL9" s="1145"/>
      <c r="AM9" s="1145"/>
      <c r="AN9" s="1145"/>
      <c r="AO9" s="1145"/>
      <c r="AP9" s="1145" t="s">
        <v>587</v>
      </c>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t="s">
        <v>601</v>
      </c>
      <c r="BT9" s="1057"/>
      <c r="BU9" s="1057"/>
      <c r="BV9" s="1057"/>
      <c r="BW9" s="1057"/>
      <c r="BX9" s="1057"/>
      <c r="BY9" s="1057"/>
      <c r="BZ9" s="1057"/>
      <c r="CA9" s="1057"/>
      <c r="CB9" s="1057"/>
      <c r="CC9" s="1057"/>
      <c r="CD9" s="1057"/>
      <c r="CE9" s="1057"/>
      <c r="CF9" s="1057"/>
      <c r="CG9" s="1078"/>
      <c r="CH9" s="1053">
        <v>0</v>
      </c>
      <c r="CI9" s="1054"/>
      <c r="CJ9" s="1054"/>
      <c r="CK9" s="1054"/>
      <c r="CL9" s="1055"/>
      <c r="CM9" s="1053">
        <v>111</v>
      </c>
      <c r="CN9" s="1054"/>
      <c r="CO9" s="1054"/>
      <c r="CP9" s="1054"/>
      <c r="CQ9" s="1055"/>
      <c r="CR9" s="1053">
        <v>105</v>
      </c>
      <c r="CS9" s="1054"/>
      <c r="CT9" s="1054"/>
      <c r="CU9" s="1054"/>
      <c r="CV9" s="1055"/>
      <c r="CW9" s="1053" t="s">
        <v>587</v>
      </c>
      <c r="CX9" s="1054"/>
      <c r="CY9" s="1054"/>
      <c r="CZ9" s="1054"/>
      <c r="DA9" s="1055"/>
      <c r="DB9" s="1053" t="s">
        <v>587</v>
      </c>
      <c r="DC9" s="1054"/>
      <c r="DD9" s="1054"/>
      <c r="DE9" s="1054"/>
      <c r="DF9" s="1055"/>
      <c r="DG9" s="1053" t="s">
        <v>589</v>
      </c>
      <c r="DH9" s="1054"/>
      <c r="DI9" s="1054"/>
      <c r="DJ9" s="1054"/>
      <c r="DK9" s="1055"/>
      <c r="DL9" s="1053" t="s">
        <v>604</v>
      </c>
      <c r="DM9" s="1054"/>
      <c r="DN9" s="1054"/>
      <c r="DO9" s="1054"/>
      <c r="DP9" s="1055"/>
      <c r="DQ9" s="1053" t="s">
        <v>594</v>
      </c>
      <c r="DR9" s="1054"/>
      <c r="DS9" s="1054"/>
      <c r="DT9" s="1054"/>
      <c r="DU9" s="1055"/>
      <c r="DV9" s="1056"/>
      <c r="DW9" s="1057"/>
      <c r="DX9" s="1057"/>
      <c r="DY9" s="1057"/>
      <c r="DZ9" s="1058"/>
      <c r="EA9" s="237"/>
    </row>
    <row r="10" spans="1:131" s="238" customFormat="1" ht="26.25" customHeight="1" thickBot="1" x14ac:dyDescent="0.2">
      <c r="A10" s="241">
        <v>4</v>
      </c>
      <c r="B10" s="1094" t="s">
        <v>394</v>
      </c>
      <c r="C10" s="1095"/>
      <c r="D10" s="1095"/>
      <c r="E10" s="1095"/>
      <c r="F10" s="1095"/>
      <c r="G10" s="1095"/>
      <c r="H10" s="1095"/>
      <c r="I10" s="1095"/>
      <c r="J10" s="1095"/>
      <c r="K10" s="1095"/>
      <c r="L10" s="1095"/>
      <c r="M10" s="1095"/>
      <c r="N10" s="1095"/>
      <c r="O10" s="1095"/>
      <c r="P10" s="1096"/>
      <c r="Q10" s="1102">
        <v>604</v>
      </c>
      <c r="R10" s="1103"/>
      <c r="S10" s="1103"/>
      <c r="T10" s="1103"/>
      <c r="U10" s="1103"/>
      <c r="V10" s="1103">
        <v>526</v>
      </c>
      <c r="W10" s="1103"/>
      <c r="X10" s="1103"/>
      <c r="Y10" s="1103"/>
      <c r="Z10" s="1103"/>
      <c r="AA10" s="1103">
        <v>78</v>
      </c>
      <c r="AB10" s="1103"/>
      <c r="AC10" s="1103"/>
      <c r="AD10" s="1103"/>
      <c r="AE10" s="1104"/>
      <c r="AF10" s="1099">
        <v>20</v>
      </c>
      <c r="AG10" s="1100"/>
      <c r="AH10" s="1100"/>
      <c r="AI10" s="1100"/>
      <c r="AJ10" s="1101"/>
      <c r="AK10" s="1144">
        <v>81</v>
      </c>
      <c r="AL10" s="1145"/>
      <c r="AM10" s="1145"/>
      <c r="AN10" s="1145"/>
      <c r="AO10" s="1145"/>
      <c r="AP10" s="1145">
        <v>130</v>
      </c>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t="s">
        <v>602</v>
      </c>
      <c r="BT10" s="1057"/>
      <c r="BU10" s="1057"/>
      <c r="BV10" s="1057"/>
      <c r="BW10" s="1057"/>
      <c r="BX10" s="1057"/>
      <c r="BY10" s="1057"/>
      <c r="BZ10" s="1057"/>
      <c r="CA10" s="1057"/>
      <c r="CB10" s="1057"/>
      <c r="CC10" s="1057"/>
      <c r="CD10" s="1057"/>
      <c r="CE10" s="1057"/>
      <c r="CF10" s="1057"/>
      <c r="CG10" s="1078"/>
      <c r="CH10" s="1053">
        <v>1</v>
      </c>
      <c r="CI10" s="1054"/>
      <c r="CJ10" s="1054"/>
      <c r="CK10" s="1054"/>
      <c r="CL10" s="1055"/>
      <c r="CM10" s="1053">
        <v>24</v>
      </c>
      <c r="CN10" s="1054"/>
      <c r="CO10" s="1054"/>
      <c r="CP10" s="1054"/>
      <c r="CQ10" s="1055"/>
      <c r="CR10" s="1053">
        <v>11</v>
      </c>
      <c r="CS10" s="1054"/>
      <c r="CT10" s="1054"/>
      <c r="CU10" s="1054"/>
      <c r="CV10" s="1055"/>
      <c r="CW10" s="1053" t="s">
        <v>605</v>
      </c>
      <c r="CX10" s="1054"/>
      <c r="CY10" s="1054"/>
      <c r="CZ10" s="1054"/>
      <c r="DA10" s="1055"/>
      <c r="DB10" s="1053" t="s">
        <v>587</v>
      </c>
      <c r="DC10" s="1054"/>
      <c r="DD10" s="1054"/>
      <c r="DE10" s="1054"/>
      <c r="DF10" s="1055"/>
      <c r="DG10" s="1053" t="s">
        <v>606</v>
      </c>
      <c r="DH10" s="1054"/>
      <c r="DI10" s="1054"/>
      <c r="DJ10" s="1054"/>
      <c r="DK10" s="1055"/>
      <c r="DL10" s="1053" t="s">
        <v>607</v>
      </c>
      <c r="DM10" s="1054"/>
      <c r="DN10" s="1054"/>
      <c r="DO10" s="1054"/>
      <c r="DP10" s="1055"/>
      <c r="DQ10" s="1053" t="s">
        <v>587</v>
      </c>
      <c r="DR10" s="1054"/>
      <c r="DS10" s="1054"/>
      <c r="DT10" s="1054"/>
      <c r="DU10" s="1055"/>
      <c r="DV10" s="1056"/>
      <c r="DW10" s="1057"/>
      <c r="DX10" s="1057"/>
      <c r="DY10" s="1057"/>
      <c r="DZ10" s="1058"/>
      <c r="EA10" s="237"/>
    </row>
    <row r="11" spans="1:131" s="238" customFormat="1" ht="26.25" hidden="1"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hidden="1"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hidden="1"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hidden="1"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hidden="1"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hidden="1"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hidden="1"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hidden="1"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hidden="1"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hidden="1"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hidden="1"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395</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396</v>
      </c>
      <c r="B23" s="1001" t="s">
        <v>397</v>
      </c>
      <c r="C23" s="1002"/>
      <c r="D23" s="1002"/>
      <c r="E23" s="1002"/>
      <c r="F23" s="1002"/>
      <c r="G23" s="1002"/>
      <c r="H23" s="1002"/>
      <c r="I23" s="1002"/>
      <c r="J23" s="1002"/>
      <c r="K23" s="1002"/>
      <c r="L23" s="1002"/>
      <c r="M23" s="1002"/>
      <c r="N23" s="1002"/>
      <c r="O23" s="1002"/>
      <c r="P23" s="1012"/>
      <c r="Q23" s="1131">
        <v>101550</v>
      </c>
      <c r="R23" s="1125"/>
      <c r="S23" s="1125"/>
      <c r="T23" s="1125"/>
      <c r="U23" s="1125"/>
      <c r="V23" s="1125">
        <v>95836</v>
      </c>
      <c r="W23" s="1125"/>
      <c r="X23" s="1125"/>
      <c r="Y23" s="1125"/>
      <c r="Z23" s="1125"/>
      <c r="AA23" s="1125">
        <v>5714</v>
      </c>
      <c r="AB23" s="1125"/>
      <c r="AC23" s="1125"/>
      <c r="AD23" s="1125"/>
      <c r="AE23" s="1132"/>
      <c r="AF23" s="1133">
        <v>2442</v>
      </c>
      <c r="AG23" s="1125"/>
      <c r="AH23" s="1125"/>
      <c r="AI23" s="1125"/>
      <c r="AJ23" s="1134"/>
      <c r="AK23" s="1135"/>
      <c r="AL23" s="1136"/>
      <c r="AM23" s="1136"/>
      <c r="AN23" s="1136"/>
      <c r="AO23" s="1136"/>
      <c r="AP23" s="1125">
        <v>75832</v>
      </c>
      <c r="AQ23" s="1125"/>
      <c r="AR23" s="1125"/>
      <c r="AS23" s="1125"/>
      <c r="AT23" s="1125"/>
      <c r="AU23" s="1126"/>
      <c r="AV23" s="1126"/>
      <c r="AW23" s="1126"/>
      <c r="AX23" s="1126"/>
      <c r="AY23" s="1127"/>
      <c r="AZ23" s="1128" t="s">
        <v>129</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398</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399</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373</v>
      </c>
      <c r="B26" s="1060"/>
      <c r="C26" s="1060"/>
      <c r="D26" s="1060"/>
      <c r="E26" s="1060"/>
      <c r="F26" s="1060"/>
      <c r="G26" s="1060"/>
      <c r="H26" s="1060"/>
      <c r="I26" s="1060"/>
      <c r="J26" s="1060"/>
      <c r="K26" s="1060"/>
      <c r="L26" s="1060"/>
      <c r="M26" s="1060"/>
      <c r="N26" s="1060"/>
      <c r="O26" s="1060"/>
      <c r="P26" s="1061"/>
      <c r="Q26" s="1065" t="s">
        <v>400</v>
      </c>
      <c r="R26" s="1066"/>
      <c r="S26" s="1066"/>
      <c r="T26" s="1066"/>
      <c r="U26" s="1067"/>
      <c r="V26" s="1065" t="s">
        <v>401</v>
      </c>
      <c r="W26" s="1066"/>
      <c r="X26" s="1066"/>
      <c r="Y26" s="1066"/>
      <c r="Z26" s="1067"/>
      <c r="AA26" s="1065" t="s">
        <v>402</v>
      </c>
      <c r="AB26" s="1066"/>
      <c r="AC26" s="1066"/>
      <c r="AD26" s="1066"/>
      <c r="AE26" s="1066"/>
      <c r="AF26" s="1119" t="s">
        <v>403</v>
      </c>
      <c r="AG26" s="1072"/>
      <c r="AH26" s="1072"/>
      <c r="AI26" s="1072"/>
      <c r="AJ26" s="1120"/>
      <c r="AK26" s="1066" t="s">
        <v>404</v>
      </c>
      <c r="AL26" s="1066"/>
      <c r="AM26" s="1066"/>
      <c r="AN26" s="1066"/>
      <c r="AO26" s="1067"/>
      <c r="AP26" s="1065" t="s">
        <v>405</v>
      </c>
      <c r="AQ26" s="1066"/>
      <c r="AR26" s="1066"/>
      <c r="AS26" s="1066"/>
      <c r="AT26" s="1067"/>
      <c r="AU26" s="1065" t="s">
        <v>406</v>
      </c>
      <c r="AV26" s="1066"/>
      <c r="AW26" s="1066"/>
      <c r="AX26" s="1066"/>
      <c r="AY26" s="1067"/>
      <c r="AZ26" s="1065" t="s">
        <v>407</v>
      </c>
      <c r="BA26" s="1066"/>
      <c r="BB26" s="1066"/>
      <c r="BC26" s="1066"/>
      <c r="BD26" s="1067"/>
      <c r="BE26" s="1065" t="s">
        <v>380</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408</v>
      </c>
      <c r="C28" s="1112"/>
      <c r="D28" s="1112"/>
      <c r="E28" s="1112"/>
      <c r="F28" s="1112"/>
      <c r="G28" s="1112"/>
      <c r="H28" s="1112"/>
      <c r="I28" s="1112"/>
      <c r="J28" s="1112"/>
      <c r="K28" s="1112"/>
      <c r="L28" s="1112"/>
      <c r="M28" s="1112"/>
      <c r="N28" s="1112"/>
      <c r="O28" s="1112"/>
      <c r="P28" s="1113"/>
      <c r="Q28" s="1114">
        <v>15878</v>
      </c>
      <c r="R28" s="1115"/>
      <c r="S28" s="1115"/>
      <c r="T28" s="1115"/>
      <c r="U28" s="1115"/>
      <c r="V28" s="1115">
        <v>15746</v>
      </c>
      <c r="W28" s="1115"/>
      <c r="X28" s="1115"/>
      <c r="Y28" s="1115"/>
      <c r="Z28" s="1115"/>
      <c r="AA28" s="1115">
        <v>132</v>
      </c>
      <c r="AB28" s="1115"/>
      <c r="AC28" s="1115"/>
      <c r="AD28" s="1115"/>
      <c r="AE28" s="1116"/>
      <c r="AF28" s="1117">
        <v>132</v>
      </c>
      <c r="AG28" s="1115"/>
      <c r="AH28" s="1115"/>
      <c r="AI28" s="1115"/>
      <c r="AJ28" s="1118"/>
      <c r="AK28" s="1106">
        <v>1276</v>
      </c>
      <c r="AL28" s="1107"/>
      <c r="AM28" s="1107"/>
      <c r="AN28" s="1107"/>
      <c r="AO28" s="1107"/>
      <c r="AP28" s="1107" t="s">
        <v>587</v>
      </c>
      <c r="AQ28" s="1107"/>
      <c r="AR28" s="1107"/>
      <c r="AS28" s="1107"/>
      <c r="AT28" s="1107"/>
      <c r="AU28" s="1107" t="s">
        <v>589</v>
      </c>
      <c r="AV28" s="1107"/>
      <c r="AW28" s="1107"/>
      <c r="AX28" s="1107"/>
      <c r="AY28" s="1107"/>
      <c r="AZ28" s="1108" t="s">
        <v>587</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409</v>
      </c>
      <c r="C29" s="1095"/>
      <c r="D29" s="1095"/>
      <c r="E29" s="1095"/>
      <c r="F29" s="1095"/>
      <c r="G29" s="1095"/>
      <c r="H29" s="1095"/>
      <c r="I29" s="1095"/>
      <c r="J29" s="1095"/>
      <c r="K29" s="1095"/>
      <c r="L29" s="1095"/>
      <c r="M29" s="1095"/>
      <c r="N29" s="1095"/>
      <c r="O29" s="1095"/>
      <c r="P29" s="1096"/>
      <c r="Q29" s="1102">
        <v>13298</v>
      </c>
      <c r="R29" s="1103"/>
      <c r="S29" s="1103"/>
      <c r="T29" s="1103"/>
      <c r="U29" s="1103"/>
      <c r="V29" s="1103">
        <v>13106</v>
      </c>
      <c r="W29" s="1103"/>
      <c r="X29" s="1103"/>
      <c r="Y29" s="1103"/>
      <c r="Z29" s="1103"/>
      <c r="AA29" s="1103">
        <v>192</v>
      </c>
      <c r="AB29" s="1103"/>
      <c r="AC29" s="1103"/>
      <c r="AD29" s="1103"/>
      <c r="AE29" s="1104"/>
      <c r="AF29" s="1099">
        <v>192</v>
      </c>
      <c r="AG29" s="1100"/>
      <c r="AH29" s="1100"/>
      <c r="AI29" s="1100"/>
      <c r="AJ29" s="1101"/>
      <c r="AK29" s="1044">
        <v>1981</v>
      </c>
      <c r="AL29" s="1035"/>
      <c r="AM29" s="1035"/>
      <c r="AN29" s="1035"/>
      <c r="AO29" s="1035"/>
      <c r="AP29" s="1035" t="s">
        <v>587</v>
      </c>
      <c r="AQ29" s="1035"/>
      <c r="AR29" s="1035"/>
      <c r="AS29" s="1035"/>
      <c r="AT29" s="1035"/>
      <c r="AU29" s="1035" t="s">
        <v>587</v>
      </c>
      <c r="AV29" s="1035"/>
      <c r="AW29" s="1035"/>
      <c r="AX29" s="1035"/>
      <c r="AY29" s="1035"/>
      <c r="AZ29" s="1105" t="s">
        <v>587</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410</v>
      </c>
      <c r="C30" s="1095"/>
      <c r="D30" s="1095"/>
      <c r="E30" s="1095"/>
      <c r="F30" s="1095"/>
      <c r="G30" s="1095"/>
      <c r="H30" s="1095"/>
      <c r="I30" s="1095"/>
      <c r="J30" s="1095"/>
      <c r="K30" s="1095"/>
      <c r="L30" s="1095"/>
      <c r="M30" s="1095"/>
      <c r="N30" s="1095"/>
      <c r="O30" s="1095"/>
      <c r="P30" s="1096"/>
      <c r="Q30" s="1102">
        <v>2282</v>
      </c>
      <c r="R30" s="1103"/>
      <c r="S30" s="1103"/>
      <c r="T30" s="1103"/>
      <c r="U30" s="1103"/>
      <c r="V30" s="1103">
        <v>2260</v>
      </c>
      <c r="W30" s="1103"/>
      <c r="X30" s="1103"/>
      <c r="Y30" s="1103"/>
      <c r="Z30" s="1103"/>
      <c r="AA30" s="1103">
        <v>22</v>
      </c>
      <c r="AB30" s="1103"/>
      <c r="AC30" s="1103"/>
      <c r="AD30" s="1103"/>
      <c r="AE30" s="1104"/>
      <c r="AF30" s="1099">
        <v>22</v>
      </c>
      <c r="AG30" s="1100"/>
      <c r="AH30" s="1100"/>
      <c r="AI30" s="1100"/>
      <c r="AJ30" s="1101"/>
      <c r="AK30" s="1044">
        <v>423</v>
      </c>
      <c r="AL30" s="1035"/>
      <c r="AM30" s="1035"/>
      <c r="AN30" s="1035"/>
      <c r="AO30" s="1035"/>
      <c r="AP30" s="1035" t="s">
        <v>587</v>
      </c>
      <c r="AQ30" s="1035"/>
      <c r="AR30" s="1035"/>
      <c r="AS30" s="1035"/>
      <c r="AT30" s="1035"/>
      <c r="AU30" s="1035" t="s">
        <v>587</v>
      </c>
      <c r="AV30" s="1035"/>
      <c r="AW30" s="1035"/>
      <c r="AX30" s="1035"/>
      <c r="AY30" s="1035"/>
      <c r="AZ30" s="1105" t="s">
        <v>587</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411</v>
      </c>
      <c r="C31" s="1095"/>
      <c r="D31" s="1095"/>
      <c r="E31" s="1095"/>
      <c r="F31" s="1095"/>
      <c r="G31" s="1095"/>
      <c r="H31" s="1095"/>
      <c r="I31" s="1095"/>
      <c r="J31" s="1095"/>
      <c r="K31" s="1095"/>
      <c r="L31" s="1095"/>
      <c r="M31" s="1095"/>
      <c r="N31" s="1095"/>
      <c r="O31" s="1095"/>
      <c r="P31" s="1096"/>
      <c r="Q31" s="1102">
        <v>43</v>
      </c>
      <c r="R31" s="1103"/>
      <c r="S31" s="1103"/>
      <c r="T31" s="1103"/>
      <c r="U31" s="1103"/>
      <c r="V31" s="1103">
        <v>43</v>
      </c>
      <c r="W31" s="1103"/>
      <c r="X31" s="1103"/>
      <c r="Y31" s="1103"/>
      <c r="Z31" s="1103"/>
      <c r="AA31" s="1103" t="s">
        <v>587</v>
      </c>
      <c r="AB31" s="1103"/>
      <c r="AC31" s="1103"/>
      <c r="AD31" s="1103"/>
      <c r="AE31" s="1104"/>
      <c r="AF31" s="1099" t="s">
        <v>412</v>
      </c>
      <c r="AG31" s="1100"/>
      <c r="AH31" s="1100"/>
      <c r="AI31" s="1100"/>
      <c r="AJ31" s="1101"/>
      <c r="AK31" s="1044" t="s">
        <v>588</v>
      </c>
      <c r="AL31" s="1035"/>
      <c r="AM31" s="1035"/>
      <c r="AN31" s="1035"/>
      <c r="AO31" s="1035"/>
      <c r="AP31" s="1035" t="s">
        <v>587</v>
      </c>
      <c r="AQ31" s="1035"/>
      <c r="AR31" s="1035"/>
      <c r="AS31" s="1035"/>
      <c r="AT31" s="1035"/>
      <c r="AU31" s="1035" t="s">
        <v>587</v>
      </c>
      <c r="AV31" s="1035"/>
      <c r="AW31" s="1035"/>
      <c r="AX31" s="1035"/>
      <c r="AY31" s="1035"/>
      <c r="AZ31" s="1105" t="s">
        <v>587</v>
      </c>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413</v>
      </c>
      <c r="C32" s="1095"/>
      <c r="D32" s="1095"/>
      <c r="E32" s="1095"/>
      <c r="F32" s="1095"/>
      <c r="G32" s="1095"/>
      <c r="H32" s="1095"/>
      <c r="I32" s="1095"/>
      <c r="J32" s="1095"/>
      <c r="K32" s="1095"/>
      <c r="L32" s="1095"/>
      <c r="M32" s="1095"/>
      <c r="N32" s="1095"/>
      <c r="O32" s="1095"/>
      <c r="P32" s="1096"/>
      <c r="Q32" s="1102">
        <v>4759</v>
      </c>
      <c r="R32" s="1103"/>
      <c r="S32" s="1103"/>
      <c r="T32" s="1103"/>
      <c r="U32" s="1103"/>
      <c r="V32" s="1103">
        <v>4282</v>
      </c>
      <c r="W32" s="1103"/>
      <c r="X32" s="1103"/>
      <c r="Y32" s="1103"/>
      <c r="Z32" s="1103"/>
      <c r="AA32" s="1103">
        <v>48</v>
      </c>
      <c r="AB32" s="1103"/>
      <c r="AC32" s="1103"/>
      <c r="AD32" s="1103"/>
      <c r="AE32" s="1104"/>
      <c r="AF32" s="1099">
        <v>7165</v>
      </c>
      <c r="AG32" s="1100"/>
      <c r="AH32" s="1100"/>
      <c r="AI32" s="1100"/>
      <c r="AJ32" s="1101"/>
      <c r="AK32" s="1044">
        <v>56</v>
      </c>
      <c r="AL32" s="1035"/>
      <c r="AM32" s="1035"/>
      <c r="AN32" s="1035"/>
      <c r="AO32" s="1035"/>
      <c r="AP32" s="1035">
        <v>3554</v>
      </c>
      <c r="AQ32" s="1035"/>
      <c r="AR32" s="1035"/>
      <c r="AS32" s="1035"/>
      <c r="AT32" s="1035"/>
      <c r="AU32" s="1035">
        <v>608</v>
      </c>
      <c r="AV32" s="1035"/>
      <c r="AW32" s="1035"/>
      <c r="AX32" s="1035"/>
      <c r="AY32" s="1035"/>
      <c r="AZ32" s="1105" t="s">
        <v>587</v>
      </c>
      <c r="BA32" s="1105"/>
      <c r="BB32" s="1105"/>
      <c r="BC32" s="1105"/>
      <c r="BD32" s="1105"/>
      <c r="BE32" s="1036" t="s">
        <v>414</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t="s">
        <v>415</v>
      </c>
      <c r="C33" s="1095"/>
      <c r="D33" s="1095"/>
      <c r="E33" s="1095"/>
      <c r="F33" s="1095"/>
      <c r="G33" s="1095"/>
      <c r="H33" s="1095"/>
      <c r="I33" s="1095"/>
      <c r="J33" s="1095"/>
      <c r="K33" s="1095"/>
      <c r="L33" s="1095"/>
      <c r="M33" s="1095"/>
      <c r="N33" s="1095"/>
      <c r="O33" s="1095"/>
      <c r="P33" s="1096"/>
      <c r="Q33" s="1102">
        <v>4920</v>
      </c>
      <c r="R33" s="1103"/>
      <c r="S33" s="1103"/>
      <c r="T33" s="1103"/>
      <c r="U33" s="1103"/>
      <c r="V33" s="1103">
        <v>4448</v>
      </c>
      <c r="W33" s="1103"/>
      <c r="X33" s="1103"/>
      <c r="Y33" s="1103"/>
      <c r="Z33" s="1103"/>
      <c r="AA33" s="1103">
        <v>472</v>
      </c>
      <c r="AB33" s="1103"/>
      <c r="AC33" s="1103"/>
      <c r="AD33" s="1103"/>
      <c r="AE33" s="1104"/>
      <c r="AF33" s="1099">
        <v>1491</v>
      </c>
      <c r="AG33" s="1100"/>
      <c r="AH33" s="1100"/>
      <c r="AI33" s="1100"/>
      <c r="AJ33" s="1101"/>
      <c r="AK33" s="1044">
        <v>419</v>
      </c>
      <c r="AL33" s="1035"/>
      <c r="AM33" s="1035"/>
      <c r="AN33" s="1035"/>
      <c r="AO33" s="1035"/>
      <c r="AP33" s="1035">
        <v>28847</v>
      </c>
      <c r="AQ33" s="1035"/>
      <c r="AR33" s="1035"/>
      <c r="AS33" s="1035"/>
      <c r="AT33" s="1035"/>
      <c r="AU33" s="1035">
        <v>5539</v>
      </c>
      <c r="AV33" s="1035"/>
      <c r="AW33" s="1035"/>
      <c r="AX33" s="1035"/>
      <c r="AY33" s="1035"/>
      <c r="AZ33" s="1105" t="s">
        <v>587</v>
      </c>
      <c r="BA33" s="1105"/>
      <c r="BB33" s="1105"/>
      <c r="BC33" s="1105"/>
      <c r="BD33" s="1105"/>
      <c r="BE33" s="1036" t="s">
        <v>414</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t="s">
        <v>416</v>
      </c>
      <c r="C34" s="1095"/>
      <c r="D34" s="1095"/>
      <c r="E34" s="1095"/>
      <c r="F34" s="1095"/>
      <c r="G34" s="1095"/>
      <c r="H34" s="1095"/>
      <c r="I34" s="1095"/>
      <c r="J34" s="1095"/>
      <c r="K34" s="1095"/>
      <c r="L34" s="1095"/>
      <c r="M34" s="1095"/>
      <c r="N34" s="1095"/>
      <c r="O34" s="1095"/>
      <c r="P34" s="1096"/>
      <c r="Q34" s="1102">
        <v>12</v>
      </c>
      <c r="R34" s="1103"/>
      <c r="S34" s="1103"/>
      <c r="T34" s="1103"/>
      <c r="U34" s="1103"/>
      <c r="V34" s="1103">
        <v>12</v>
      </c>
      <c r="W34" s="1103"/>
      <c r="X34" s="1103"/>
      <c r="Y34" s="1103"/>
      <c r="Z34" s="1103"/>
      <c r="AA34" s="1103" t="s">
        <v>587</v>
      </c>
      <c r="AB34" s="1103"/>
      <c r="AC34" s="1103"/>
      <c r="AD34" s="1103"/>
      <c r="AE34" s="1104"/>
      <c r="AF34" s="1099" t="s">
        <v>129</v>
      </c>
      <c r="AG34" s="1100"/>
      <c r="AH34" s="1100"/>
      <c r="AI34" s="1100"/>
      <c r="AJ34" s="1101"/>
      <c r="AK34" s="1044">
        <v>3</v>
      </c>
      <c r="AL34" s="1035"/>
      <c r="AM34" s="1035"/>
      <c r="AN34" s="1035"/>
      <c r="AO34" s="1035"/>
      <c r="AP34" s="1035">
        <v>15</v>
      </c>
      <c r="AQ34" s="1035"/>
      <c r="AR34" s="1035"/>
      <c r="AS34" s="1035"/>
      <c r="AT34" s="1035"/>
      <c r="AU34" s="1035">
        <v>15</v>
      </c>
      <c r="AV34" s="1035"/>
      <c r="AW34" s="1035"/>
      <c r="AX34" s="1035"/>
      <c r="AY34" s="1035"/>
      <c r="AZ34" s="1105" t="s">
        <v>587</v>
      </c>
      <c r="BA34" s="1105"/>
      <c r="BB34" s="1105"/>
      <c r="BC34" s="1105"/>
      <c r="BD34" s="1105"/>
      <c r="BE34" s="1036" t="s">
        <v>417</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hidden="1"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hidden="1"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hidden="1"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hidden="1"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hidden="1"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hidden="1"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hidden="1"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hidden="1"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hidden="1"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hidden="1"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hidden="1"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hidden="1"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hidden="1"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hidden="1"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hidden="1"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hidden="1"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hidden="1"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hidden="1"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hidden="1"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hidden="1"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hidden="1"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hidden="1"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hidden="1"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hidden="1"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hidden="1"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hidden="1"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hidden="1"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hidden="1"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418</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396</v>
      </c>
      <c r="B63" s="1001" t="s">
        <v>419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9001</v>
      </c>
      <c r="AG63" s="1023"/>
      <c r="AH63" s="1023"/>
      <c r="AI63" s="1023"/>
      <c r="AJ63" s="1086"/>
      <c r="AK63" s="1087"/>
      <c r="AL63" s="1027"/>
      <c r="AM63" s="1027"/>
      <c r="AN63" s="1027"/>
      <c r="AO63" s="1027"/>
      <c r="AP63" s="1023">
        <v>32416</v>
      </c>
      <c r="AQ63" s="1023"/>
      <c r="AR63" s="1023"/>
      <c r="AS63" s="1023"/>
      <c r="AT63" s="1023"/>
      <c r="AU63" s="1023">
        <v>6162</v>
      </c>
      <c r="AV63" s="1023"/>
      <c r="AW63" s="1023"/>
      <c r="AX63" s="1023"/>
      <c r="AY63" s="1023"/>
      <c r="AZ63" s="1081"/>
      <c r="BA63" s="1081"/>
      <c r="BB63" s="1081"/>
      <c r="BC63" s="1081"/>
      <c r="BD63" s="1081"/>
      <c r="BE63" s="1024"/>
      <c r="BF63" s="1024"/>
      <c r="BG63" s="1024"/>
      <c r="BH63" s="1024"/>
      <c r="BI63" s="1025"/>
      <c r="BJ63" s="1082" t="s">
        <v>129</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421</v>
      </c>
      <c r="B66" s="1060"/>
      <c r="C66" s="1060"/>
      <c r="D66" s="1060"/>
      <c r="E66" s="1060"/>
      <c r="F66" s="1060"/>
      <c r="G66" s="1060"/>
      <c r="H66" s="1060"/>
      <c r="I66" s="1060"/>
      <c r="J66" s="1060"/>
      <c r="K66" s="1060"/>
      <c r="L66" s="1060"/>
      <c r="M66" s="1060"/>
      <c r="N66" s="1060"/>
      <c r="O66" s="1060"/>
      <c r="P66" s="1061"/>
      <c r="Q66" s="1065" t="s">
        <v>400</v>
      </c>
      <c r="R66" s="1066"/>
      <c r="S66" s="1066"/>
      <c r="T66" s="1066"/>
      <c r="U66" s="1067"/>
      <c r="V66" s="1065" t="s">
        <v>401</v>
      </c>
      <c r="W66" s="1066"/>
      <c r="X66" s="1066"/>
      <c r="Y66" s="1066"/>
      <c r="Z66" s="1067"/>
      <c r="AA66" s="1065" t="s">
        <v>402</v>
      </c>
      <c r="AB66" s="1066"/>
      <c r="AC66" s="1066"/>
      <c r="AD66" s="1066"/>
      <c r="AE66" s="1067"/>
      <c r="AF66" s="1071" t="s">
        <v>403</v>
      </c>
      <c r="AG66" s="1072"/>
      <c r="AH66" s="1072"/>
      <c r="AI66" s="1072"/>
      <c r="AJ66" s="1073"/>
      <c r="AK66" s="1065" t="s">
        <v>422</v>
      </c>
      <c r="AL66" s="1060"/>
      <c r="AM66" s="1060"/>
      <c r="AN66" s="1060"/>
      <c r="AO66" s="1061"/>
      <c r="AP66" s="1065" t="s">
        <v>405</v>
      </c>
      <c r="AQ66" s="1066"/>
      <c r="AR66" s="1066"/>
      <c r="AS66" s="1066"/>
      <c r="AT66" s="1067"/>
      <c r="AU66" s="1065" t="s">
        <v>423</v>
      </c>
      <c r="AV66" s="1066"/>
      <c r="AW66" s="1066"/>
      <c r="AX66" s="1066"/>
      <c r="AY66" s="1067"/>
      <c r="AZ66" s="1065" t="s">
        <v>380</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590</v>
      </c>
      <c r="C68" s="1050"/>
      <c r="D68" s="1050"/>
      <c r="E68" s="1050"/>
      <c r="F68" s="1050"/>
      <c r="G68" s="1050"/>
      <c r="H68" s="1050"/>
      <c r="I68" s="1050"/>
      <c r="J68" s="1050"/>
      <c r="K68" s="1050"/>
      <c r="L68" s="1050"/>
      <c r="M68" s="1050"/>
      <c r="N68" s="1050"/>
      <c r="O68" s="1050"/>
      <c r="P68" s="1051"/>
      <c r="Q68" s="1052">
        <v>9225</v>
      </c>
      <c r="R68" s="1046"/>
      <c r="S68" s="1046"/>
      <c r="T68" s="1046"/>
      <c r="U68" s="1046"/>
      <c r="V68" s="1046">
        <v>9225</v>
      </c>
      <c r="W68" s="1046"/>
      <c r="X68" s="1046"/>
      <c r="Y68" s="1046"/>
      <c r="Z68" s="1046"/>
      <c r="AA68" s="1046" t="s">
        <v>587</v>
      </c>
      <c r="AB68" s="1046"/>
      <c r="AC68" s="1046"/>
      <c r="AD68" s="1046"/>
      <c r="AE68" s="1046"/>
      <c r="AF68" s="1046" t="s">
        <v>587</v>
      </c>
      <c r="AG68" s="1046"/>
      <c r="AH68" s="1046"/>
      <c r="AI68" s="1046"/>
      <c r="AJ68" s="1046"/>
      <c r="AK68" s="1046" t="s">
        <v>587</v>
      </c>
      <c r="AL68" s="1046"/>
      <c r="AM68" s="1046"/>
      <c r="AN68" s="1046"/>
      <c r="AO68" s="1046"/>
      <c r="AP68" s="1046">
        <v>16422</v>
      </c>
      <c r="AQ68" s="1046"/>
      <c r="AR68" s="1046"/>
      <c r="AS68" s="1046"/>
      <c r="AT68" s="1046"/>
      <c r="AU68" s="1046">
        <v>14220</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591</v>
      </c>
      <c r="C69" s="1039"/>
      <c r="D69" s="1039"/>
      <c r="E69" s="1039"/>
      <c r="F69" s="1039"/>
      <c r="G69" s="1039"/>
      <c r="H69" s="1039"/>
      <c r="I69" s="1039"/>
      <c r="J69" s="1039"/>
      <c r="K69" s="1039"/>
      <c r="L69" s="1039"/>
      <c r="M69" s="1039"/>
      <c r="N69" s="1039"/>
      <c r="O69" s="1039"/>
      <c r="P69" s="1040"/>
      <c r="Q69" s="1041">
        <v>4748</v>
      </c>
      <c r="R69" s="1035"/>
      <c r="S69" s="1035"/>
      <c r="T69" s="1035"/>
      <c r="U69" s="1035"/>
      <c r="V69" s="1035">
        <v>4460</v>
      </c>
      <c r="W69" s="1035"/>
      <c r="X69" s="1035"/>
      <c r="Y69" s="1035"/>
      <c r="Z69" s="1035"/>
      <c r="AA69" s="1035">
        <v>288</v>
      </c>
      <c r="AB69" s="1035"/>
      <c r="AC69" s="1035"/>
      <c r="AD69" s="1035"/>
      <c r="AE69" s="1035"/>
      <c r="AF69" s="1035">
        <v>288</v>
      </c>
      <c r="AG69" s="1035"/>
      <c r="AH69" s="1035"/>
      <c r="AI69" s="1035"/>
      <c r="AJ69" s="1035"/>
      <c r="AK69" s="1035" t="s">
        <v>594</v>
      </c>
      <c r="AL69" s="1035"/>
      <c r="AM69" s="1035"/>
      <c r="AN69" s="1035"/>
      <c r="AO69" s="1035"/>
      <c r="AP69" s="1035" t="s">
        <v>587</v>
      </c>
      <c r="AQ69" s="1035"/>
      <c r="AR69" s="1035"/>
      <c r="AS69" s="1035"/>
      <c r="AT69" s="1035"/>
      <c r="AU69" s="1035" t="s">
        <v>587</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592</v>
      </c>
      <c r="C70" s="1039"/>
      <c r="D70" s="1039"/>
      <c r="E70" s="1039"/>
      <c r="F70" s="1039"/>
      <c r="G70" s="1039"/>
      <c r="H70" s="1039"/>
      <c r="I70" s="1039"/>
      <c r="J70" s="1039"/>
      <c r="K70" s="1039"/>
      <c r="L70" s="1039"/>
      <c r="M70" s="1039"/>
      <c r="N70" s="1039"/>
      <c r="O70" s="1039"/>
      <c r="P70" s="1040"/>
      <c r="Q70" s="1041">
        <v>1465</v>
      </c>
      <c r="R70" s="1035"/>
      <c r="S70" s="1035"/>
      <c r="T70" s="1035"/>
      <c r="U70" s="1035"/>
      <c r="V70" s="1035">
        <v>1311</v>
      </c>
      <c r="W70" s="1035"/>
      <c r="X70" s="1035"/>
      <c r="Y70" s="1035"/>
      <c r="Z70" s="1035"/>
      <c r="AA70" s="1035">
        <v>154</v>
      </c>
      <c r="AB70" s="1035"/>
      <c r="AC70" s="1035"/>
      <c r="AD70" s="1035"/>
      <c r="AE70" s="1035"/>
      <c r="AF70" s="1035">
        <v>154</v>
      </c>
      <c r="AG70" s="1035"/>
      <c r="AH70" s="1035"/>
      <c r="AI70" s="1035"/>
      <c r="AJ70" s="1035"/>
      <c r="AK70" s="1035" t="s">
        <v>595</v>
      </c>
      <c r="AL70" s="1035"/>
      <c r="AM70" s="1035"/>
      <c r="AN70" s="1035"/>
      <c r="AO70" s="1035"/>
      <c r="AP70" s="1035" t="s">
        <v>596</v>
      </c>
      <c r="AQ70" s="1035"/>
      <c r="AR70" s="1035"/>
      <c r="AS70" s="1035"/>
      <c r="AT70" s="1035"/>
      <c r="AU70" s="1035" t="s">
        <v>587</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593</v>
      </c>
      <c r="C71" s="1039"/>
      <c r="D71" s="1039"/>
      <c r="E71" s="1039"/>
      <c r="F71" s="1039"/>
      <c r="G71" s="1039"/>
      <c r="H71" s="1039"/>
      <c r="I71" s="1039"/>
      <c r="J71" s="1039"/>
      <c r="K71" s="1039"/>
      <c r="L71" s="1039"/>
      <c r="M71" s="1039"/>
      <c r="N71" s="1039"/>
      <c r="O71" s="1039"/>
      <c r="P71" s="1040"/>
      <c r="Q71" s="1041">
        <v>434039</v>
      </c>
      <c r="R71" s="1035"/>
      <c r="S71" s="1035"/>
      <c r="T71" s="1035"/>
      <c r="U71" s="1035"/>
      <c r="V71" s="1035">
        <v>424630</v>
      </c>
      <c r="W71" s="1035"/>
      <c r="X71" s="1035"/>
      <c r="Y71" s="1035"/>
      <c r="Z71" s="1035"/>
      <c r="AA71" s="1035">
        <v>9409</v>
      </c>
      <c r="AB71" s="1035"/>
      <c r="AC71" s="1035"/>
      <c r="AD71" s="1035"/>
      <c r="AE71" s="1035"/>
      <c r="AF71" s="1035">
        <v>9409</v>
      </c>
      <c r="AG71" s="1035"/>
      <c r="AH71" s="1035"/>
      <c r="AI71" s="1035"/>
      <c r="AJ71" s="1035"/>
      <c r="AK71" s="1035">
        <v>840</v>
      </c>
      <c r="AL71" s="1035"/>
      <c r="AM71" s="1035"/>
      <c r="AN71" s="1035"/>
      <c r="AO71" s="1035"/>
      <c r="AP71" s="1035" t="s">
        <v>597</v>
      </c>
      <c r="AQ71" s="1035"/>
      <c r="AR71" s="1035"/>
      <c r="AS71" s="1035"/>
      <c r="AT71" s="1035"/>
      <c r="AU71" s="1035" t="s">
        <v>598</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hidden="1" customHeight="1" x14ac:dyDescent="0.15">
      <c r="A72" s="241">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hidden="1" customHeight="1" x14ac:dyDescent="0.15">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hidden="1" customHeight="1" x14ac:dyDescent="0.15">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hidden="1"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hidden="1"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hidden="1"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hidden="1"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hidden="1"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hidden="1"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hidden="1"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hidden="1"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hidden="1"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hidden="1"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hidden="1"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hidden="1"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hidden="1"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396</v>
      </c>
      <c r="B88" s="1001" t="s">
        <v>424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9851</v>
      </c>
      <c r="AG88" s="1023"/>
      <c r="AH88" s="1023"/>
      <c r="AI88" s="1023"/>
      <c r="AJ88" s="1023"/>
      <c r="AK88" s="1027"/>
      <c r="AL88" s="1027"/>
      <c r="AM88" s="1027"/>
      <c r="AN88" s="1027"/>
      <c r="AO88" s="1027"/>
      <c r="AP88" s="1023">
        <v>16422</v>
      </c>
      <c r="AQ88" s="1023"/>
      <c r="AR88" s="1023"/>
      <c r="AS88" s="1023"/>
      <c r="AT88" s="1023"/>
      <c r="AU88" s="1023">
        <v>14220</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1001" t="s">
        <v>425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344</v>
      </c>
      <c r="CS102" s="1017"/>
      <c r="CT102" s="1017"/>
      <c r="CU102" s="1017"/>
      <c r="CV102" s="1018"/>
      <c r="CW102" s="1016">
        <v>1</v>
      </c>
      <c r="CX102" s="1017"/>
      <c r="CY102" s="1017"/>
      <c r="CZ102" s="1017"/>
      <c r="DA102" s="1018"/>
      <c r="DB102" s="1016" t="s">
        <v>608</v>
      </c>
      <c r="DC102" s="1017"/>
      <c r="DD102" s="1017"/>
      <c r="DE102" s="1017"/>
      <c r="DF102" s="1018"/>
      <c r="DG102" s="1016">
        <v>790</v>
      </c>
      <c r="DH102" s="1017"/>
      <c r="DI102" s="1017"/>
      <c r="DJ102" s="1017"/>
      <c r="DK102" s="1018"/>
      <c r="DL102" s="1016" t="s">
        <v>587</v>
      </c>
      <c r="DM102" s="1017"/>
      <c r="DN102" s="1017"/>
      <c r="DO102" s="1017"/>
      <c r="DP102" s="1018"/>
      <c r="DQ102" s="1016">
        <v>137</v>
      </c>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430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433</v>
      </c>
      <c r="AB109" s="960"/>
      <c r="AC109" s="960"/>
      <c r="AD109" s="960"/>
      <c r="AE109" s="961"/>
      <c r="AF109" s="962" t="s">
        <v>434</v>
      </c>
      <c r="AG109" s="960"/>
      <c r="AH109" s="960"/>
      <c r="AI109" s="960"/>
      <c r="AJ109" s="961"/>
      <c r="AK109" s="962" t="s">
        <v>308</v>
      </c>
      <c r="AL109" s="960"/>
      <c r="AM109" s="960"/>
      <c r="AN109" s="960"/>
      <c r="AO109" s="961"/>
      <c r="AP109" s="962" t="s">
        <v>435</v>
      </c>
      <c r="AQ109" s="960"/>
      <c r="AR109" s="960"/>
      <c r="AS109" s="960"/>
      <c r="AT109" s="993"/>
      <c r="AU109" s="959" t="s">
        <v>432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433</v>
      </c>
      <c r="BR109" s="960"/>
      <c r="BS109" s="960"/>
      <c r="BT109" s="960"/>
      <c r="BU109" s="961"/>
      <c r="BV109" s="962" t="s">
        <v>434</v>
      </c>
      <c r="BW109" s="960"/>
      <c r="BX109" s="960"/>
      <c r="BY109" s="960"/>
      <c r="BZ109" s="961"/>
      <c r="CA109" s="962" t="s">
        <v>308</v>
      </c>
      <c r="CB109" s="960"/>
      <c r="CC109" s="960"/>
      <c r="CD109" s="960"/>
      <c r="CE109" s="961"/>
      <c r="CF109" s="1000" t="s">
        <v>435</v>
      </c>
      <c r="CG109" s="1000"/>
      <c r="CH109" s="1000"/>
      <c r="CI109" s="1000"/>
      <c r="CJ109" s="1000"/>
      <c r="CK109" s="962" t="s">
        <v>436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433</v>
      </c>
      <c r="DH109" s="960"/>
      <c r="DI109" s="960"/>
      <c r="DJ109" s="960"/>
      <c r="DK109" s="961"/>
      <c r="DL109" s="962" t="s">
        <v>434</v>
      </c>
      <c r="DM109" s="960"/>
      <c r="DN109" s="960"/>
      <c r="DO109" s="960"/>
      <c r="DP109" s="961"/>
      <c r="DQ109" s="962" t="s">
        <v>308</v>
      </c>
      <c r="DR109" s="960"/>
      <c r="DS109" s="960"/>
      <c r="DT109" s="960"/>
      <c r="DU109" s="961"/>
      <c r="DV109" s="962" t="s">
        <v>435</v>
      </c>
      <c r="DW109" s="960"/>
      <c r="DX109" s="960"/>
      <c r="DY109" s="960"/>
      <c r="DZ109" s="993"/>
    </row>
    <row r="110" spans="1:131" s="233" customFormat="1" ht="26.25" customHeight="1" x14ac:dyDescent="0.15">
      <c r="A110" s="871" t="s">
        <v>437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8861408</v>
      </c>
      <c r="AB110" s="953"/>
      <c r="AC110" s="953"/>
      <c r="AD110" s="953"/>
      <c r="AE110" s="954"/>
      <c r="AF110" s="955">
        <v>8894940</v>
      </c>
      <c r="AG110" s="953"/>
      <c r="AH110" s="953"/>
      <c r="AI110" s="953"/>
      <c r="AJ110" s="954"/>
      <c r="AK110" s="955">
        <v>9124955</v>
      </c>
      <c r="AL110" s="953"/>
      <c r="AM110" s="953"/>
      <c r="AN110" s="953"/>
      <c r="AO110" s="954"/>
      <c r="AP110" s="956">
        <v>22.4</v>
      </c>
      <c r="AQ110" s="957"/>
      <c r="AR110" s="957"/>
      <c r="AS110" s="957"/>
      <c r="AT110" s="958"/>
      <c r="AU110" s="994" t="s">
        <v>73</v>
      </c>
      <c r="AV110" s="995"/>
      <c r="AW110" s="995"/>
      <c r="AX110" s="995"/>
      <c r="AY110" s="995"/>
      <c r="AZ110" s="924" t="s">
        <v>438</v>
      </c>
      <c r="BA110" s="872"/>
      <c r="BB110" s="872"/>
      <c r="BC110" s="872"/>
      <c r="BD110" s="872"/>
      <c r="BE110" s="872"/>
      <c r="BF110" s="872"/>
      <c r="BG110" s="872"/>
      <c r="BH110" s="872"/>
      <c r="BI110" s="872"/>
      <c r="BJ110" s="872"/>
      <c r="BK110" s="872"/>
      <c r="BL110" s="872"/>
      <c r="BM110" s="872"/>
      <c r="BN110" s="872"/>
      <c r="BO110" s="872"/>
      <c r="BP110" s="873"/>
      <c r="BQ110" s="925">
        <v>74518793</v>
      </c>
      <c r="BR110" s="906"/>
      <c r="BS110" s="906"/>
      <c r="BT110" s="906"/>
      <c r="BU110" s="906"/>
      <c r="BV110" s="906">
        <v>74894127</v>
      </c>
      <c r="BW110" s="906"/>
      <c r="BX110" s="906"/>
      <c r="BY110" s="906"/>
      <c r="BZ110" s="906"/>
      <c r="CA110" s="906">
        <v>75832099</v>
      </c>
      <c r="CB110" s="906"/>
      <c r="CC110" s="906"/>
      <c r="CD110" s="906"/>
      <c r="CE110" s="906"/>
      <c r="CF110" s="930">
        <v>186.5</v>
      </c>
      <c r="CG110" s="931"/>
      <c r="CH110" s="931"/>
      <c r="CI110" s="931"/>
      <c r="CJ110" s="931"/>
      <c r="CK110" s="990" t="s">
        <v>439</v>
      </c>
      <c r="CL110" s="883"/>
      <c r="CM110" s="924" t="s">
        <v>440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v>2416757</v>
      </c>
      <c r="DH110" s="906"/>
      <c r="DI110" s="906"/>
      <c r="DJ110" s="906"/>
      <c r="DK110" s="906"/>
      <c r="DL110" s="906">
        <v>853983</v>
      </c>
      <c r="DM110" s="906"/>
      <c r="DN110" s="906"/>
      <c r="DO110" s="906"/>
      <c r="DP110" s="906"/>
      <c r="DQ110" s="906">
        <v>782852</v>
      </c>
      <c r="DR110" s="906"/>
      <c r="DS110" s="906"/>
      <c r="DT110" s="906"/>
      <c r="DU110" s="906"/>
      <c r="DV110" s="907">
        <v>1.9</v>
      </c>
      <c r="DW110" s="907"/>
      <c r="DX110" s="907"/>
      <c r="DY110" s="907"/>
      <c r="DZ110" s="908"/>
    </row>
    <row r="111" spans="1:131" s="233" customFormat="1" ht="26.25" customHeight="1" x14ac:dyDescent="0.15">
      <c r="A111" s="838" t="s">
        <v>441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442</v>
      </c>
      <c r="AB111" s="983"/>
      <c r="AC111" s="983"/>
      <c r="AD111" s="983"/>
      <c r="AE111" s="984"/>
      <c r="AF111" s="985" t="s">
        <v>443</v>
      </c>
      <c r="AG111" s="983"/>
      <c r="AH111" s="983"/>
      <c r="AI111" s="983"/>
      <c r="AJ111" s="984"/>
      <c r="AK111" s="985" t="s">
        <v>444</v>
      </c>
      <c r="AL111" s="983"/>
      <c r="AM111" s="983"/>
      <c r="AN111" s="983"/>
      <c r="AO111" s="984"/>
      <c r="AP111" s="986" t="s">
        <v>129</v>
      </c>
      <c r="AQ111" s="987"/>
      <c r="AR111" s="987"/>
      <c r="AS111" s="987"/>
      <c r="AT111" s="988"/>
      <c r="AU111" s="996"/>
      <c r="AV111" s="997"/>
      <c r="AW111" s="997"/>
      <c r="AX111" s="997"/>
      <c r="AY111" s="997"/>
      <c r="AZ111" s="879" t="s">
        <v>445</v>
      </c>
      <c r="BA111" s="816"/>
      <c r="BB111" s="816"/>
      <c r="BC111" s="816"/>
      <c r="BD111" s="816"/>
      <c r="BE111" s="816"/>
      <c r="BF111" s="816"/>
      <c r="BG111" s="816"/>
      <c r="BH111" s="816"/>
      <c r="BI111" s="816"/>
      <c r="BJ111" s="816"/>
      <c r="BK111" s="816"/>
      <c r="BL111" s="816"/>
      <c r="BM111" s="816"/>
      <c r="BN111" s="816"/>
      <c r="BO111" s="816"/>
      <c r="BP111" s="817"/>
      <c r="BQ111" s="880">
        <v>4079667</v>
      </c>
      <c r="BR111" s="881"/>
      <c r="BS111" s="881"/>
      <c r="BT111" s="881"/>
      <c r="BU111" s="881"/>
      <c r="BV111" s="881">
        <v>1767965</v>
      </c>
      <c r="BW111" s="881"/>
      <c r="BX111" s="881"/>
      <c r="BY111" s="881"/>
      <c r="BZ111" s="881"/>
      <c r="CA111" s="881">
        <v>1452545</v>
      </c>
      <c r="CB111" s="881"/>
      <c r="CC111" s="881"/>
      <c r="CD111" s="881"/>
      <c r="CE111" s="881"/>
      <c r="CF111" s="939">
        <v>3.6</v>
      </c>
      <c r="CG111" s="940"/>
      <c r="CH111" s="940"/>
      <c r="CI111" s="940"/>
      <c r="CJ111" s="940"/>
      <c r="CK111" s="991"/>
      <c r="CL111" s="885"/>
      <c r="CM111" s="879" t="s">
        <v>446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129</v>
      </c>
      <c r="DH111" s="881"/>
      <c r="DI111" s="881"/>
      <c r="DJ111" s="881"/>
      <c r="DK111" s="881"/>
      <c r="DL111" s="881" t="s">
        <v>444</v>
      </c>
      <c r="DM111" s="881"/>
      <c r="DN111" s="881"/>
      <c r="DO111" s="881"/>
      <c r="DP111" s="881"/>
      <c r="DQ111" s="881" t="s">
        <v>444</v>
      </c>
      <c r="DR111" s="881"/>
      <c r="DS111" s="881"/>
      <c r="DT111" s="881"/>
      <c r="DU111" s="881"/>
      <c r="DV111" s="858" t="s">
        <v>129</v>
      </c>
      <c r="DW111" s="858"/>
      <c r="DX111" s="858"/>
      <c r="DY111" s="858"/>
      <c r="DZ111" s="859"/>
    </row>
    <row r="112" spans="1:131" s="233" customFormat="1" ht="26.25" customHeight="1" x14ac:dyDescent="0.15">
      <c r="A112" s="976" t="s">
        <v>447</v>
      </c>
      <c r="B112" s="977"/>
      <c r="C112" s="816" t="s">
        <v>448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129</v>
      </c>
      <c r="AB112" s="844"/>
      <c r="AC112" s="844"/>
      <c r="AD112" s="844"/>
      <c r="AE112" s="845"/>
      <c r="AF112" s="846" t="s">
        <v>129</v>
      </c>
      <c r="AG112" s="844"/>
      <c r="AH112" s="844"/>
      <c r="AI112" s="844"/>
      <c r="AJ112" s="845"/>
      <c r="AK112" s="846" t="s">
        <v>129</v>
      </c>
      <c r="AL112" s="844"/>
      <c r="AM112" s="844"/>
      <c r="AN112" s="844"/>
      <c r="AO112" s="845"/>
      <c r="AP112" s="888" t="s">
        <v>129</v>
      </c>
      <c r="AQ112" s="889"/>
      <c r="AR112" s="889"/>
      <c r="AS112" s="889"/>
      <c r="AT112" s="890"/>
      <c r="AU112" s="996"/>
      <c r="AV112" s="997"/>
      <c r="AW112" s="997"/>
      <c r="AX112" s="997"/>
      <c r="AY112" s="997"/>
      <c r="AZ112" s="879" t="s">
        <v>449</v>
      </c>
      <c r="BA112" s="816"/>
      <c r="BB112" s="816"/>
      <c r="BC112" s="816"/>
      <c r="BD112" s="816"/>
      <c r="BE112" s="816"/>
      <c r="BF112" s="816"/>
      <c r="BG112" s="816"/>
      <c r="BH112" s="816"/>
      <c r="BI112" s="816"/>
      <c r="BJ112" s="816"/>
      <c r="BK112" s="816"/>
      <c r="BL112" s="816"/>
      <c r="BM112" s="816"/>
      <c r="BN112" s="816"/>
      <c r="BO112" s="816"/>
      <c r="BP112" s="817"/>
      <c r="BQ112" s="880">
        <v>8578443</v>
      </c>
      <c r="BR112" s="881"/>
      <c r="BS112" s="881"/>
      <c r="BT112" s="881"/>
      <c r="BU112" s="881"/>
      <c r="BV112" s="881">
        <v>6852774</v>
      </c>
      <c r="BW112" s="881"/>
      <c r="BX112" s="881"/>
      <c r="BY112" s="881"/>
      <c r="BZ112" s="881"/>
      <c r="CA112" s="881">
        <v>6161492</v>
      </c>
      <c r="CB112" s="881"/>
      <c r="CC112" s="881"/>
      <c r="CD112" s="881"/>
      <c r="CE112" s="881"/>
      <c r="CF112" s="939">
        <v>15.2</v>
      </c>
      <c r="CG112" s="940"/>
      <c r="CH112" s="940"/>
      <c r="CI112" s="940"/>
      <c r="CJ112" s="940"/>
      <c r="CK112" s="991"/>
      <c r="CL112" s="885"/>
      <c r="CM112" s="879" t="s">
        <v>450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129</v>
      </c>
      <c r="DH112" s="881"/>
      <c r="DI112" s="881"/>
      <c r="DJ112" s="881"/>
      <c r="DK112" s="881"/>
      <c r="DL112" s="881" t="s">
        <v>442</v>
      </c>
      <c r="DM112" s="881"/>
      <c r="DN112" s="881"/>
      <c r="DO112" s="881"/>
      <c r="DP112" s="881"/>
      <c r="DQ112" s="881" t="s">
        <v>129</v>
      </c>
      <c r="DR112" s="881"/>
      <c r="DS112" s="881"/>
      <c r="DT112" s="881"/>
      <c r="DU112" s="881"/>
      <c r="DV112" s="858" t="s">
        <v>129</v>
      </c>
      <c r="DW112" s="858"/>
      <c r="DX112" s="858"/>
      <c r="DY112" s="858"/>
      <c r="DZ112" s="859"/>
    </row>
    <row r="113" spans="1:130" s="233" customFormat="1" ht="26.25" customHeight="1" x14ac:dyDescent="0.15">
      <c r="A113" s="978"/>
      <c r="B113" s="979"/>
      <c r="C113" s="816" t="s">
        <v>451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584741</v>
      </c>
      <c r="AB113" s="983"/>
      <c r="AC113" s="983"/>
      <c r="AD113" s="983"/>
      <c r="AE113" s="984"/>
      <c r="AF113" s="985">
        <v>481027</v>
      </c>
      <c r="AG113" s="983"/>
      <c r="AH113" s="983"/>
      <c r="AI113" s="983"/>
      <c r="AJ113" s="984"/>
      <c r="AK113" s="985">
        <v>465538</v>
      </c>
      <c r="AL113" s="983"/>
      <c r="AM113" s="983"/>
      <c r="AN113" s="983"/>
      <c r="AO113" s="984"/>
      <c r="AP113" s="986">
        <v>1.1000000000000001</v>
      </c>
      <c r="AQ113" s="987"/>
      <c r="AR113" s="987"/>
      <c r="AS113" s="987"/>
      <c r="AT113" s="988"/>
      <c r="AU113" s="996"/>
      <c r="AV113" s="997"/>
      <c r="AW113" s="997"/>
      <c r="AX113" s="997"/>
      <c r="AY113" s="997"/>
      <c r="AZ113" s="879" t="s">
        <v>452</v>
      </c>
      <c r="BA113" s="816"/>
      <c r="BB113" s="816"/>
      <c r="BC113" s="816"/>
      <c r="BD113" s="816"/>
      <c r="BE113" s="816"/>
      <c r="BF113" s="816"/>
      <c r="BG113" s="816"/>
      <c r="BH113" s="816"/>
      <c r="BI113" s="816"/>
      <c r="BJ113" s="816"/>
      <c r="BK113" s="816"/>
      <c r="BL113" s="816"/>
      <c r="BM113" s="816"/>
      <c r="BN113" s="816"/>
      <c r="BO113" s="816"/>
      <c r="BP113" s="817"/>
      <c r="BQ113" s="880">
        <v>2558835</v>
      </c>
      <c r="BR113" s="881"/>
      <c r="BS113" s="881"/>
      <c r="BT113" s="881"/>
      <c r="BU113" s="881"/>
      <c r="BV113" s="881">
        <v>10994897</v>
      </c>
      <c r="BW113" s="881"/>
      <c r="BX113" s="881"/>
      <c r="BY113" s="881"/>
      <c r="BZ113" s="881"/>
      <c r="CA113" s="881">
        <v>14220346</v>
      </c>
      <c r="CB113" s="881"/>
      <c r="CC113" s="881"/>
      <c r="CD113" s="881"/>
      <c r="CE113" s="881"/>
      <c r="CF113" s="939">
        <v>35</v>
      </c>
      <c r="CG113" s="940"/>
      <c r="CH113" s="940"/>
      <c r="CI113" s="940"/>
      <c r="CJ113" s="940"/>
      <c r="CK113" s="991"/>
      <c r="CL113" s="885"/>
      <c r="CM113" s="879" t="s">
        <v>453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454</v>
      </c>
      <c r="DH113" s="844"/>
      <c r="DI113" s="844"/>
      <c r="DJ113" s="844"/>
      <c r="DK113" s="845"/>
      <c r="DL113" s="846" t="s">
        <v>129</v>
      </c>
      <c r="DM113" s="844"/>
      <c r="DN113" s="844"/>
      <c r="DO113" s="844"/>
      <c r="DP113" s="845"/>
      <c r="DQ113" s="846" t="s">
        <v>443</v>
      </c>
      <c r="DR113" s="844"/>
      <c r="DS113" s="844"/>
      <c r="DT113" s="844"/>
      <c r="DU113" s="845"/>
      <c r="DV113" s="888" t="s">
        <v>129</v>
      </c>
      <c r="DW113" s="889"/>
      <c r="DX113" s="889"/>
      <c r="DY113" s="889"/>
      <c r="DZ113" s="890"/>
    </row>
    <row r="114" spans="1:130" s="233" customFormat="1" ht="26.25" customHeight="1" x14ac:dyDescent="0.15">
      <c r="A114" s="978"/>
      <c r="B114" s="979"/>
      <c r="C114" s="816" t="s">
        <v>455</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267774</v>
      </c>
      <c r="AB114" s="844"/>
      <c r="AC114" s="844"/>
      <c r="AD114" s="844"/>
      <c r="AE114" s="845"/>
      <c r="AF114" s="846">
        <v>206064</v>
      </c>
      <c r="AG114" s="844"/>
      <c r="AH114" s="844"/>
      <c r="AI114" s="844"/>
      <c r="AJ114" s="845"/>
      <c r="AK114" s="846">
        <v>145925</v>
      </c>
      <c r="AL114" s="844"/>
      <c r="AM114" s="844"/>
      <c r="AN114" s="844"/>
      <c r="AO114" s="845"/>
      <c r="AP114" s="888">
        <v>0.4</v>
      </c>
      <c r="AQ114" s="889"/>
      <c r="AR114" s="889"/>
      <c r="AS114" s="889"/>
      <c r="AT114" s="890"/>
      <c r="AU114" s="996"/>
      <c r="AV114" s="997"/>
      <c r="AW114" s="997"/>
      <c r="AX114" s="997"/>
      <c r="AY114" s="997"/>
      <c r="AZ114" s="879" t="s">
        <v>456</v>
      </c>
      <c r="BA114" s="816"/>
      <c r="BB114" s="816"/>
      <c r="BC114" s="816"/>
      <c r="BD114" s="816"/>
      <c r="BE114" s="816"/>
      <c r="BF114" s="816"/>
      <c r="BG114" s="816"/>
      <c r="BH114" s="816"/>
      <c r="BI114" s="816"/>
      <c r="BJ114" s="816"/>
      <c r="BK114" s="816"/>
      <c r="BL114" s="816"/>
      <c r="BM114" s="816"/>
      <c r="BN114" s="816"/>
      <c r="BO114" s="816"/>
      <c r="BP114" s="817"/>
      <c r="BQ114" s="880">
        <v>8922487</v>
      </c>
      <c r="BR114" s="881"/>
      <c r="BS114" s="881"/>
      <c r="BT114" s="881"/>
      <c r="BU114" s="881"/>
      <c r="BV114" s="881">
        <v>9001188</v>
      </c>
      <c r="BW114" s="881"/>
      <c r="BX114" s="881"/>
      <c r="BY114" s="881"/>
      <c r="BZ114" s="881"/>
      <c r="CA114" s="881">
        <v>9013092</v>
      </c>
      <c r="CB114" s="881"/>
      <c r="CC114" s="881"/>
      <c r="CD114" s="881"/>
      <c r="CE114" s="881"/>
      <c r="CF114" s="939">
        <v>22.2</v>
      </c>
      <c r="CG114" s="940"/>
      <c r="CH114" s="940"/>
      <c r="CI114" s="940"/>
      <c r="CJ114" s="940"/>
      <c r="CK114" s="991"/>
      <c r="CL114" s="885"/>
      <c r="CM114" s="879" t="s">
        <v>457</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129</v>
      </c>
      <c r="DH114" s="844"/>
      <c r="DI114" s="844"/>
      <c r="DJ114" s="844"/>
      <c r="DK114" s="845"/>
      <c r="DL114" s="846" t="s">
        <v>443</v>
      </c>
      <c r="DM114" s="844"/>
      <c r="DN114" s="844"/>
      <c r="DO114" s="844"/>
      <c r="DP114" s="845"/>
      <c r="DQ114" s="846" t="s">
        <v>129</v>
      </c>
      <c r="DR114" s="844"/>
      <c r="DS114" s="844"/>
      <c r="DT114" s="844"/>
      <c r="DU114" s="845"/>
      <c r="DV114" s="888" t="s">
        <v>443</v>
      </c>
      <c r="DW114" s="889"/>
      <c r="DX114" s="889"/>
      <c r="DY114" s="889"/>
      <c r="DZ114" s="890"/>
    </row>
    <row r="115" spans="1:130" s="233" customFormat="1" ht="26.25" customHeight="1" x14ac:dyDescent="0.15">
      <c r="A115" s="978"/>
      <c r="B115" s="979"/>
      <c r="C115" s="816" t="s">
        <v>458</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3902</v>
      </c>
      <c r="AB115" s="983"/>
      <c r="AC115" s="983"/>
      <c r="AD115" s="983"/>
      <c r="AE115" s="984"/>
      <c r="AF115" s="985">
        <v>110272</v>
      </c>
      <c r="AG115" s="983"/>
      <c r="AH115" s="983"/>
      <c r="AI115" s="983"/>
      <c r="AJ115" s="984"/>
      <c r="AK115" s="985">
        <v>72862</v>
      </c>
      <c r="AL115" s="983"/>
      <c r="AM115" s="983"/>
      <c r="AN115" s="983"/>
      <c r="AO115" s="984"/>
      <c r="AP115" s="986">
        <v>0.2</v>
      </c>
      <c r="AQ115" s="987"/>
      <c r="AR115" s="987"/>
      <c r="AS115" s="987"/>
      <c r="AT115" s="988"/>
      <c r="AU115" s="996"/>
      <c r="AV115" s="997"/>
      <c r="AW115" s="997"/>
      <c r="AX115" s="997"/>
      <c r="AY115" s="997"/>
      <c r="AZ115" s="879" t="s">
        <v>459</v>
      </c>
      <c r="BA115" s="816"/>
      <c r="BB115" s="816"/>
      <c r="BC115" s="816"/>
      <c r="BD115" s="816"/>
      <c r="BE115" s="816"/>
      <c r="BF115" s="816"/>
      <c r="BG115" s="816"/>
      <c r="BH115" s="816"/>
      <c r="BI115" s="816"/>
      <c r="BJ115" s="816"/>
      <c r="BK115" s="816"/>
      <c r="BL115" s="816"/>
      <c r="BM115" s="816"/>
      <c r="BN115" s="816"/>
      <c r="BO115" s="816"/>
      <c r="BP115" s="817"/>
      <c r="BQ115" s="880" t="s">
        <v>129</v>
      </c>
      <c r="BR115" s="881"/>
      <c r="BS115" s="881"/>
      <c r="BT115" s="881"/>
      <c r="BU115" s="881"/>
      <c r="BV115" s="881">
        <v>975</v>
      </c>
      <c r="BW115" s="881"/>
      <c r="BX115" s="881"/>
      <c r="BY115" s="881"/>
      <c r="BZ115" s="881"/>
      <c r="CA115" s="881">
        <v>136689</v>
      </c>
      <c r="CB115" s="881"/>
      <c r="CC115" s="881"/>
      <c r="CD115" s="881"/>
      <c r="CE115" s="881"/>
      <c r="CF115" s="939">
        <v>0.3</v>
      </c>
      <c r="CG115" s="940"/>
      <c r="CH115" s="940"/>
      <c r="CI115" s="940"/>
      <c r="CJ115" s="940"/>
      <c r="CK115" s="991"/>
      <c r="CL115" s="885"/>
      <c r="CM115" s="879" t="s">
        <v>460</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1656262</v>
      </c>
      <c r="DH115" s="844"/>
      <c r="DI115" s="844"/>
      <c r="DJ115" s="844"/>
      <c r="DK115" s="845"/>
      <c r="DL115" s="846">
        <v>910108</v>
      </c>
      <c r="DM115" s="844"/>
      <c r="DN115" s="844"/>
      <c r="DO115" s="844"/>
      <c r="DP115" s="845"/>
      <c r="DQ115" s="846">
        <v>667677</v>
      </c>
      <c r="DR115" s="844"/>
      <c r="DS115" s="844"/>
      <c r="DT115" s="844"/>
      <c r="DU115" s="845"/>
      <c r="DV115" s="888">
        <v>1.6</v>
      </c>
      <c r="DW115" s="889"/>
      <c r="DX115" s="889"/>
      <c r="DY115" s="889"/>
      <c r="DZ115" s="890"/>
    </row>
    <row r="116" spans="1:130" s="233" customFormat="1" ht="26.25" customHeight="1" x14ac:dyDescent="0.15">
      <c r="A116" s="980"/>
      <c r="B116" s="981"/>
      <c r="C116" s="903" t="s">
        <v>461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129</v>
      </c>
      <c r="AB116" s="844"/>
      <c r="AC116" s="844"/>
      <c r="AD116" s="844"/>
      <c r="AE116" s="845"/>
      <c r="AF116" s="846" t="s">
        <v>129</v>
      </c>
      <c r="AG116" s="844"/>
      <c r="AH116" s="844"/>
      <c r="AI116" s="844"/>
      <c r="AJ116" s="845"/>
      <c r="AK116" s="846" t="s">
        <v>462</v>
      </c>
      <c r="AL116" s="844"/>
      <c r="AM116" s="844"/>
      <c r="AN116" s="844"/>
      <c r="AO116" s="845"/>
      <c r="AP116" s="888" t="s">
        <v>129</v>
      </c>
      <c r="AQ116" s="889"/>
      <c r="AR116" s="889"/>
      <c r="AS116" s="889"/>
      <c r="AT116" s="890"/>
      <c r="AU116" s="996"/>
      <c r="AV116" s="997"/>
      <c r="AW116" s="997"/>
      <c r="AX116" s="997"/>
      <c r="AY116" s="997"/>
      <c r="AZ116" s="973" t="s">
        <v>463</v>
      </c>
      <c r="BA116" s="974"/>
      <c r="BB116" s="974"/>
      <c r="BC116" s="974"/>
      <c r="BD116" s="974"/>
      <c r="BE116" s="974"/>
      <c r="BF116" s="974"/>
      <c r="BG116" s="974"/>
      <c r="BH116" s="974"/>
      <c r="BI116" s="974"/>
      <c r="BJ116" s="974"/>
      <c r="BK116" s="974"/>
      <c r="BL116" s="974"/>
      <c r="BM116" s="974"/>
      <c r="BN116" s="974"/>
      <c r="BO116" s="974"/>
      <c r="BP116" s="975"/>
      <c r="BQ116" s="880" t="s">
        <v>129</v>
      </c>
      <c r="BR116" s="881"/>
      <c r="BS116" s="881"/>
      <c r="BT116" s="881"/>
      <c r="BU116" s="881"/>
      <c r="BV116" s="881" t="s">
        <v>442</v>
      </c>
      <c r="BW116" s="881"/>
      <c r="BX116" s="881"/>
      <c r="BY116" s="881"/>
      <c r="BZ116" s="881"/>
      <c r="CA116" s="881" t="s">
        <v>129</v>
      </c>
      <c r="CB116" s="881"/>
      <c r="CC116" s="881"/>
      <c r="CD116" s="881"/>
      <c r="CE116" s="881"/>
      <c r="CF116" s="939" t="s">
        <v>129</v>
      </c>
      <c r="CG116" s="940"/>
      <c r="CH116" s="940"/>
      <c r="CI116" s="940"/>
      <c r="CJ116" s="940"/>
      <c r="CK116" s="991"/>
      <c r="CL116" s="885"/>
      <c r="CM116" s="879" t="s">
        <v>464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462</v>
      </c>
      <c r="DH116" s="844"/>
      <c r="DI116" s="844"/>
      <c r="DJ116" s="844"/>
      <c r="DK116" s="845"/>
      <c r="DL116" s="846" t="s">
        <v>442</v>
      </c>
      <c r="DM116" s="844"/>
      <c r="DN116" s="844"/>
      <c r="DO116" s="844"/>
      <c r="DP116" s="845"/>
      <c r="DQ116" s="846" t="s">
        <v>442</v>
      </c>
      <c r="DR116" s="844"/>
      <c r="DS116" s="844"/>
      <c r="DT116" s="844"/>
      <c r="DU116" s="845"/>
      <c r="DV116" s="888" t="s">
        <v>465</v>
      </c>
      <c r="DW116" s="889"/>
      <c r="DX116" s="889"/>
      <c r="DY116" s="889"/>
      <c r="DZ116" s="890"/>
    </row>
    <row r="117" spans="1:130" s="233" customFormat="1" ht="26.25" customHeight="1" x14ac:dyDescent="0.15">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466</v>
      </c>
      <c r="Z117" s="961"/>
      <c r="AA117" s="966">
        <v>9717825</v>
      </c>
      <c r="AB117" s="967"/>
      <c r="AC117" s="967"/>
      <c r="AD117" s="967"/>
      <c r="AE117" s="968"/>
      <c r="AF117" s="969">
        <v>9692303</v>
      </c>
      <c r="AG117" s="967"/>
      <c r="AH117" s="967"/>
      <c r="AI117" s="967"/>
      <c r="AJ117" s="968"/>
      <c r="AK117" s="969">
        <v>9809280</v>
      </c>
      <c r="AL117" s="967"/>
      <c r="AM117" s="967"/>
      <c r="AN117" s="967"/>
      <c r="AO117" s="968"/>
      <c r="AP117" s="970"/>
      <c r="AQ117" s="971"/>
      <c r="AR117" s="971"/>
      <c r="AS117" s="971"/>
      <c r="AT117" s="972"/>
      <c r="AU117" s="996"/>
      <c r="AV117" s="997"/>
      <c r="AW117" s="997"/>
      <c r="AX117" s="997"/>
      <c r="AY117" s="997"/>
      <c r="AZ117" s="927" t="s">
        <v>467</v>
      </c>
      <c r="BA117" s="928"/>
      <c r="BB117" s="928"/>
      <c r="BC117" s="928"/>
      <c r="BD117" s="928"/>
      <c r="BE117" s="928"/>
      <c r="BF117" s="928"/>
      <c r="BG117" s="928"/>
      <c r="BH117" s="928"/>
      <c r="BI117" s="928"/>
      <c r="BJ117" s="928"/>
      <c r="BK117" s="928"/>
      <c r="BL117" s="928"/>
      <c r="BM117" s="928"/>
      <c r="BN117" s="928"/>
      <c r="BO117" s="928"/>
      <c r="BP117" s="929"/>
      <c r="BQ117" s="880" t="s">
        <v>443</v>
      </c>
      <c r="BR117" s="881"/>
      <c r="BS117" s="881"/>
      <c r="BT117" s="881"/>
      <c r="BU117" s="881"/>
      <c r="BV117" s="881" t="s">
        <v>442</v>
      </c>
      <c r="BW117" s="881"/>
      <c r="BX117" s="881"/>
      <c r="BY117" s="881"/>
      <c r="BZ117" s="881"/>
      <c r="CA117" s="881" t="s">
        <v>462</v>
      </c>
      <c r="CB117" s="881"/>
      <c r="CC117" s="881"/>
      <c r="CD117" s="881"/>
      <c r="CE117" s="881"/>
      <c r="CF117" s="939" t="s">
        <v>442</v>
      </c>
      <c r="CG117" s="940"/>
      <c r="CH117" s="940"/>
      <c r="CI117" s="940"/>
      <c r="CJ117" s="940"/>
      <c r="CK117" s="991"/>
      <c r="CL117" s="885"/>
      <c r="CM117" s="879" t="s">
        <v>468</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462</v>
      </c>
      <c r="DH117" s="844"/>
      <c r="DI117" s="844"/>
      <c r="DJ117" s="844"/>
      <c r="DK117" s="845"/>
      <c r="DL117" s="846" t="s">
        <v>454</v>
      </c>
      <c r="DM117" s="844"/>
      <c r="DN117" s="844"/>
      <c r="DO117" s="844"/>
      <c r="DP117" s="845"/>
      <c r="DQ117" s="846" t="s">
        <v>454</v>
      </c>
      <c r="DR117" s="844"/>
      <c r="DS117" s="844"/>
      <c r="DT117" s="844"/>
      <c r="DU117" s="845"/>
      <c r="DV117" s="888" t="s">
        <v>129</v>
      </c>
      <c r="DW117" s="889"/>
      <c r="DX117" s="889"/>
      <c r="DY117" s="889"/>
      <c r="DZ117" s="890"/>
    </row>
    <row r="118" spans="1:130" s="233" customFormat="1" ht="26.25" customHeight="1" x14ac:dyDescent="0.15">
      <c r="A118" s="959" t="s">
        <v>436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433</v>
      </c>
      <c r="AB118" s="960"/>
      <c r="AC118" s="960"/>
      <c r="AD118" s="960"/>
      <c r="AE118" s="961"/>
      <c r="AF118" s="962" t="s">
        <v>434</v>
      </c>
      <c r="AG118" s="960"/>
      <c r="AH118" s="960"/>
      <c r="AI118" s="960"/>
      <c r="AJ118" s="961"/>
      <c r="AK118" s="962" t="s">
        <v>308</v>
      </c>
      <c r="AL118" s="960"/>
      <c r="AM118" s="960"/>
      <c r="AN118" s="960"/>
      <c r="AO118" s="961"/>
      <c r="AP118" s="963" t="s">
        <v>435</v>
      </c>
      <c r="AQ118" s="964"/>
      <c r="AR118" s="964"/>
      <c r="AS118" s="964"/>
      <c r="AT118" s="965"/>
      <c r="AU118" s="996"/>
      <c r="AV118" s="997"/>
      <c r="AW118" s="997"/>
      <c r="AX118" s="997"/>
      <c r="AY118" s="997"/>
      <c r="AZ118" s="902" t="s">
        <v>469</v>
      </c>
      <c r="BA118" s="903"/>
      <c r="BB118" s="903"/>
      <c r="BC118" s="903"/>
      <c r="BD118" s="903"/>
      <c r="BE118" s="903"/>
      <c r="BF118" s="903"/>
      <c r="BG118" s="903"/>
      <c r="BH118" s="903"/>
      <c r="BI118" s="903"/>
      <c r="BJ118" s="903"/>
      <c r="BK118" s="903"/>
      <c r="BL118" s="903"/>
      <c r="BM118" s="903"/>
      <c r="BN118" s="903"/>
      <c r="BO118" s="903"/>
      <c r="BP118" s="904"/>
      <c r="BQ118" s="943" t="s">
        <v>442</v>
      </c>
      <c r="BR118" s="909"/>
      <c r="BS118" s="909"/>
      <c r="BT118" s="909"/>
      <c r="BU118" s="909"/>
      <c r="BV118" s="909" t="s">
        <v>454</v>
      </c>
      <c r="BW118" s="909"/>
      <c r="BX118" s="909"/>
      <c r="BY118" s="909"/>
      <c r="BZ118" s="909"/>
      <c r="CA118" s="909" t="s">
        <v>442</v>
      </c>
      <c r="CB118" s="909"/>
      <c r="CC118" s="909"/>
      <c r="CD118" s="909"/>
      <c r="CE118" s="909"/>
      <c r="CF118" s="939" t="s">
        <v>465</v>
      </c>
      <c r="CG118" s="940"/>
      <c r="CH118" s="940"/>
      <c r="CI118" s="940"/>
      <c r="CJ118" s="940"/>
      <c r="CK118" s="991"/>
      <c r="CL118" s="885"/>
      <c r="CM118" s="879" t="s">
        <v>470</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465</v>
      </c>
      <c r="DH118" s="844"/>
      <c r="DI118" s="844"/>
      <c r="DJ118" s="844"/>
      <c r="DK118" s="845"/>
      <c r="DL118" s="846" t="s">
        <v>442</v>
      </c>
      <c r="DM118" s="844"/>
      <c r="DN118" s="844"/>
      <c r="DO118" s="844"/>
      <c r="DP118" s="845"/>
      <c r="DQ118" s="846" t="s">
        <v>442</v>
      </c>
      <c r="DR118" s="844"/>
      <c r="DS118" s="844"/>
      <c r="DT118" s="844"/>
      <c r="DU118" s="845"/>
      <c r="DV118" s="888" t="s">
        <v>442</v>
      </c>
      <c r="DW118" s="889"/>
      <c r="DX118" s="889"/>
      <c r="DY118" s="889"/>
      <c r="DZ118" s="890"/>
    </row>
    <row r="119" spans="1:130" s="233" customFormat="1" ht="26.25" customHeight="1" x14ac:dyDescent="0.15">
      <c r="A119" s="882" t="s">
        <v>439</v>
      </c>
      <c r="B119" s="883"/>
      <c r="C119" s="924" t="s">
        <v>440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443</v>
      </c>
      <c r="AB119" s="953"/>
      <c r="AC119" s="953"/>
      <c r="AD119" s="953"/>
      <c r="AE119" s="954"/>
      <c r="AF119" s="955">
        <v>107764</v>
      </c>
      <c r="AG119" s="953"/>
      <c r="AH119" s="953"/>
      <c r="AI119" s="953"/>
      <c r="AJ119" s="954"/>
      <c r="AK119" s="955">
        <v>71131</v>
      </c>
      <c r="AL119" s="953"/>
      <c r="AM119" s="953"/>
      <c r="AN119" s="953"/>
      <c r="AO119" s="954"/>
      <c r="AP119" s="956">
        <v>0.2</v>
      </c>
      <c r="AQ119" s="957"/>
      <c r="AR119" s="957"/>
      <c r="AS119" s="957"/>
      <c r="AT119" s="958"/>
      <c r="AU119" s="998"/>
      <c r="AV119" s="999"/>
      <c r="AW119" s="999"/>
      <c r="AX119" s="999"/>
      <c r="AY119" s="999"/>
      <c r="AZ119" s="254" t="s">
        <v>189</v>
      </c>
      <c r="BA119" s="254"/>
      <c r="BB119" s="254"/>
      <c r="BC119" s="254"/>
      <c r="BD119" s="254"/>
      <c r="BE119" s="254"/>
      <c r="BF119" s="254"/>
      <c r="BG119" s="254"/>
      <c r="BH119" s="254"/>
      <c r="BI119" s="254"/>
      <c r="BJ119" s="254"/>
      <c r="BK119" s="254"/>
      <c r="BL119" s="254"/>
      <c r="BM119" s="254"/>
      <c r="BN119" s="254"/>
      <c r="BO119" s="941" t="s">
        <v>471</v>
      </c>
      <c r="BP119" s="942"/>
      <c r="BQ119" s="943">
        <v>98658225</v>
      </c>
      <c r="BR119" s="909"/>
      <c r="BS119" s="909"/>
      <c r="BT119" s="909"/>
      <c r="BU119" s="909"/>
      <c r="BV119" s="909">
        <v>103511926</v>
      </c>
      <c r="BW119" s="909"/>
      <c r="BX119" s="909"/>
      <c r="BY119" s="909"/>
      <c r="BZ119" s="909"/>
      <c r="CA119" s="909">
        <v>106816263</v>
      </c>
      <c r="CB119" s="909"/>
      <c r="CC119" s="909"/>
      <c r="CD119" s="909"/>
      <c r="CE119" s="909"/>
      <c r="CF119" s="812"/>
      <c r="CG119" s="813"/>
      <c r="CH119" s="813"/>
      <c r="CI119" s="813"/>
      <c r="CJ119" s="898"/>
      <c r="CK119" s="992"/>
      <c r="CL119" s="887"/>
      <c r="CM119" s="902" t="s">
        <v>472</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6648</v>
      </c>
      <c r="DH119" s="828"/>
      <c r="DI119" s="828"/>
      <c r="DJ119" s="828"/>
      <c r="DK119" s="829"/>
      <c r="DL119" s="830">
        <v>3874</v>
      </c>
      <c r="DM119" s="828"/>
      <c r="DN119" s="828"/>
      <c r="DO119" s="828"/>
      <c r="DP119" s="829"/>
      <c r="DQ119" s="830">
        <v>2016</v>
      </c>
      <c r="DR119" s="828"/>
      <c r="DS119" s="828"/>
      <c r="DT119" s="828"/>
      <c r="DU119" s="829"/>
      <c r="DV119" s="912">
        <v>0</v>
      </c>
      <c r="DW119" s="913"/>
      <c r="DX119" s="913"/>
      <c r="DY119" s="913"/>
      <c r="DZ119" s="914"/>
    </row>
    <row r="120" spans="1:130" s="233" customFormat="1" ht="26.25" customHeight="1" x14ac:dyDescent="0.15">
      <c r="A120" s="884"/>
      <c r="B120" s="885"/>
      <c r="C120" s="879" t="s">
        <v>446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454</v>
      </c>
      <c r="AB120" s="844"/>
      <c r="AC120" s="844"/>
      <c r="AD120" s="844"/>
      <c r="AE120" s="845"/>
      <c r="AF120" s="846" t="s">
        <v>442</v>
      </c>
      <c r="AG120" s="844"/>
      <c r="AH120" s="844"/>
      <c r="AI120" s="844"/>
      <c r="AJ120" s="845"/>
      <c r="AK120" s="846" t="s">
        <v>443</v>
      </c>
      <c r="AL120" s="844"/>
      <c r="AM120" s="844"/>
      <c r="AN120" s="844"/>
      <c r="AO120" s="845"/>
      <c r="AP120" s="888" t="s">
        <v>442</v>
      </c>
      <c r="AQ120" s="889"/>
      <c r="AR120" s="889"/>
      <c r="AS120" s="889"/>
      <c r="AT120" s="890"/>
      <c r="AU120" s="944" t="s">
        <v>473</v>
      </c>
      <c r="AV120" s="945"/>
      <c r="AW120" s="945"/>
      <c r="AX120" s="945"/>
      <c r="AY120" s="946"/>
      <c r="AZ120" s="924" t="s">
        <v>474</v>
      </c>
      <c r="BA120" s="872"/>
      <c r="BB120" s="872"/>
      <c r="BC120" s="872"/>
      <c r="BD120" s="872"/>
      <c r="BE120" s="872"/>
      <c r="BF120" s="872"/>
      <c r="BG120" s="872"/>
      <c r="BH120" s="872"/>
      <c r="BI120" s="872"/>
      <c r="BJ120" s="872"/>
      <c r="BK120" s="872"/>
      <c r="BL120" s="872"/>
      <c r="BM120" s="872"/>
      <c r="BN120" s="872"/>
      <c r="BO120" s="872"/>
      <c r="BP120" s="873"/>
      <c r="BQ120" s="925">
        <v>28189004</v>
      </c>
      <c r="BR120" s="906"/>
      <c r="BS120" s="906"/>
      <c r="BT120" s="906"/>
      <c r="BU120" s="906"/>
      <c r="BV120" s="906">
        <v>29608322</v>
      </c>
      <c r="BW120" s="906"/>
      <c r="BX120" s="906"/>
      <c r="BY120" s="906"/>
      <c r="BZ120" s="906"/>
      <c r="CA120" s="906">
        <v>32117925</v>
      </c>
      <c r="CB120" s="906"/>
      <c r="CC120" s="906"/>
      <c r="CD120" s="906"/>
      <c r="CE120" s="906"/>
      <c r="CF120" s="930">
        <v>79</v>
      </c>
      <c r="CG120" s="931"/>
      <c r="CH120" s="931"/>
      <c r="CI120" s="931"/>
      <c r="CJ120" s="931"/>
      <c r="CK120" s="932" t="s">
        <v>475</v>
      </c>
      <c r="CL120" s="916"/>
      <c r="CM120" s="916"/>
      <c r="CN120" s="916"/>
      <c r="CO120" s="917"/>
      <c r="CP120" s="936" t="s">
        <v>476</v>
      </c>
      <c r="CQ120" s="937"/>
      <c r="CR120" s="937"/>
      <c r="CS120" s="937"/>
      <c r="CT120" s="937"/>
      <c r="CU120" s="937"/>
      <c r="CV120" s="937"/>
      <c r="CW120" s="937"/>
      <c r="CX120" s="937"/>
      <c r="CY120" s="937"/>
      <c r="CZ120" s="937"/>
      <c r="DA120" s="937"/>
      <c r="DB120" s="937"/>
      <c r="DC120" s="937"/>
      <c r="DD120" s="937"/>
      <c r="DE120" s="937"/>
      <c r="DF120" s="938"/>
      <c r="DG120" s="925">
        <v>7796924</v>
      </c>
      <c r="DH120" s="906"/>
      <c r="DI120" s="906"/>
      <c r="DJ120" s="906"/>
      <c r="DK120" s="906"/>
      <c r="DL120" s="906">
        <v>6172621</v>
      </c>
      <c r="DM120" s="906"/>
      <c r="DN120" s="906"/>
      <c r="DO120" s="906"/>
      <c r="DP120" s="906"/>
      <c r="DQ120" s="906">
        <v>5538658</v>
      </c>
      <c r="DR120" s="906"/>
      <c r="DS120" s="906"/>
      <c r="DT120" s="906"/>
      <c r="DU120" s="906"/>
      <c r="DV120" s="907">
        <v>13.6</v>
      </c>
      <c r="DW120" s="907"/>
      <c r="DX120" s="907"/>
      <c r="DY120" s="907"/>
      <c r="DZ120" s="908"/>
    </row>
    <row r="121" spans="1:130" s="233" customFormat="1" ht="26.25" customHeight="1" x14ac:dyDescent="0.15">
      <c r="A121" s="884"/>
      <c r="B121" s="885"/>
      <c r="C121" s="927" t="s">
        <v>477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454</v>
      </c>
      <c r="AB121" s="844"/>
      <c r="AC121" s="844"/>
      <c r="AD121" s="844"/>
      <c r="AE121" s="845"/>
      <c r="AF121" s="846" t="s">
        <v>442</v>
      </c>
      <c r="AG121" s="844"/>
      <c r="AH121" s="844"/>
      <c r="AI121" s="844"/>
      <c r="AJ121" s="845"/>
      <c r="AK121" s="846" t="s">
        <v>442</v>
      </c>
      <c r="AL121" s="844"/>
      <c r="AM121" s="844"/>
      <c r="AN121" s="844"/>
      <c r="AO121" s="845"/>
      <c r="AP121" s="888" t="s">
        <v>465</v>
      </c>
      <c r="AQ121" s="889"/>
      <c r="AR121" s="889"/>
      <c r="AS121" s="889"/>
      <c r="AT121" s="890"/>
      <c r="AU121" s="947"/>
      <c r="AV121" s="948"/>
      <c r="AW121" s="948"/>
      <c r="AX121" s="948"/>
      <c r="AY121" s="949"/>
      <c r="AZ121" s="879" t="s">
        <v>478</v>
      </c>
      <c r="BA121" s="816"/>
      <c r="BB121" s="816"/>
      <c r="BC121" s="816"/>
      <c r="BD121" s="816"/>
      <c r="BE121" s="816"/>
      <c r="BF121" s="816"/>
      <c r="BG121" s="816"/>
      <c r="BH121" s="816"/>
      <c r="BI121" s="816"/>
      <c r="BJ121" s="816"/>
      <c r="BK121" s="816"/>
      <c r="BL121" s="816"/>
      <c r="BM121" s="816"/>
      <c r="BN121" s="816"/>
      <c r="BO121" s="816"/>
      <c r="BP121" s="817"/>
      <c r="BQ121" s="880">
        <v>10009891</v>
      </c>
      <c r="BR121" s="881"/>
      <c r="BS121" s="881"/>
      <c r="BT121" s="881"/>
      <c r="BU121" s="881"/>
      <c r="BV121" s="881">
        <v>8646382</v>
      </c>
      <c r="BW121" s="881"/>
      <c r="BX121" s="881"/>
      <c r="BY121" s="881"/>
      <c r="BZ121" s="881"/>
      <c r="CA121" s="881">
        <v>8006468</v>
      </c>
      <c r="CB121" s="881"/>
      <c r="CC121" s="881"/>
      <c r="CD121" s="881"/>
      <c r="CE121" s="881"/>
      <c r="CF121" s="939">
        <v>19.7</v>
      </c>
      <c r="CG121" s="940"/>
      <c r="CH121" s="940"/>
      <c r="CI121" s="940"/>
      <c r="CJ121" s="940"/>
      <c r="CK121" s="933"/>
      <c r="CL121" s="919"/>
      <c r="CM121" s="919"/>
      <c r="CN121" s="919"/>
      <c r="CO121" s="920"/>
      <c r="CP121" s="899" t="s">
        <v>479</v>
      </c>
      <c r="CQ121" s="900"/>
      <c r="CR121" s="900"/>
      <c r="CS121" s="900"/>
      <c r="CT121" s="900"/>
      <c r="CU121" s="900"/>
      <c r="CV121" s="900"/>
      <c r="CW121" s="900"/>
      <c r="CX121" s="900"/>
      <c r="CY121" s="900"/>
      <c r="CZ121" s="900"/>
      <c r="DA121" s="900"/>
      <c r="DB121" s="900"/>
      <c r="DC121" s="900"/>
      <c r="DD121" s="900"/>
      <c r="DE121" s="900"/>
      <c r="DF121" s="901"/>
      <c r="DG121" s="880">
        <v>723439</v>
      </c>
      <c r="DH121" s="881"/>
      <c r="DI121" s="881"/>
      <c r="DJ121" s="881"/>
      <c r="DK121" s="881"/>
      <c r="DL121" s="881">
        <v>663520</v>
      </c>
      <c r="DM121" s="881"/>
      <c r="DN121" s="881"/>
      <c r="DO121" s="881"/>
      <c r="DP121" s="881"/>
      <c r="DQ121" s="881">
        <v>607768</v>
      </c>
      <c r="DR121" s="881"/>
      <c r="DS121" s="881"/>
      <c r="DT121" s="881"/>
      <c r="DU121" s="881"/>
      <c r="DV121" s="858">
        <v>1.5</v>
      </c>
      <c r="DW121" s="858"/>
      <c r="DX121" s="858"/>
      <c r="DY121" s="858"/>
      <c r="DZ121" s="859"/>
    </row>
    <row r="122" spans="1:130" s="233" customFormat="1" ht="26.25" customHeight="1" x14ac:dyDescent="0.15">
      <c r="A122" s="884"/>
      <c r="B122" s="885"/>
      <c r="C122" s="879" t="s">
        <v>457</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465</v>
      </c>
      <c r="AB122" s="844"/>
      <c r="AC122" s="844"/>
      <c r="AD122" s="844"/>
      <c r="AE122" s="845"/>
      <c r="AF122" s="846" t="s">
        <v>442</v>
      </c>
      <c r="AG122" s="844"/>
      <c r="AH122" s="844"/>
      <c r="AI122" s="844"/>
      <c r="AJ122" s="845"/>
      <c r="AK122" s="846" t="s">
        <v>442</v>
      </c>
      <c r="AL122" s="844"/>
      <c r="AM122" s="844"/>
      <c r="AN122" s="844"/>
      <c r="AO122" s="845"/>
      <c r="AP122" s="888" t="s">
        <v>465</v>
      </c>
      <c r="AQ122" s="889"/>
      <c r="AR122" s="889"/>
      <c r="AS122" s="889"/>
      <c r="AT122" s="890"/>
      <c r="AU122" s="947"/>
      <c r="AV122" s="948"/>
      <c r="AW122" s="948"/>
      <c r="AX122" s="948"/>
      <c r="AY122" s="949"/>
      <c r="AZ122" s="902" t="s">
        <v>480</v>
      </c>
      <c r="BA122" s="903"/>
      <c r="BB122" s="903"/>
      <c r="BC122" s="903"/>
      <c r="BD122" s="903"/>
      <c r="BE122" s="903"/>
      <c r="BF122" s="903"/>
      <c r="BG122" s="903"/>
      <c r="BH122" s="903"/>
      <c r="BI122" s="903"/>
      <c r="BJ122" s="903"/>
      <c r="BK122" s="903"/>
      <c r="BL122" s="903"/>
      <c r="BM122" s="903"/>
      <c r="BN122" s="903"/>
      <c r="BO122" s="903"/>
      <c r="BP122" s="904"/>
      <c r="BQ122" s="943">
        <v>73557610</v>
      </c>
      <c r="BR122" s="909"/>
      <c r="BS122" s="909"/>
      <c r="BT122" s="909"/>
      <c r="BU122" s="909"/>
      <c r="BV122" s="909">
        <v>73389777</v>
      </c>
      <c r="BW122" s="909"/>
      <c r="BX122" s="909"/>
      <c r="BY122" s="909"/>
      <c r="BZ122" s="909"/>
      <c r="CA122" s="909">
        <v>77874112</v>
      </c>
      <c r="CB122" s="909"/>
      <c r="CC122" s="909"/>
      <c r="CD122" s="909"/>
      <c r="CE122" s="909"/>
      <c r="CF122" s="910">
        <v>191.5</v>
      </c>
      <c r="CG122" s="911"/>
      <c r="CH122" s="911"/>
      <c r="CI122" s="911"/>
      <c r="CJ122" s="911"/>
      <c r="CK122" s="933"/>
      <c r="CL122" s="919"/>
      <c r="CM122" s="919"/>
      <c r="CN122" s="919"/>
      <c r="CO122" s="920"/>
      <c r="CP122" s="899" t="s">
        <v>481</v>
      </c>
      <c r="CQ122" s="900"/>
      <c r="CR122" s="900"/>
      <c r="CS122" s="900"/>
      <c r="CT122" s="900"/>
      <c r="CU122" s="900"/>
      <c r="CV122" s="900"/>
      <c r="CW122" s="900"/>
      <c r="CX122" s="900"/>
      <c r="CY122" s="900"/>
      <c r="CZ122" s="900"/>
      <c r="DA122" s="900"/>
      <c r="DB122" s="900"/>
      <c r="DC122" s="900"/>
      <c r="DD122" s="900"/>
      <c r="DE122" s="900"/>
      <c r="DF122" s="901"/>
      <c r="DG122" s="880">
        <v>18171</v>
      </c>
      <c r="DH122" s="881"/>
      <c r="DI122" s="881"/>
      <c r="DJ122" s="881"/>
      <c r="DK122" s="881"/>
      <c r="DL122" s="881">
        <v>16633</v>
      </c>
      <c r="DM122" s="881"/>
      <c r="DN122" s="881"/>
      <c r="DO122" s="881"/>
      <c r="DP122" s="881"/>
      <c r="DQ122" s="881">
        <v>15066</v>
      </c>
      <c r="DR122" s="881"/>
      <c r="DS122" s="881"/>
      <c r="DT122" s="881"/>
      <c r="DU122" s="881"/>
      <c r="DV122" s="858">
        <v>0</v>
      </c>
      <c r="DW122" s="858"/>
      <c r="DX122" s="858"/>
      <c r="DY122" s="858"/>
      <c r="DZ122" s="859"/>
    </row>
    <row r="123" spans="1:130" s="233" customFormat="1" ht="26.25" customHeight="1" x14ac:dyDescent="0.15">
      <c r="A123" s="884"/>
      <c r="B123" s="885"/>
      <c r="C123" s="879" t="s">
        <v>464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443</v>
      </c>
      <c r="AB123" s="844"/>
      <c r="AC123" s="844"/>
      <c r="AD123" s="844"/>
      <c r="AE123" s="845"/>
      <c r="AF123" s="846" t="s">
        <v>465</v>
      </c>
      <c r="AG123" s="844"/>
      <c r="AH123" s="844"/>
      <c r="AI123" s="844"/>
      <c r="AJ123" s="845"/>
      <c r="AK123" s="846" t="s">
        <v>442</v>
      </c>
      <c r="AL123" s="844"/>
      <c r="AM123" s="844"/>
      <c r="AN123" s="844"/>
      <c r="AO123" s="845"/>
      <c r="AP123" s="888" t="s">
        <v>442</v>
      </c>
      <c r="AQ123" s="889"/>
      <c r="AR123" s="889"/>
      <c r="AS123" s="889"/>
      <c r="AT123" s="890"/>
      <c r="AU123" s="950"/>
      <c r="AV123" s="951"/>
      <c r="AW123" s="951"/>
      <c r="AX123" s="951"/>
      <c r="AY123" s="951"/>
      <c r="AZ123" s="254" t="s">
        <v>189</v>
      </c>
      <c r="BA123" s="254"/>
      <c r="BB123" s="254"/>
      <c r="BC123" s="254"/>
      <c r="BD123" s="254"/>
      <c r="BE123" s="254"/>
      <c r="BF123" s="254"/>
      <c r="BG123" s="254"/>
      <c r="BH123" s="254"/>
      <c r="BI123" s="254"/>
      <c r="BJ123" s="254"/>
      <c r="BK123" s="254"/>
      <c r="BL123" s="254"/>
      <c r="BM123" s="254"/>
      <c r="BN123" s="254"/>
      <c r="BO123" s="941" t="s">
        <v>482</v>
      </c>
      <c r="BP123" s="942"/>
      <c r="BQ123" s="896">
        <v>111756505</v>
      </c>
      <c r="BR123" s="897"/>
      <c r="BS123" s="897"/>
      <c r="BT123" s="897"/>
      <c r="BU123" s="897"/>
      <c r="BV123" s="897">
        <v>111644481</v>
      </c>
      <c r="BW123" s="897"/>
      <c r="BX123" s="897"/>
      <c r="BY123" s="897"/>
      <c r="BZ123" s="897"/>
      <c r="CA123" s="897">
        <v>117998505</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x14ac:dyDescent="0.2">
      <c r="A124" s="884"/>
      <c r="B124" s="885"/>
      <c r="C124" s="879" t="s">
        <v>468</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443</v>
      </c>
      <c r="AB124" s="844"/>
      <c r="AC124" s="844"/>
      <c r="AD124" s="844"/>
      <c r="AE124" s="845"/>
      <c r="AF124" s="846" t="s">
        <v>443</v>
      </c>
      <c r="AG124" s="844"/>
      <c r="AH124" s="844"/>
      <c r="AI124" s="844"/>
      <c r="AJ124" s="845"/>
      <c r="AK124" s="846" t="s">
        <v>443</v>
      </c>
      <c r="AL124" s="844"/>
      <c r="AM124" s="844"/>
      <c r="AN124" s="844"/>
      <c r="AO124" s="845"/>
      <c r="AP124" s="888" t="s">
        <v>443</v>
      </c>
      <c r="AQ124" s="889"/>
      <c r="AR124" s="889"/>
      <c r="AS124" s="889"/>
      <c r="AT124" s="890"/>
      <c r="AU124" s="891" t="s">
        <v>483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443</v>
      </c>
      <c r="BR124" s="895"/>
      <c r="BS124" s="895"/>
      <c r="BT124" s="895"/>
      <c r="BU124" s="895"/>
      <c r="BV124" s="895" t="s">
        <v>443</v>
      </c>
      <c r="BW124" s="895"/>
      <c r="BX124" s="895"/>
      <c r="BY124" s="895"/>
      <c r="BZ124" s="895"/>
      <c r="CA124" s="895" t="s">
        <v>465</v>
      </c>
      <c r="CB124" s="895"/>
      <c r="CC124" s="895"/>
      <c r="CD124" s="895"/>
      <c r="CE124" s="895"/>
      <c r="CF124" s="790"/>
      <c r="CG124" s="791"/>
      <c r="CH124" s="791"/>
      <c r="CI124" s="791"/>
      <c r="CJ124" s="926"/>
      <c r="CK124" s="934"/>
      <c r="CL124" s="934"/>
      <c r="CM124" s="934"/>
      <c r="CN124" s="934"/>
      <c r="CO124" s="935"/>
      <c r="CP124" s="899" t="s">
        <v>484</v>
      </c>
      <c r="CQ124" s="900"/>
      <c r="CR124" s="900"/>
      <c r="CS124" s="900"/>
      <c r="CT124" s="900"/>
      <c r="CU124" s="900"/>
      <c r="CV124" s="900"/>
      <c r="CW124" s="900"/>
      <c r="CX124" s="900"/>
      <c r="CY124" s="900"/>
      <c r="CZ124" s="900"/>
      <c r="DA124" s="900"/>
      <c r="DB124" s="900"/>
      <c r="DC124" s="900"/>
      <c r="DD124" s="900"/>
      <c r="DE124" s="900"/>
      <c r="DF124" s="901"/>
      <c r="DG124" s="827">
        <v>39909</v>
      </c>
      <c r="DH124" s="828"/>
      <c r="DI124" s="828"/>
      <c r="DJ124" s="828"/>
      <c r="DK124" s="829"/>
      <c r="DL124" s="830" t="s">
        <v>129</v>
      </c>
      <c r="DM124" s="828"/>
      <c r="DN124" s="828"/>
      <c r="DO124" s="828"/>
      <c r="DP124" s="829"/>
      <c r="DQ124" s="830" t="s">
        <v>129</v>
      </c>
      <c r="DR124" s="828"/>
      <c r="DS124" s="828"/>
      <c r="DT124" s="828"/>
      <c r="DU124" s="829"/>
      <c r="DV124" s="912" t="s">
        <v>129</v>
      </c>
      <c r="DW124" s="913"/>
      <c r="DX124" s="913"/>
      <c r="DY124" s="913"/>
      <c r="DZ124" s="914"/>
    </row>
    <row r="125" spans="1:130" s="233" customFormat="1" ht="26.25" customHeight="1" x14ac:dyDescent="0.15">
      <c r="A125" s="884"/>
      <c r="B125" s="885"/>
      <c r="C125" s="879" t="s">
        <v>470</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129</v>
      </c>
      <c r="AB125" s="844"/>
      <c r="AC125" s="844"/>
      <c r="AD125" s="844"/>
      <c r="AE125" s="845"/>
      <c r="AF125" s="846" t="s">
        <v>129</v>
      </c>
      <c r="AG125" s="844"/>
      <c r="AH125" s="844"/>
      <c r="AI125" s="844"/>
      <c r="AJ125" s="845"/>
      <c r="AK125" s="846" t="s">
        <v>485</v>
      </c>
      <c r="AL125" s="844"/>
      <c r="AM125" s="844"/>
      <c r="AN125" s="844"/>
      <c r="AO125" s="845"/>
      <c r="AP125" s="888" t="s">
        <v>129</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486</v>
      </c>
      <c r="CL125" s="916"/>
      <c r="CM125" s="916"/>
      <c r="CN125" s="916"/>
      <c r="CO125" s="917"/>
      <c r="CP125" s="924" t="s">
        <v>487</v>
      </c>
      <c r="CQ125" s="872"/>
      <c r="CR125" s="872"/>
      <c r="CS125" s="872"/>
      <c r="CT125" s="872"/>
      <c r="CU125" s="872"/>
      <c r="CV125" s="872"/>
      <c r="CW125" s="872"/>
      <c r="CX125" s="872"/>
      <c r="CY125" s="872"/>
      <c r="CZ125" s="872"/>
      <c r="DA125" s="872"/>
      <c r="DB125" s="872"/>
      <c r="DC125" s="872"/>
      <c r="DD125" s="872"/>
      <c r="DE125" s="872"/>
      <c r="DF125" s="873"/>
      <c r="DG125" s="925" t="s">
        <v>485</v>
      </c>
      <c r="DH125" s="906"/>
      <c r="DI125" s="906"/>
      <c r="DJ125" s="906"/>
      <c r="DK125" s="906"/>
      <c r="DL125" s="906" t="s">
        <v>129</v>
      </c>
      <c r="DM125" s="906"/>
      <c r="DN125" s="906"/>
      <c r="DO125" s="906"/>
      <c r="DP125" s="906"/>
      <c r="DQ125" s="906" t="s">
        <v>129</v>
      </c>
      <c r="DR125" s="906"/>
      <c r="DS125" s="906"/>
      <c r="DT125" s="906"/>
      <c r="DU125" s="906"/>
      <c r="DV125" s="907" t="s">
        <v>129</v>
      </c>
      <c r="DW125" s="907"/>
      <c r="DX125" s="907"/>
      <c r="DY125" s="907"/>
      <c r="DZ125" s="908"/>
    </row>
    <row r="126" spans="1:130" s="233" customFormat="1" ht="26.25" customHeight="1" thickBot="1" x14ac:dyDescent="0.2">
      <c r="A126" s="884"/>
      <c r="B126" s="885"/>
      <c r="C126" s="879" t="s">
        <v>472</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3731</v>
      </c>
      <c r="AB126" s="844"/>
      <c r="AC126" s="844"/>
      <c r="AD126" s="844"/>
      <c r="AE126" s="845"/>
      <c r="AF126" s="846">
        <v>2359</v>
      </c>
      <c r="AG126" s="844"/>
      <c r="AH126" s="844"/>
      <c r="AI126" s="844"/>
      <c r="AJ126" s="845"/>
      <c r="AK126" s="846">
        <v>1497</v>
      </c>
      <c r="AL126" s="844"/>
      <c r="AM126" s="844"/>
      <c r="AN126" s="844"/>
      <c r="AO126" s="845"/>
      <c r="AP126" s="888">
        <v>0</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488</v>
      </c>
      <c r="CQ126" s="816"/>
      <c r="CR126" s="816"/>
      <c r="CS126" s="816"/>
      <c r="CT126" s="816"/>
      <c r="CU126" s="816"/>
      <c r="CV126" s="816"/>
      <c r="CW126" s="816"/>
      <c r="CX126" s="816"/>
      <c r="CY126" s="816"/>
      <c r="CZ126" s="816"/>
      <c r="DA126" s="816"/>
      <c r="DB126" s="816"/>
      <c r="DC126" s="816"/>
      <c r="DD126" s="816"/>
      <c r="DE126" s="816"/>
      <c r="DF126" s="817"/>
      <c r="DG126" s="880" t="s">
        <v>489</v>
      </c>
      <c r="DH126" s="881"/>
      <c r="DI126" s="881"/>
      <c r="DJ126" s="881"/>
      <c r="DK126" s="881"/>
      <c r="DL126" s="881">
        <v>975</v>
      </c>
      <c r="DM126" s="881"/>
      <c r="DN126" s="881"/>
      <c r="DO126" s="881"/>
      <c r="DP126" s="881"/>
      <c r="DQ126" s="881">
        <v>136689</v>
      </c>
      <c r="DR126" s="881"/>
      <c r="DS126" s="881"/>
      <c r="DT126" s="881"/>
      <c r="DU126" s="881"/>
      <c r="DV126" s="858">
        <v>0.3</v>
      </c>
      <c r="DW126" s="858"/>
      <c r="DX126" s="858"/>
      <c r="DY126" s="858"/>
      <c r="DZ126" s="859"/>
    </row>
    <row r="127" spans="1:130" s="233" customFormat="1" ht="26.25" customHeight="1" x14ac:dyDescent="0.15">
      <c r="A127" s="886"/>
      <c r="B127" s="887"/>
      <c r="C127" s="902" t="s">
        <v>490</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171</v>
      </c>
      <c r="AB127" s="844"/>
      <c r="AC127" s="844"/>
      <c r="AD127" s="844"/>
      <c r="AE127" s="845"/>
      <c r="AF127" s="846">
        <v>149</v>
      </c>
      <c r="AG127" s="844"/>
      <c r="AH127" s="844"/>
      <c r="AI127" s="844"/>
      <c r="AJ127" s="845"/>
      <c r="AK127" s="846">
        <v>234</v>
      </c>
      <c r="AL127" s="844"/>
      <c r="AM127" s="844"/>
      <c r="AN127" s="844"/>
      <c r="AO127" s="845"/>
      <c r="AP127" s="888">
        <v>0</v>
      </c>
      <c r="AQ127" s="889"/>
      <c r="AR127" s="889"/>
      <c r="AS127" s="889"/>
      <c r="AT127" s="890"/>
      <c r="AU127" s="235"/>
      <c r="AV127" s="235"/>
      <c r="AW127" s="235"/>
      <c r="AX127" s="905" t="s">
        <v>491</v>
      </c>
      <c r="AY127" s="876"/>
      <c r="AZ127" s="876"/>
      <c r="BA127" s="876"/>
      <c r="BB127" s="876"/>
      <c r="BC127" s="876"/>
      <c r="BD127" s="876"/>
      <c r="BE127" s="877"/>
      <c r="BF127" s="875" t="s">
        <v>492</v>
      </c>
      <c r="BG127" s="876"/>
      <c r="BH127" s="876"/>
      <c r="BI127" s="876"/>
      <c r="BJ127" s="876"/>
      <c r="BK127" s="876"/>
      <c r="BL127" s="877"/>
      <c r="BM127" s="875" t="s">
        <v>493</v>
      </c>
      <c r="BN127" s="876"/>
      <c r="BO127" s="876"/>
      <c r="BP127" s="876"/>
      <c r="BQ127" s="876"/>
      <c r="BR127" s="876"/>
      <c r="BS127" s="877"/>
      <c r="BT127" s="875" t="s">
        <v>494</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495</v>
      </c>
      <c r="CQ127" s="816"/>
      <c r="CR127" s="816"/>
      <c r="CS127" s="816"/>
      <c r="CT127" s="816"/>
      <c r="CU127" s="816"/>
      <c r="CV127" s="816"/>
      <c r="CW127" s="816"/>
      <c r="CX127" s="816"/>
      <c r="CY127" s="816"/>
      <c r="CZ127" s="816"/>
      <c r="DA127" s="816"/>
      <c r="DB127" s="816"/>
      <c r="DC127" s="816"/>
      <c r="DD127" s="816"/>
      <c r="DE127" s="816"/>
      <c r="DF127" s="817"/>
      <c r="DG127" s="880" t="s">
        <v>129</v>
      </c>
      <c r="DH127" s="881"/>
      <c r="DI127" s="881"/>
      <c r="DJ127" s="881"/>
      <c r="DK127" s="881"/>
      <c r="DL127" s="881" t="s">
        <v>129</v>
      </c>
      <c r="DM127" s="881"/>
      <c r="DN127" s="881"/>
      <c r="DO127" s="881"/>
      <c r="DP127" s="881"/>
      <c r="DQ127" s="881" t="s">
        <v>129</v>
      </c>
      <c r="DR127" s="881"/>
      <c r="DS127" s="881"/>
      <c r="DT127" s="881"/>
      <c r="DU127" s="881"/>
      <c r="DV127" s="858" t="s">
        <v>129</v>
      </c>
      <c r="DW127" s="858"/>
      <c r="DX127" s="858"/>
      <c r="DY127" s="858"/>
      <c r="DZ127" s="859"/>
    </row>
    <row r="128" spans="1:130" s="233" customFormat="1" ht="26.25" customHeight="1" thickBot="1" x14ac:dyDescent="0.2">
      <c r="A128" s="860" t="s">
        <v>496</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497</v>
      </c>
      <c r="X128" s="862"/>
      <c r="Y128" s="862"/>
      <c r="Z128" s="863"/>
      <c r="AA128" s="864">
        <v>1031590</v>
      </c>
      <c r="AB128" s="865"/>
      <c r="AC128" s="865"/>
      <c r="AD128" s="865"/>
      <c r="AE128" s="866"/>
      <c r="AF128" s="867">
        <v>985512</v>
      </c>
      <c r="AG128" s="865"/>
      <c r="AH128" s="865"/>
      <c r="AI128" s="865"/>
      <c r="AJ128" s="866"/>
      <c r="AK128" s="867">
        <v>1035868</v>
      </c>
      <c r="AL128" s="865"/>
      <c r="AM128" s="865"/>
      <c r="AN128" s="865"/>
      <c r="AO128" s="866"/>
      <c r="AP128" s="868"/>
      <c r="AQ128" s="869"/>
      <c r="AR128" s="869"/>
      <c r="AS128" s="869"/>
      <c r="AT128" s="870"/>
      <c r="AU128" s="235"/>
      <c r="AV128" s="235"/>
      <c r="AW128" s="235"/>
      <c r="AX128" s="871" t="s">
        <v>498</v>
      </c>
      <c r="AY128" s="872"/>
      <c r="AZ128" s="872"/>
      <c r="BA128" s="872"/>
      <c r="BB128" s="872"/>
      <c r="BC128" s="872"/>
      <c r="BD128" s="872"/>
      <c r="BE128" s="873"/>
      <c r="BF128" s="850" t="s">
        <v>499</v>
      </c>
      <c r="BG128" s="851"/>
      <c r="BH128" s="851"/>
      <c r="BI128" s="851"/>
      <c r="BJ128" s="851"/>
      <c r="BK128" s="851"/>
      <c r="BL128" s="874"/>
      <c r="BM128" s="850">
        <v>11.28</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500</v>
      </c>
      <c r="CQ128" s="794"/>
      <c r="CR128" s="794"/>
      <c r="CS128" s="794"/>
      <c r="CT128" s="794"/>
      <c r="CU128" s="794"/>
      <c r="CV128" s="794"/>
      <c r="CW128" s="794"/>
      <c r="CX128" s="794"/>
      <c r="CY128" s="794"/>
      <c r="CZ128" s="794"/>
      <c r="DA128" s="794"/>
      <c r="DB128" s="794"/>
      <c r="DC128" s="794"/>
      <c r="DD128" s="794"/>
      <c r="DE128" s="794"/>
      <c r="DF128" s="795"/>
      <c r="DG128" s="854" t="s">
        <v>129</v>
      </c>
      <c r="DH128" s="855"/>
      <c r="DI128" s="855"/>
      <c r="DJ128" s="855"/>
      <c r="DK128" s="855"/>
      <c r="DL128" s="855" t="s">
        <v>129</v>
      </c>
      <c r="DM128" s="855"/>
      <c r="DN128" s="855"/>
      <c r="DO128" s="855"/>
      <c r="DP128" s="855"/>
      <c r="DQ128" s="855" t="s">
        <v>129</v>
      </c>
      <c r="DR128" s="855"/>
      <c r="DS128" s="855"/>
      <c r="DT128" s="855"/>
      <c r="DU128" s="855"/>
      <c r="DV128" s="856" t="s">
        <v>129</v>
      </c>
      <c r="DW128" s="856"/>
      <c r="DX128" s="856"/>
      <c r="DY128" s="856"/>
      <c r="DZ128" s="857"/>
    </row>
    <row r="129" spans="1:131" s="233" customFormat="1" ht="26.25" customHeight="1" x14ac:dyDescent="0.15">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501</v>
      </c>
      <c r="X129" s="841"/>
      <c r="Y129" s="841"/>
      <c r="Z129" s="842"/>
      <c r="AA129" s="843">
        <v>44786354</v>
      </c>
      <c r="AB129" s="844"/>
      <c r="AC129" s="844"/>
      <c r="AD129" s="844"/>
      <c r="AE129" s="845"/>
      <c r="AF129" s="846">
        <v>46990123</v>
      </c>
      <c r="AG129" s="844"/>
      <c r="AH129" s="844"/>
      <c r="AI129" s="844"/>
      <c r="AJ129" s="845"/>
      <c r="AK129" s="846">
        <v>48475703</v>
      </c>
      <c r="AL129" s="844"/>
      <c r="AM129" s="844"/>
      <c r="AN129" s="844"/>
      <c r="AO129" s="845"/>
      <c r="AP129" s="847"/>
      <c r="AQ129" s="848"/>
      <c r="AR129" s="848"/>
      <c r="AS129" s="848"/>
      <c r="AT129" s="849"/>
      <c r="AU129" s="236"/>
      <c r="AV129" s="236"/>
      <c r="AW129" s="236"/>
      <c r="AX129" s="815" t="s">
        <v>502</v>
      </c>
      <c r="AY129" s="816"/>
      <c r="AZ129" s="816"/>
      <c r="BA129" s="816"/>
      <c r="BB129" s="816"/>
      <c r="BC129" s="816"/>
      <c r="BD129" s="816"/>
      <c r="BE129" s="817"/>
      <c r="BF129" s="834" t="s">
        <v>129</v>
      </c>
      <c r="BG129" s="835"/>
      <c r="BH129" s="835"/>
      <c r="BI129" s="835"/>
      <c r="BJ129" s="835"/>
      <c r="BK129" s="835"/>
      <c r="BL129" s="836"/>
      <c r="BM129" s="834">
        <v>16.28</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503</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504</v>
      </c>
      <c r="X130" s="841"/>
      <c r="Y130" s="841"/>
      <c r="Z130" s="842"/>
      <c r="AA130" s="843">
        <v>8314753</v>
      </c>
      <c r="AB130" s="844"/>
      <c r="AC130" s="844"/>
      <c r="AD130" s="844"/>
      <c r="AE130" s="845"/>
      <c r="AF130" s="846">
        <v>8103020</v>
      </c>
      <c r="AG130" s="844"/>
      <c r="AH130" s="844"/>
      <c r="AI130" s="844"/>
      <c r="AJ130" s="845"/>
      <c r="AK130" s="846">
        <v>7820939</v>
      </c>
      <c r="AL130" s="844"/>
      <c r="AM130" s="844"/>
      <c r="AN130" s="844"/>
      <c r="AO130" s="845"/>
      <c r="AP130" s="847"/>
      <c r="AQ130" s="848"/>
      <c r="AR130" s="848"/>
      <c r="AS130" s="848"/>
      <c r="AT130" s="849"/>
      <c r="AU130" s="236"/>
      <c r="AV130" s="236"/>
      <c r="AW130" s="236"/>
      <c r="AX130" s="815" t="s">
        <v>505</v>
      </c>
      <c r="AY130" s="816"/>
      <c r="AZ130" s="816"/>
      <c r="BA130" s="816"/>
      <c r="BB130" s="816"/>
      <c r="BC130" s="816"/>
      <c r="BD130" s="816"/>
      <c r="BE130" s="817"/>
      <c r="BF130" s="818">
        <v>1.6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506</v>
      </c>
      <c r="X131" s="825"/>
      <c r="Y131" s="825"/>
      <c r="Z131" s="826"/>
      <c r="AA131" s="827">
        <v>36471601</v>
      </c>
      <c r="AB131" s="828"/>
      <c r="AC131" s="828"/>
      <c r="AD131" s="828"/>
      <c r="AE131" s="829"/>
      <c r="AF131" s="830">
        <v>38887103</v>
      </c>
      <c r="AG131" s="828"/>
      <c r="AH131" s="828"/>
      <c r="AI131" s="828"/>
      <c r="AJ131" s="829"/>
      <c r="AK131" s="830">
        <v>40654764</v>
      </c>
      <c r="AL131" s="828"/>
      <c r="AM131" s="828"/>
      <c r="AN131" s="828"/>
      <c r="AO131" s="829"/>
      <c r="AP131" s="831"/>
      <c r="AQ131" s="832"/>
      <c r="AR131" s="832"/>
      <c r="AS131" s="832"/>
      <c r="AT131" s="833"/>
      <c r="AU131" s="236"/>
      <c r="AV131" s="236"/>
      <c r="AW131" s="236"/>
      <c r="AX131" s="793" t="s">
        <v>507</v>
      </c>
      <c r="AY131" s="794"/>
      <c r="AZ131" s="794"/>
      <c r="BA131" s="794"/>
      <c r="BB131" s="794"/>
      <c r="BC131" s="794"/>
      <c r="BD131" s="794"/>
      <c r="BE131" s="795"/>
      <c r="BF131" s="796" t="s">
        <v>129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508</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509</v>
      </c>
      <c r="W132" s="806"/>
      <c r="X132" s="806"/>
      <c r="Y132" s="806"/>
      <c r="Z132" s="807"/>
      <c r="AA132" s="808">
        <v>1.0185513930000001</v>
      </c>
      <c r="AB132" s="809"/>
      <c r="AC132" s="809"/>
      <c r="AD132" s="809"/>
      <c r="AE132" s="810"/>
      <c r="AF132" s="811">
        <v>1.5526258639999999</v>
      </c>
      <c r="AG132" s="809"/>
      <c r="AH132" s="809"/>
      <c r="AI132" s="809"/>
      <c r="AJ132" s="810"/>
      <c r="AK132" s="811">
        <v>2.3428324410000001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510</v>
      </c>
      <c r="W133" s="785"/>
      <c r="X133" s="785"/>
      <c r="Y133" s="785"/>
      <c r="Z133" s="786"/>
      <c r="AA133" s="787">
        <v>0.5</v>
      </c>
      <c r="AB133" s="788"/>
      <c r="AC133" s="788"/>
      <c r="AD133" s="788"/>
      <c r="AE133" s="789"/>
      <c r="AF133" s="787">
        <v>1</v>
      </c>
      <c r="AG133" s="788"/>
      <c r="AH133" s="788"/>
      <c r="AI133" s="788"/>
      <c r="AJ133" s="789"/>
      <c r="AK133" s="787">
        <v>1.6</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KFXzESnBBhRI8Gj276b8lhIAYGbhGNbYx/ypqDZIgsKu2i3xTk240iOkb3wNQqctlDMNbAF9tqujtgXdI51MhA==" saltValue="LYaSRkWoPJ1aa8FwDrh4h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yum8+tnMkTA5zTAj2iN3OxIqUu+baefZ3ZTbROulR42kMTbx+LNjgHfYyWms7Bk6zw4Eq0vxxU7sE1Aj2bK70A==" saltValue="DNgcWkquK2zzl7k8kzp8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e+y6iOHwA9F9UKfLbV5AU+DOckIxuW8WFfdcZFU9pEtK5I5ksvC0h6w4UMynCngIUlytsfQcTesNwS4kKmNxA==" saltValue="jL69uTlA3tfq7pvCzmmo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514</v>
      </c>
      <c r="AP7" s="275"/>
      <c r="AQ7" s="276" t="s">
        <v>515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516</v>
      </c>
      <c r="AQ8" s="282" t="s">
        <v>517</v>
      </c>
      <c r="AR8" s="283" t="s">
        <v>518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519</v>
      </c>
      <c r="AL9" s="1195"/>
      <c r="AM9" s="1195"/>
      <c r="AN9" s="1196"/>
      <c r="AO9" s="284">
        <v>14887284</v>
      </c>
      <c r="AP9" s="284">
        <v>78752</v>
      </c>
      <c r="AQ9" s="285">
        <v>68851</v>
      </c>
      <c r="AR9" s="286">
        <v>14.4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520</v>
      </c>
      <c r="AL10" s="1195"/>
      <c r="AM10" s="1195"/>
      <c r="AN10" s="1196"/>
      <c r="AO10" s="287">
        <v>74732</v>
      </c>
      <c r="AP10" s="287">
        <v>395</v>
      </c>
      <c r="AQ10" s="288">
        <v>2699</v>
      </c>
      <c r="AR10" s="289">
        <v>-85.4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521</v>
      </c>
      <c r="AL11" s="1195"/>
      <c r="AM11" s="1195"/>
      <c r="AN11" s="1196"/>
      <c r="AO11" s="287">
        <v>9071</v>
      </c>
      <c r="AP11" s="287">
        <v>48</v>
      </c>
      <c r="AQ11" s="288">
        <v>448</v>
      </c>
      <c r="AR11" s="289">
        <v>-89.3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522</v>
      </c>
      <c r="AL12" s="1195"/>
      <c r="AM12" s="1195"/>
      <c r="AN12" s="1196"/>
      <c r="AO12" s="287" t="s">
        <v>523</v>
      </c>
      <c r="AP12" s="287" t="s">
        <v>523</v>
      </c>
      <c r="AQ12" s="288">
        <v>16</v>
      </c>
      <c r="AR12" s="289" t="s">
        <v>523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524</v>
      </c>
      <c r="AL13" s="1195"/>
      <c r="AM13" s="1195"/>
      <c r="AN13" s="1196"/>
      <c r="AO13" s="287">
        <v>394161</v>
      </c>
      <c r="AP13" s="287">
        <v>2085</v>
      </c>
      <c r="AQ13" s="288">
        <v>2047</v>
      </c>
      <c r="AR13" s="289">
        <v>1.9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525</v>
      </c>
      <c r="AL14" s="1195"/>
      <c r="AM14" s="1195"/>
      <c r="AN14" s="1196"/>
      <c r="AO14" s="287">
        <v>311573</v>
      </c>
      <c r="AP14" s="287">
        <v>1648</v>
      </c>
      <c r="AQ14" s="288">
        <v>1619</v>
      </c>
      <c r="AR14" s="289">
        <v>1.8</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526</v>
      </c>
      <c r="AL15" s="1198"/>
      <c r="AM15" s="1198"/>
      <c r="AN15" s="1199"/>
      <c r="AO15" s="287">
        <v>-757347</v>
      </c>
      <c r="AP15" s="287">
        <v>-4006</v>
      </c>
      <c r="AQ15" s="288">
        <v>-4243</v>
      </c>
      <c r="AR15" s="289">
        <v>-5.6</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189</v>
      </c>
      <c r="AL16" s="1198"/>
      <c r="AM16" s="1198"/>
      <c r="AN16" s="1199"/>
      <c r="AO16" s="287">
        <v>14919474</v>
      </c>
      <c r="AP16" s="287">
        <v>78923</v>
      </c>
      <c r="AQ16" s="288">
        <v>71437</v>
      </c>
      <c r="AR16" s="289">
        <v>10.5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528</v>
      </c>
      <c r="AP20" s="296" t="s">
        <v>529</v>
      </c>
      <c r="AQ20" s="297" t="s">
        <v>530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531</v>
      </c>
      <c r="AL21" s="1201"/>
      <c r="AM21" s="1201"/>
      <c r="AN21" s="1202"/>
      <c r="AO21" s="300">
        <v>7.41</v>
      </c>
      <c r="AP21" s="301">
        <v>6.93</v>
      </c>
      <c r="AQ21" s="302">
        <v>0.48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532</v>
      </c>
      <c r="AL22" s="1201"/>
      <c r="AM22" s="1201"/>
      <c r="AN22" s="1202"/>
      <c r="AO22" s="305">
        <v>100.3</v>
      </c>
      <c r="AP22" s="306">
        <v>99.1</v>
      </c>
      <c r="AQ22" s="307">
        <v>1.2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533</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534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514</v>
      </c>
      <c r="AP30" s="275"/>
      <c r="AQ30" s="276" t="s">
        <v>515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516</v>
      </c>
      <c r="AQ31" s="282" t="s">
        <v>517</v>
      </c>
      <c r="AR31" s="283" t="s">
        <v>518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536</v>
      </c>
      <c r="AL32" s="1185"/>
      <c r="AM32" s="1185"/>
      <c r="AN32" s="1186"/>
      <c r="AO32" s="315">
        <v>9124955</v>
      </c>
      <c r="AP32" s="315">
        <v>48270</v>
      </c>
      <c r="AQ32" s="316">
        <v>36212</v>
      </c>
      <c r="AR32" s="317">
        <v>33.299999999999997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537</v>
      </c>
      <c r="AL33" s="1185"/>
      <c r="AM33" s="1185"/>
      <c r="AN33" s="1186"/>
      <c r="AO33" s="315" t="s">
        <v>523</v>
      </c>
      <c r="AP33" s="315" t="s">
        <v>523</v>
      </c>
      <c r="AQ33" s="316" t="s">
        <v>523</v>
      </c>
      <c r="AR33" s="317" t="s">
        <v>523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538</v>
      </c>
      <c r="AL34" s="1185"/>
      <c r="AM34" s="1185"/>
      <c r="AN34" s="1186"/>
      <c r="AO34" s="315" t="s">
        <v>523</v>
      </c>
      <c r="AP34" s="315" t="s">
        <v>523</v>
      </c>
      <c r="AQ34" s="316" t="s">
        <v>523</v>
      </c>
      <c r="AR34" s="317" t="s">
        <v>523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539</v>
      </c>
      <c r="AL35" s="1185"/>
      <c r="AM35" s="1185"/>
      <c r="AN35" s="1186"/>
      <c r="AO35" s="315">
        <v>465538</v>
      </c>
      <c r="AP35" s="315">
        <v>2463</v>
      </c>
      <c r="AQ35" s="316">
        <v>9512</v>
      </c>
      <c r="AR35" s="317">
        <v>-74.099999999999994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540</v>
      </c>
      <c r="AL36" s="1185"/>
      <c r="AM36" s="1185"/>
      <c r="AN36" s="1186"/>
      <c r="AO36" s="315">
        <v>145925</v>
      </c>
      <c r="AP36" s="315">
        <v>772</v>
      </c>
      <c r="AQ36" s="316">
        <v>644</v>
      </c>
      <c r="AR36" s="317">
        <v>19.899999999999999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541</v>
      </c>
      <c r="AL37" s="1185"/>
      <c r="AM37" s="1185"/>
      <c r="AN37" s="1186"/>
      <c r="AO37" s="315">
        <v>72862</v>
      </c>
      <c r="AP37" s="315">
        <v>385</v>
      </c>
      <c r="AQ37" s="316">
        <v>587</v>
      </c>
      <c r="AR37" s="317">
        <v>-34.4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542</v>
      </c>
      <c r="AL38" s="1188"/>
      <c r="AM38" s="1188"/>
      <c r="AN38" s="1189"/>
      <c r="AO38" s="318" t="s">
        <v>523</v>
      </c>
      <c r="AP38" s="318" t="s">
        <v>523</v>
      </c>
      <c r="AQ38" s="319">
        <v>0</v>
      </c>
      <c r="AR38" s="307" t="s">
        <v>523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543</v>
      </c>
      <c r="AL39" s="1188"/>
      <c r="AM39" s="1188"/>
      <c r="AN39" s="1189"/>
      <c r="AO39" s="315">
        <v>-1035868</v>
      </c>
      <c r="AP39" s="315">
        <v>-5480</v>
      </c>
      <c r="AQ39" s="316">
        <v>-5655</v>
      </c>
      <c r="AR39" s="317">
        <v>-3.1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544</v>
      </c>
      <c r="AL40" s="1185"/>
      <c r="AM40" s="1185"/>
      <c r="AN40" s="1186"/>
      <c r="AO40" s="315">
        <v>-7820939</v>
      </c>
      <c r="AP40" s="315">
        <v>-41372</v>
      </c>
      <c r="AQ40" s="316">
        <v>-33547</v>
      </c>
      <c r="AR40" s="317">
        <v>23.3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300</v>
      </c>
      <c r="AL41" s="1191"/>
      <c r="AM41" s="1191"/>
      <c r="AN41" s="1192"/>
      <c r="AO41" s="315">
        <v>952473</v>
      </c>
      <c r="AP41" s="315">
        <v>5038</v>
      </c>
      <c r="AQ41" s="316">
        <v>7752</v>
      </c>
      <c r="AR41" s="317">
        <v>-35</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514</v>
      </c>
      <c r="AN49" s="1179" t="s">
        <v>548</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549</v>
      </c>
      <c r="AO50" s="332" t="s">
        <v>550</v>
      </c>
      <c r="AP50" s="333" t="s">
        <v>551</v>
      </c>
      <c r="AQ50" s="334" t="s">
        <v>552</v>
      </c>
      <c r="AR50" s="335" t="s">
        <v>553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554</v>
      </c>
      <c r="AL51" s="328"/>
      <c r="AM51" s="336">
        <v>10061969</v>
      </c>
      <c r="AN51" s="337">
        <v>53909</v>
      </c>
      <c r="AO51" s="338">
        <v>-21.5</v>
      </c>
      <c r="AP51" s="339">
        <v>51875</v>
      </c>
      <c r="AQ51" s="340">
        <v>-1.4</v>
      </c>
      <c r="AR51" s="341">
        <v>-20.100000000000001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555</v>
      </c>
      <c r="AM52" s="344">
        <v>5872365</v>
      </c>
      <c r="AN52" s="345">
        <v>31462</v>
      </c>
      <c r="AO52" s="346">
        <v>-20.8</v>
      </c>
      <c r="AP52" s="347">
        <v>29372</v>
      </c>
      <c r="AQ52" s="348">
        <v>-5.7</v>
      </c>
      <c r="AR52" s="349">
        <v>-15.1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556</v>
      </c>
      <c r="AL53" s="328"/>
      <c r="AM53" s="336">
        <v>6862677</v>
      </c>
      <c r="AN53" s="337">
        <v>36558</v>
      </c>
      <c r="AO53" s="338">
        <v>-32.200000000000003</v>
      </c>
      <c r="AP53" s="339">
        <v>48064</v>
      </c>
      <c r="AQ53" s="340">
        <v>-7.3</v>
      </c>
      <c r="AR53" s="341">
        <v>-24.9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555</v>
      </c>
      <c r="AM54" s="344">
        <v>3151967</v>
      </c>
      <c r="AN54" s="345">
        <v>16791</v>
      </c>
      <c r="AO54" s="346">
        <v>-46.6</v>
      </c>
      <c r="AP54" s="347">
        <v>30373</v>
      </c>
      <c r="AQ54" s="348">
        <v>3.4</v>
      </c>
      <c r="AR54" s="349">
        <v>-50</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557</v>
      </c>
      <c r="AL55" s="328"/>
      <c r="AM55" s="336">
        <v>8764180</v>
      </c>
      <c r="AN55" s="337">
        <v>46426</v>
      </c>
      <c r="AO55" s="338">
        <v>27</v>
      </c>
      <c r="AP55" s="339">
        <v>56662</v>
      </c>
      <c r="AQ55" s="340">
        <v>17.899999999999999</v>
      </c>
      <c r="AR55" s="341">
        <v>9.1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555</v>
      </c>
      <c r="AM56" s="344">
        <v>4692008</v>
      </c>
      <c r="AN56" s="345">
        <v>24855</v>
      </c>
      <c r="AO56" s="346">
        <v>48</v>
      </c>
      <c r="AP56" s="347">
        <v>34709</v>
      </c>
      <c r="AQ56" s="348">
        <v>14.3</v>
      </c>
      <c r="AR56" s="349">
        <v>33.700000000000003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558</v>
      </c>
      <c r="AL57" s="328"/>
      <c r="AM57" s="336">
        <v>11359497</v>
      </c>
      <c r="AN57" s="337">
        <v>59986</v>
      </c>
      <c r="AO57" s="338">
        <v>29.2</v>
      </c>
      <c r="AP57" s="339">
        <v>60285</v>
      </c>
      <c r="AQ57" s="340">
        <v>6.4</v>
      </c>
      <c r="AR57" s="341">
        <v>22.8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555</v>
      </c>
      <c r="AM58" s="344">
        <v>5918230</v>
      </c>
      <c r="AN58" s="345">
        <v>31252</v>
      </c>
      <c r="AO58" s="346">
        <v>25.7</v>
      </c>
      <c r="AP58" s="347">
        <v>36445</v>
      </c>
      <c r="AQ58" s="348">
        <v>5</v>
      </c>
      <c r="AR58" s="349">
        <v>20.7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559</v>
      </c>
      <c r="AL59" s="328"/>
      <c r="AM59" s="336">
        <v>9264660</v>
      </c>
      <c r="AN59" s="337">
        <v>49009</v>
      </c>
      <c r="AO59" s="338">
        <v>-18.3</v>
      </c>
      <c r="AP59" s="339">
        <v>52714</v>
      </c>
      <c r="AQ59" s="340">
        <v>-12.6</v>
      </c>
      <c r="AR59" s="341">
        <v>-5.7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555</v>
      </c>
      <c r="AM60" s="344">
        <v>4663854</v>
      </c>
      <c r="AN60" s="345">
        <v>24671</v>
      </c>
      <c r="AO60" s="346">
        <v>-21.1</v>
      </c>
      <c r="AP60" s="347">
        <v>29032</v>
      </c>
      <c r="AQ60" s="348">
        <v>-20.3</v>
      </c>
      <c r="AR60" s="349">
        <v>-0.8</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560</v>
      </c>
      <c r="AL61" s="350"/>
      <c r="AM61" s="351">
        <v>9262597</v>
      </c>
      <c r="AN61" s="352">
        <v>49178</v>
      </c>
      <c r="AO61" s="353">
        <v>-3.2</v>
      </c>
      <c r="AP61" s="354">
        <v>53920</v>
      </c>
      <c r="AQ61" s="355">
        <v>0.6</v>
      </c>
      <c r="AR61" s="341">
        <v>-3.8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555</v>
      </c>
      <c r="AM62" s="344">
        <v>4859685</v>
      </c>
      <c r="AN62" s="345">
        <v>25806</v>
      </c>
      <c r="AO62" s="346">
        <v>-3</v>
      </c>
      <c r="AP62" s="347">
        <v>31986</v>
      </c>
      <c r="AQ62" s="348">
        <v>-0.7</v>
      </c>
      <c r="AR62" s="349">
        <v>-2.2999999999999998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Chd4CUoxMoiTGHWF7eMquA1D4NiVERo8AEPmG4AZtgWMIplLze9T0vSYRW+Y3+eV7ExRLvMNRFSS+dACWNiS8g==" saltValue="ZFtA2Ip3zWRZ2rmluT2Ge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562</v>
      </c>
    </row>
    <row r="120" spans="125:125" ht="13.5" hidden="1" customHeight="1" x14ac:dyDescent="0.15"/>
    <row r="121" spans="125:125" ht="13.5" hidden="1" customHeight="1" x14ac:dyDescent="0.15">
      <c r="DU121" s="262"/>
    </row>
  </sheetData>
  <sheetProtection algorithmName="SHA-512" hashValue="e+/OGin+EAotgyKoKChUm6tWCyDjhuThYyqmcqgJqBi3iwK+UT4c9ECamDfOuuhinfDDqeUiq+C4V+7eW+36Ag==" saltValue="zRAYi7XyUFIiVIQR+SMC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563</v>
      </c>
    </row>
  </sheetData>
  <sheetProtection algorithmName="SHA-512" hashValue="RyMQ90lx4r1gfTm/C+/7hUdkJhmYW288fDIIw78aCLkelkTqdlJ9fxG52KXOmtjiDYQdyqQe/6eavH5OYPuKYQ==" saltValue="DUxKaVEv6yxK4sNJUwxI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3" t="s">
        <v>3</v>
      </c>
      <c r="D47" s="1203"/>
      <c r="E47" s="1204"/>
      <c r="F47" s="11">
        <v>30.11</v>
      </c>
      <c r="G47" s="12">
        <v>29.18</v>
      </c>
      <c r="H47" s="12">
        <v>29.58</v>
      </c>
      <c r="I47" s="12">
        <v>32.49</v>
      </c>
      <c r="J47" s="13">
        <v>31.51</v>
      </c>
    </row>
    <row r="48" spans="2:10" ht="57.75" customHeight="1" x14ac:dyDescent="0.15">
      <c r="B48" s="14"/>
      <c r="C48" s="1205" t="s">
        <v>4</v>
      </c>
      <c r="D48" s="1205"/>
      <c r="E48" s="1206"/>
      <c r="F48" s="15">
        <v>2.76</v>
      </c>
      <c r="G48" s="16">
        <v>1.84</v>
      </c>
      <c r="H48" s="16">
        <v>7.86</v>
      </c>
      <c r="I48" s="16">
        <v>5.24</v>
      </c>
      <c r="J48" s="17">
        <v>5.04</v>
      </c>
    </row>
    <row r="49" spans="2:10" ht="57.75" customHeight="1" thickBot="1" x14ac:dyDescent="0.2">
      <c r="B49" s="18"/>
      <c r="C49" s="1207" t="s">
        <v>5</v>
      </c>
      <c r="D49" s="1207"/>
      <c r="E49" s="1208"/>
      <c r="F49" s="19">
        <v>3.17</v>
      </c>
      <c r="G49" s="20" t="s">
        <v>569</v>
      </c>
      <c r="H49" s="20">
        <v>7</v>
      </c>
      <c r="I49" s="20">
        <v>2.13</v>
      </c>
      <c r="J49" s="21" t="s">
        <v>570</v>
      </c>
    </row>
    <row r="50" spans="2:10" x14ac:dyDescent="0.15"/>
  </sheetData>
  <sheetProtection algorithmName="SHA-512" hashValue="X7SHVVzK6g3VrqSpfv5L6E+Y7UyDEWwenFCNorBokWdzHkbzcMk0ypfoDVq5BYaXPHoGiyyvExyuw6pcBxr/iA==" saltValue="JOmnnTqxnl/BU2LVEgMe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2023-10-05T06:38:34Z</cp:lastPrinted>
  <dcterms:created xsi:type="dcterms:W3CDTF">2023-02-20T06:43:53Z</dcterms:created>
  <dcterms:modified xsi:type="dcterms:W3CDTF">2023-10-06T05:49:23Z</dcterms:modified>
  <cp:category/>
</cp:coreProperties>
</file>