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10\Desktop\"/>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<sst xmlns="http://schemas.openxmlformats.org/spreadsheetml/2006/main" count="1082" uniqueCount="611">
  <si>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</si>
  <si>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</si>
  <si>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</si>
  <si>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</si>
  <si>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</si>
  <si>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</si>
  <si>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</si>
  <si>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</si>
  <si>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</si>
  <si>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</si>
  <si>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</si>
  <si>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</si>
  <si>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</si>
  <si>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</si>
  <si>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</si>
  <si>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</si>
  <si>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</si>
  <si>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</si>
  <si>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</si>
  <si>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</si>
  <si>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</si>
  <si>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</si>
  <si>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</si>
  <si>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</si>
  <si>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</si>
  <si>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</si>
  <si>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</si>
  <si>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</si>
  <si>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</si>
  <si>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</si>
  <si>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</si>
  <si>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</si>
  <si>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</si>
  <si>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</si>
  <si>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</si>
  <si>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</si>
  <si>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</si>
  <si>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</si>
  <si>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</si>
  <si>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</si>
  <si>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</si>
  <si>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</si>
  <si>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</si>
  <si>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</si>
  <si>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</si>
  <si>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</si>
  <si>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</si>
  <si>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</si>
  <si>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</si>
  <si>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</si>
  <si>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</si>
  <si>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</si>
  <si>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</si>
  <si>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</si>
  <si>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</si>
  <si>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</si>
  <si>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</si>
  <si>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</si>
  <si>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</si>
  <si>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</si>
  <si>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</si>
  <si>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</si>
  <si>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</si>
  <si>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</si>
  <si>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</si>
  <si>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</si>
  <si>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</si>
  <si>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</si>
  <si>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</si>
  <si>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</si>
  <si>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</si>
  <si>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</si>
  <si>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</si>
  <si>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</si>
  <si>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</si>
  <si>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</si>
  <si>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</si>
  <si>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</si>
  <si>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</si>
  <si>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</si>
  <si>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</si>
  <si>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</si>
  <si>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</si>
  <si>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</si>
  <si>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</si>
  <si>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</si>
  <si>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</si>
  <si>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</si>
  <si>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</si>
  <si>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</si>
  <si>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</si>
  <si>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</si>
  <si>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</si>
  <si>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</si>
  <si>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</si>
  <si>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</si>
  <si>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</si>
  <si>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</si>
  <si>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</si>
  <si>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</si>
  <si>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</si>
  <si>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</si>
  <si>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</si>
  <si>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</si>
  <si>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</si>
  <si>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</si>
  <si>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</si>
  <si>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</si>
  <si>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</si>
  <si>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</si>
  <si>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</si>
  <si>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</si>
  <si>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</si>
  <si>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</si>
  <si>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</si>
  <si>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</si>
  <si>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</si>
  <si>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</si>
  <si>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</si>
  <si>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</si>
  <si>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</si>
  <si>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</si>
  <si>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</si>
  <si>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</si>
  <si>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</si>
  <si>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</si>
  <si>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</si>
  <si>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</si>
  <si>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</si>
  <si>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</si>
  <si>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</si>
  <si>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</si>
  <si>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</si>
  <si>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</si>
  <si>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</si>
  <si>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</si>
  <si>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</si>
  <si>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</si>
  <si>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</si>
  <si>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</si>
  <si>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</si>
  <si>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</si>
  <si>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</si>
  <si>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</si>
  <si>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</si>
  <si>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</si>
  <si>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</si>
  <si>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</si>
  <si>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</si>
  <si>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</si>
  <si>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</si>
  <si>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</si>
  <si>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</si>
  <si>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</si>
  <si>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</si>
  <si>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</si>
  <si>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</si>
  <si>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</si>
  <si>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</si>
  <si>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</si>
  <si>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</si>
  <si>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</si>
  <si>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</si>
  <si>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</si>
  <si>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</si>
  <si>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</si>
  <si>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</si>
  <si>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</si>
  <si>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</si>
  <si>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</si>
  <si>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</si>
  <si>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</si>
  <si>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</si>
  <si>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</si>
  <si>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</si>
  <si>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</si>
  <si>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</si>
  <si>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</si>
  <si>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</si>
  <si>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</si>
  <si>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</si>
  <si>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</si>
  <si>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</si>
  <si>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</si>
  <si>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</si>
  <si>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</si>
  <si>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</si>
  <si>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</si>
  <si>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</si>
  <si>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</si>
  <si>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</si>
  <si>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</si>
  <si>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</si>
  <si>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</si>
  <si>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</si>
  <si>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</si>
  <si>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</si>
  <si>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</si>
  <si>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</si>
  <si>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</si>
  <si>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</si>
  <si>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</si>
  <si>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</si>
  <si>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</si>
  <si>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</si>
  <si>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</si>
  <si>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</si>
  <si>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</si>
  <si>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</si>
  <si>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</si>
  <si>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広島県東広島市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</si>
  <si>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</si>
  <si>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</si>
  <si>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</si>
  <si>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</si>
  <si>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</si>
  <si>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</si>
  <si>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</si>
  <si>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</si>
  <si>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</si>
  <si>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</si>
  <si>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</si>
  <si>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</si>
  <si>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</si>
  <si>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</si>
  <si>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</si>
  <si>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</si>
  <si>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</si>
  <si>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</si>
  <si>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</si>
  <si>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</si>
  <si>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</si>
  <si>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</si>
  <si>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</si>
  <si>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</si>
  <si>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</si>
  <si>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</si>
  <si>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</si>
  <si>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</si>
  <si>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</si>
  <si>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</si>
  <si>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</si>
  <si>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</si>
  <si>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</si>
  <si>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</si>
  <si>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</si>
  <si>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</si>
  <si>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</si>
  <si>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</si>
  <si>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</si>
  <si>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</si>
  <si>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</si>
  <si>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</si>
  <si>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</si>
  <si>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</si>
  <si>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</si>
  <si>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</si>
  <si>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</si>
  <si>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</si>
  <si>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</si>
  <si>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</si>
  <si>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</si>
  <si>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</si>
  <si>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</si>
  <si>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</si>
  <si>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</si>
  <si>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</si>
  <si>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</si>
  <si>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</si>
  <si>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</si>
  <si>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</si>
  <si>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</si>
  <si>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</si>
  <si>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</si>
  <si>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</si>
  <si>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</si>
  <si>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</si>
  <si>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</si>
  <si>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</si>
  <si>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</si>
  <si>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</si>
  <si>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</si>
  <si>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</si>
  <si>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</si>
  <si>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</si>
  <si>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</si>
  <si>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</si>
  <si>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</si>
  <si>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</si>
  <si>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</si>
  <si>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</si>
  <si>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</si>
  <si>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</si>
  <si>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</si>
  <si>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</si>
  <si>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</si>
  <si>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</si>
  <si>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</si>
  <si>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</si>
  <si>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</si>
  <si>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</si>
  <si>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</si>
  <si>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</si>
  <si>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</si>
  <si>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</si>
  <si>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</si>
  <si>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</si>
  <si>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</si>
  <si>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</si>
  <si>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</si>
  <si>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</si>
  <si>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</si>
  <si>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</si>
  <si>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</si>
  <si>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</si>
  <si>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</si>
  <si>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</si>
  <si>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</si>
  <si>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</si>
  <si>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</si>
  <si>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</si>
  <si>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</si>
  <si>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</si>
  <si>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</si>
  <si>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</si>
  <si>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</si>
  <si>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</si>
  <si>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</si>
  <si>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</si>
  <si>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</si>
  <si>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</si>
  <si>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</si>
  <si>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</si>
  <si>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</si>
  <si>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</si>
  <si>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</si>
  <si>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</si>
  <si>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</si>
  <si>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</si>
  <si>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</si>
  <si>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</si>
  <si>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</si>
  <si>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</si>
  <si>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</si>
  <si>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</si>
  <si>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</si>
  <si>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</si>
  <si>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</si>
  <si>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</si>
  <si>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</si>
  <si>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</si>
  <si>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</si>
  <si>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</si>
  <si>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</si>
  <si>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</si>
  <si>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</si>
  <si>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</si>
  <si>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</si>
  <si>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</si>
  <si>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</si>
  <si>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</si>
  <si>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</si>
  <si>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広島県東広島市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</si>
  <si>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</si>
  <si>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</si>
  <si>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</si>
  <si>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</si>
  <si>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</si>
  <si>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</si>
  <si>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</si>
  <si>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</si>
  <si>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</si>
  <si>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</si>
  <si>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</si>
  <si>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</si>
  <si>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</si>
  <si>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</si>
  <si>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</si>
  <si>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</si>
  <si>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</si>
  <si>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</si>
  <si>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</si>
  <si>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</si>
  <si>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</si>
  <si>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ひがしひろしま墓園管理事業特別会計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</si>
  <si>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</si>
  <si>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</si>
  <si>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</si>
  <si>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</si>
  <si>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</si>
  <si>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</si>
  <si>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</si>
  <si>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</si>
  <si>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</si>
  <si>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</si>
  <si>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</si>
  <si>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</si>
  <si>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</si>
  <si>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</si>
  <si>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</si>
  <si>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</si>
  <si>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</si>
  <si>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</si>
  <si>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</si>
  <si>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</si>
  <si>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</si>
  <si>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</si>
  <si>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特定地域生活排水処理事業特別会計</t>
    <phoneticPr fontId="5"/>
  </si>
  <si>
    <t>法非適用企業</t>
    <phoneticPr fontId="5"/>
  </si>
  <si>
    <t>寺家地区土地区画整理事業特別会計</t>
    <phoneticPr fontId="5"/>
  </si>
  <si>
    <t>-</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</si>
  <si>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</si>
  <si>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</si>
  <si>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</si>
  <si>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</si>
  <si>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</si>
  <si>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</si>
  <si>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</si>
  <si>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</si>
  <si>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</si>
  <si>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</si>
  <si>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</si>
  <si>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</si>
  <si>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</si>
  <si>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</si>
  <si>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</si>
  <si>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</si>
  <si>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</si>
  <si>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</si>
  <si>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</si>
  <si>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</si>
  <si>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</si>
  <si>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</si>
  <si>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</si>
  <si>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</si>
  <si>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</si>
  <si>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</si>
  <si>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</si>
  <si>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</si>
  <si>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</si>
  <si>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</si>
  <si>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</si>
  <si>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</si>
  <si>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</si>
  <si>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</si>
  <si>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</si>
  <si>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</si>
  <si>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</si>
  <si>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</si>
  <si>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</si>
  <si>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</si>
  <si>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</si>
  <si>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</si>
  <si>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</si>
  <si>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</si>
  <si>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</si>
  <si>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</si>
  <si>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</si>
  <si>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</si>
  <si>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</si>
  <si>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</si>
  <si>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</si>
  <si>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</si>
  <si>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</si>
  <si>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</si>
  <si>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</si>
  <si>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</si>
  <si>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</si>
  <si>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</si>
  <si>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</si>
  <si>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</si>
  <si>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</si>
  <si>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</si>
  <si>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</si>
  <si>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</si>
  <si>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</si>
  <si>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</si>
  <si>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</si>
  <si>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</si>
  <si>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寺家地区土地区画整理事業特別会計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</si>
  <si>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</si>
  <si>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</si>
  <si>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</si>
  <si>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</si>
  <si>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</si>
  <si>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</si>
  <si>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</si>
  <si>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</si>
  <si>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</si>
  <si>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</si>
  <si>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</si>
  <si>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</si>
  <si>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</si>
  <si>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</si>
  <si>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</si>
  <si>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</si>
  <si>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</si>
  <si>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</si>
  <si>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</si>
  <si>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</si>
  <si>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</si>
  <si>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</si>
  <si>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</si>
  <si>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</si>
  <si>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</si>
  <si>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</si>
  <si>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</si>
  <si>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</si>
  <si>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</si>
  <si>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</si>
  <si>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</si>
  <si>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</si>
  <si>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</si>
  <si>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</si>
  <si>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</si>
  <si>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</si>
  <si>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</si>
  <si>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</si>
  <si>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</si>
  <si>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</si>
  <si>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</si>
  <si>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</si>
  <si>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</si>
  <si>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</si>
  <si>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</si>
  <si>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</si>
  <si>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</si>
  <si>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</si>
  <si>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</si>
  <si>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</si>
  <si>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</si>
  <si>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</si>
  <si>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</si>
  <si>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</si>
  <si>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</si>
  <si>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</si>
  <si>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</si>
  <si>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</si>
  <si>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</si>
  <si>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</si>
  <si>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</si>
  <si>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</si>
  <si>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</si>
  <si>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</si>
  <si>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</si>
  <si>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</si>
  <si>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</si>
  <si>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</si>
  <si>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</si>
  <si>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</si>
  <si>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</si>
  <si>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</si>
  <si>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</si>
  <si>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</si>
  <si>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</si>
  <si>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</si>
  <si>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</si>
  <si>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</si>
  <si>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</si>
  <si>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</si>
  <si>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</si>
  <si>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</si>
  <si>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</si>
  <si>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</si>
  <si>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</si>
  <si>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</si>
  <si>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</si>
  <si>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</si>
  <si>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</si>
  <si>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下水道事業会計</t>
  </si>
  <si>
    <t>国民健康保険特別会計</t>
  </si>
  <si>
    <t>介護保険特別会計(保険事業勘定)</t>
  </si>
  <si>
    <t>後期高齢者医療特別会計</t>
  </si>
  <si>
    <t>住宅新築資金等貸付事業特別会計</t>
  </si>
  <si>
    <t>ひがしひろしま墓園管理事業特別会計</t>
  </si>
  <si>
    <t>その他会計（赤字）</t>
  </si>
  <si>
    <t>その他会計（黒字）</t>
  </si>
  <si>
    <t>-</t>
    <phoneticPr fontId="2"/>
  </si>
  <si>
    <t>-</t>
    <phoneticPr fontId="2"/>
  </si>
  <si>
    <t/>
  </si>
  <si>
    <t>広島中央環境衛生組合</t>
    <rPh sb="0" eb="2">
      <t>ヒロシマ</t>
    </rPh>
    <rPh sb="2" eb="4">
      <t>チュウオウ</t>
    </rPh>
    <rPh sb="4" eb="6">
      <t>カンキョウ</t>
    </rPh>
    <rPh sb="6" eb="8">
      <t>エイセイ</t>
    </rPh>
    <rPh sb="8" eb="10">
      <t>クミアイ</t>
    </rPh>
    <phoneticPr fontId="3"/>
  </si>
  <si>
    <t>広島県市町総合事務組合</t>
    <rPh sb="0" eb="3">
      <t>ヒロシマケン</t>
    </rPh>
    <rPh sb="3" eb="5">
      <t>シチョウ</t>
    </rPh>
    <rPh sb="5" eb="7">
      <t>ソウゴウ</t>
    </rPh>
    <rPh sb="7" eb="11">
      <t>ジムクミアイ</t>
    </rPh>
    <phoneticPr fontId="3"/>
  </si>
  <si>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3"/>
  </si>
  <si>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3"/>
  </si>
  <si>
    <t>東広島流通センター</t>
    <rPh sb="0" eb="3">
      <t>ヒガシヒロシマ</t>
    </rPh>
    <rPh sb="3" eb="5">
      <t>リュウツウ</t>
    </rPh>
    <phoneticPr fontId="3"/>
  </si>
  <si>
    <t>東広島市土地開発公社</t>
    <rPh sb="0" eb="4">
      <t>ヒガシヒロシマシ</t>
    </rPh>
    <rPh sb="4" eb="10">
      <t>トチカイハツコウシャ</t>
    </rPh>
    <phoneticPr fontId="3"/>
  </si>
  <si>
    <t>東広島市教育文化振興事業団</t>
    <rPh sb="0" eb="4">
      <t>ヒガシヒロシマシ</t>
    </rPh>
    <rPh sb="4" eb="6">
      <t>キョウイク</t>
    </rPh>
    <rPh sb="6" eb="8">
      <t>ブンカ</t>
    </rPh>
    <rPh sb="8" eb="10">
      <t>シンコウ</t>
    </rPh>
    <rPh sb="10" eb="13">
      <t>ジギョウダン</t>
    </rPh>
    <phoneticPr fontId="3"/>
  </si>
  <si>
    <t>地域振興基金</t>
    <rPh sb="0" eb="2">
      <t>チイキ</t>
    </rPh>
    <rPh sb="2" eb="4">
      <t>シンコウ</t>
    </rPh>
    <rPh sb="4" eb="6">
      <t>キキン</t>
    </rPh>
    <phoneticPr fontId="11"/>
  </si>
  <si>
    <t>公共施設総合管理基金</t>
    <rPh sb="0" eb="2">
      <t>コウキョウ</t>
    </rPh>
    <rPh sb="2" eb="4">
      <t>シセツ</t>
    </rPh>
    <rPh sb="4" eb="6">
      <t>ソウゴウ</t>
    </rPh>
    <rPh sb="6" eb="8">
      <t>カンリ</t>
    </rPh>
    <rPh sb="8" eb="10">
      <t>キキン</t>
    </rPh>
    <phoneticPr fontId="11"/>
  </si>
  <si>
    <t>文化体育施設建設基金</t>
    <rPh sb="0" eb="2">
      <t>ブンカ</t>
    </rPh>
    <rPh sb="2" eb="4">
      <t>タイイク</t>
    </rPh>
    <rPh sb="4" eb="6">
      <t>シセツ</t>
    </rPh>
    <rPh sb="6" eb="8">
      <t>ケンセツ</t>
    </rPh>
    <rPh sb="8" eb="10">
      <t>キキン</t>
    </rPh>
    <phoneticPr fontId="11"/>
  </si>
  <si>
    <t>-</t>
    <phoneticPr fontId="2"/>
  </si>
  <si>
    <t>-</t>
    <phoneticPr fontId="2"/>
  </si>
  <si>
    <t>広島空港周辺整備基金</t>
    <rPh sb="0" eb="2">
      <t>ヒロシマ</t>
    </rPh>
    <rPh sb="2" eb="4">
      <t>クウコウ</t>
    </rPh>
    <rPh sb="4" eb="6">
      <t>シュウヘン</t>
    </rPh>
    <rPh sb="6" eb="8">
      <t>セイビ</t>
    </rPh>
    <rPh sb="8" eb="10">
      <t>キキン</t>
    </rPh>
    <phoneticPr fontId="11"/>
  </si>
  <si>
    <t>都市基盤整備基金</t>
    <rPh sb="0" eb="2">
      <t>トシ</t>
    </rPh>
    <rPh sb="2" eb="4">
      <t>キバン</t>
    </rPh>
    <rPh sb="4" eb="6">
      <t>セイビ</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</si>
  <si>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</si>
  <si>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</si>
  <si>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</si>
  <si>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の平均を下回っている。今後、施設等の老朽化が進むことにより、一時的に財政負担が集中することも考えられるため、公共施設等総合管理計画に基づき、適切な長寿命化対策や更新事業を実施し、財政負担の軽減及び平準化に努める。</t>
    <rPh sb="1" eb="3">
      <t>ショウライ</t>
    </rPh>
    <rPh sb="3" eb="5">
      <t>フタン</t>
    </rPh>
    <rPh sb="5" eb="7">
      <t>ヒリツ</t>
    </rPh>
    <rPh sb="28" eb="30">
      <t>ヘイキン</t>
    </rPh>
    <rPh sb="31" eb="33">
      <t>シタマワ</t>
    </rPh>
    <rPh sb="38" eb="40">
      <t>コンゴ</t>
    </rPh>
    <rPh sb="41" eb="43">
      <t>シセツ</t>
    </rPh>
    <rPh sb="43" eb="44">
      <t>トウ</t>
    </rPh>
    <rPh sb="45" eb="48">
      <t>ロウキュウカ</t>
    </rPh>
    <rPh sb="49" eb="50">
      <t>スス</t>
    </rPh>
    <rPh sb="57" eb="60">
      <t>イチジテキ</t>
    </rPh>
    <rPh sb="61" eb="63">
      <t>ザイセイ</t>
    </rPh>
    <rPh sb="63" eb="65">
      <t>フタン</t>
    </rPh>
    <rPh sb="66" eb="68">
      <t>シュウチュウ</t>
    </rPh>
    <rPh sb="73" eb="74">
      <t>カンガ</t>
    </rPh>
    <rPh sb="93" eb="94">
      <t>モト</t>
    </rPh>
    <rPh sb="97" eb="99">
      <t>テキセツ</t>
    </rPh>
    <rPh sb="100" eb="104">
      <t>チョウジュミョウカ</t>
    </rPh>
    <rPh sb="104" eb="106">
      <t>タイサク</t>
    </rPh>
    <rPh sb="107" eb="109">
      <t>コウシン</t>
    </rPh>
    <rPh sb="109" eb="111">
      <t>ジギョウ</t>
    </rPh>
    <rPh sb="112" eb="114">
      <t>ジッシ</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</si>
  <si>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</si>
  <si>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</si>
  <si>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</si>
  <si>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</si>
  <si>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</si>
  <si>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</si>
  <si>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</si>
  <si>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繰上償還の実施により地方債現在高は減少しており、引き続き充当可能財源等が将来負担額を上回っていることから将来負担比率は算出されていない。実質公債費比率については、地方債の繰上償還により、元利償還金が減となったことから、0.9ポイント改善し、0.8%となった。今後も美術館の整備等、大型事業の実施により地方債の発行額も多額となる見込みであることから、将来への負担を考慮した地方債の発行に努める。</t>
    <rPh sb="53" eb="55">
      <t>ショウライ</t>
    </rPh>
    <rPh sb="55" eb="57">
      <t>フタン</t>
    </rPh>
    <rPh sb="69" eb="71">
      <t>ジッシツ</t>
    </rPh>
    <rPh sb="71" eb="74">
      <t>コウサイヒ</t>
    </rPh>
    <rPh sb="74" eb="76">
      <t>ヒリツ</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</si>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</sst>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43532</c:v>
                </c:pt>
                <c:pt idx="3">
                  <c:v>52619</c:v>
                </c:pt>
                <c:pt idx="4">
                  <c:v>51875</c:v>
                </c:pt>
              </c:numCache>
            </c:numRef>
          </c:val>
          <c:smooth val="0"/>
          <c:extLst>
            <c:ext xmlns:c16="http://schemas.microsoft.com/office/drawing/2014/chart" uri="{C3380CC4-5D6E-409C-BE32-E72D297353CC}">
              <c16:uniqueId val="{00000000-A639-4241-B24B-A5E112E796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66383</c:v>
                </c:pt>
                <c:pt idx="1">
                  <c:v>54911</c:v>
                </c:pt>
                <c:pt idx="2">
                  <c:v>84083</c:v>
                </c:pt>
                <c:pt idx="3">
                  <c:v>68698</c:v>
                </c:pt>
                <c:pt idx="4">
                  <c:v>53909</c:v>
                </c:pt>
              </c:numCache>
            </c:numRef>
          </c:val>
          <c:smooth val="0"/>
          <c:extLst>
            <c:ext xmlns:c16="http://schemas.microsoft.com/office/drawing/2014/chart" uri="{C3380CC4-5D6E-409C-BE32-E72D297353CC}">
              <c16:uniqueId val="{00000001-A639-4241-B24B-A5E112E7960A}"/>
            </c:ext>
          </c:extLst>
        </c:ser>
        <c:dLbls>
          <c:showLegendKey val="0"/>
          <c:showVal val="0"/>
          <c:showCatName val="0"/>
          <c:showSerName val="0"/>
          <c:showPercent val="0"/>
          <c:showBubbleSize val="0"/>
        </c:dLbls>
        <c:marker val="1"/>
        <c:smooth val="0"/>
        <c:axId val="93726976"/>
        <c:axId val="93729152"/>
      </c:lineChart>
      <c:catAx>
        <c:axId val="93726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29152"/>
        <c:crosses val="autoZero"/>
        <c:auto val="1"/>
        <c:lblAlgn val="ctr"/>
        <c:lblOffset val="100"/>
        <c:tickLblSkip val="1"/>
        <c:tickMarkSkip val="1"/>
        <c:noMultiLvlLbl val="0"/>
      </c:catAx>
      <c:valAx>
        <c:axId val="937291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72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c:v>
                </c:pt>
                <c:pt idx="1">
                  <c:v>5.34</c:v>
                </c:pt>
                <c:pt idx="2">
                  <c:v>1.3</c:v>
                </c:pt>
                <c:pt idx="3">
                  <c:v>1.1100000000000001</c:v>
                </c:pt>
                <c:pt idx="4">
                  <c:v>2.76</c:v>
                </c:pt>
              </c:numCache>
            </c:numRef>
          </c:val>
          <c:extLst>
            <c:ext xmlns:c16="http://schemas.microsoft.com/office/drawing/2014/chart" uri="{C3380CC4-5D6E-409C-BE32-E72D297353CC}">
              <c16:uniqueId val="{00000000-A4DD-4371-AEE2-86F017DD11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29.07</c:v>
                </c:pt>
                <c:pt idx="1">
                  <c:v>31.89</c:v>
                </c:pt>
                <c:pt idx="2">
                  <c:v>31.83</c:v>
                </c:pt>
                <c:pt idx="3">
                  <c:v>30.83</c:v>
                </c:pt>
                <c:pt idx="4">
                  <c:v>30.11</c:v>
                </c:pt>
              </c:numCache>
            </c:numRef>
          </c:val>
          <c:extLst>
            <c:ext xmlns:c16="http://schemas.microsoft.com/office/drawing/2014/chart" uri="{C3380CC4-5D6E-409C-BE32-E72D297353CC}">
              <c16:uniqueId val="{00000001-A4DD-4371-AEE2-86F017DD1126}"/>
            </c:ext>
          </c:extLst>
        </c:ser>
        <c:dLbls>
          <c:showLegendKey val="0"/>
          <c:showVal val="0"/>
          <c:showCatName val="0"/>
          <c:showSerName val="0"/>
          <c:showPercent val="0"/>
          <c:showBubbleSize val="0"/>
        </c:dLbls>
        <c:gapWidth val="250"/>
        <c:overlap val="100"/>
        <c:axId val="122579968"/>
        <c:axId val="122594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17.73</c:v>
                </c:pt>
                <c:pt idx="1">
                  <c:v>8.35</c:v>
                </c:pt>
                <c:pt idx="2">
                  <c:v>2.0699999999999998</c:v>
                </c:pt>
                <c:pt idx="3">
                  <c:v>0.22</c:v>
                </c:pt>
                <c:pt idx="4">
                  <c:v>3.17</c:v>
                </c:pt>
              </c:numCache>
            </c:numRef>
          </c:val>
          <c:smooth val="0"/>
          <c:extLst>
            <c:ext xmlns:c16="http://schemas.microsoft.com/office/drawing/2014/chart" uri="{C3380CC4-5D6E-409C-BE32-E72D297353CC}">
              <c16:uniqueId val="{00000002-A4DD-4371-AEE2-86F017DD1126}"/>
            </c:ext>
          </c:extLst>
        </c:ser>
        <c:dLbls>
          <c:showLegendKey val="0"/>
          <c:showVal val="0"/>
          <c:showCatName val="0"/>
          <c:showSerName val="0"/>
          <c:showPercent val="0"/>
          <c:showBubbleSize val="0"/>
        </c:dLbls>
        <c:marker val="1"/>
        <c:smooth val="0"/>
        <c:axId val="122579968"/>
        <c:axId val="122594432"/>
      </c:lineChart>
      <c:catAx>
        <c:axId val="1225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594432"/>
        <c:crosses val="autoZero"/>
        <c:auto val="1"/>
        <c:lblAlgn val="ctr"/>
        <c:lblOffset val="100"/>
        <c:tickLblSkip val="1"/>
        <c:tickMarkSkip val="1"/>
        <c:noMultiLvlLbl val="0"/>
      </c:catAx>
      <c:valAx>
        <c:axId val="122594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7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0-186F-4E39-BACB-B75FCB39F8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6F-4E39-BACB-B75FCB39F831}"/>
            </c:ext>
          </c:extLst>
        </c:ser>
        <c:ser>
          <c:idx val="2"/>
          <c:order val="2"/>
          <c:tx>
            <c:strRef>
              <c:f>データシート!$A$29</c:f>
              <c:strCache>
                <c:ptCount val="1"/>
                <c:pt idx="0">
                  <c:v>ひがしひろしま墓園管理事業特別会計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86F-4E39-BACB-B75FCB39F83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6F-4E39-BACB-B75FCB39F83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0.12</c:v>
                </c:pt>
                <c:pt idx="8">
                  <c:v>#N/A</c:v>
                </c:pt>
                <c:pt idx="9">
                  <c:v>0.2</c:v>
                </c:pt>
              </c:numCache>
            </c:numRef>
          </c:val>
          <c:extLst>
            <c:ext xmlns:c16="http://schemas.microsoft.com/office/drawing/2014/chart" uri="{C3380CC4-5D6E-409C-BE32-E72D297353CC}">
              <c16:uniqueId val="{00000004-186F-4E39-BACB-B75FCB39F831}"/>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0.24</c:v>
                </c:pt>
                <c:pt idx="4">
                  <c:v>#N/A</c:v>
                </c:pt>
                <c:pt idx="5">
                  <c:v>0.17</c:v>
                </c:pt>
                <c:pt idx="6">
                  <c:v>#N/A</c:v>
                </c:pt>
                <c:pt idx="7">
                  <c:v>0.5</c:v>
                </c:pt>
                <c:pt idx="8">
                  <c:v>#N/A</c:v>
                </c:pt>
                <c:pt idx="9">
                  <c:v>0.22</c:v>
                </c:pt>
              </c:numCache>
            </c:numRef>
          </c:val>
          <c:extLst>
            <c:ext xmlns:c16="http://schemas.microsoft.com/office/drawing/2014/chart" uri="{C3380CC4-5D6E-409C-BE32-E72D297353CC}">
              <c16:uniqueId val="{00000005-186F-4E39-BACB-B75FCB39F83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1.38</c:v>
                </c:pt>
                <c:pt idx="2">
                  <c:v>#N/A</c:v>
                </c:pt>
                <c:pt idx="3">
                  <c:v>1.97</c:v>
                </c:pt>
                <c:pt idx="4">
                  <c:v>#N/A</c:v>
                </c:pt>
                <c:pt idx="5">
                  <c:v>0.05</c:v>
                </c:pt>
                <c:pt idx="6">
                  <c:v>#N/A</c:v>
                </c:pt>
                <c:pt idx="7">
                  <c:v>0.16</c:v>
                </c:pt>
                <c:pt idx="8">
                  <c:v>#N/A</c:v>
                </c:pt>
                <c:pt idx="9">
                  <c:v>1.18</c:v>
                </c:pt>
              </c:numCache>
            </c:numRef>
          </c:val>
          <c:extLst>
            <c:ext xmlns:c16="http://schemas.microsoft.com/office/drawing/2014/chart" uri="{C3380CC4-5D6E-409C-BE32-E72D297353CC}">
              <c16:uniqueId val="{00000006-186F-4E39-BACB-B75FCB39F83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0.91</c:v>
                </c:pt>
                <c:pt idx="8">
                  <c:v>#N/A</c:v>
                </c:pt>
                <c:pt idx="9">
                  <c:v>1.49</c:v>
                </c:pt>
              </c:numCache>
            </c:numRef>
          </c:val>
          <c:extLst>
            <c:ext xmlns:c16="http://schemas.microsoft.com/office/drawing/2014/chart" uri="{C3380CC4-5D6E-409C-BE32-E72D297353CC}">
              <c16:uniqueId val="{00000007-186F-4E39-BACB-B75FCB39F8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6.38</c:v>
                </c:pt>
                <c:pt idx="2">
                  <c:v>#N/A</c:v>
                </c:pt>
                <c:pt idx="3">
                  <c:v>5.33</c:v>
                </c:pt>
                <c:pt idx="4">
                  <c:v>#N/A</c:v>
                </c:pt>
                <c:pt idx="5">
                  <c:v>1.28</c:v>
                </c:pt>
                <c:pt idx="6">
                  <c:v>#N/A</c:v>
                </c:pt>
                <c:pt idx="7">
                  <c:v>1.1100000000000001</c:v>
                </c:pt>
                <c:pt idx="8">
                  <c:v>#N/A</c:v>
                </c:pt>
                <c:pt idx="9">
                  <c:v>2.76</c:v>
                </c:pt>
              </c:numCache>
            </c:numRef>
          </c:val>
          <c:extLst>
            <c:ext xmlns:c16="http://schemas.microsoft.com/office/drawing/2014/chart" uri="{C3380CC4-5D6E-409C-BE32-E72D297353CC}">
              <c16:uniqueId val="{00000008-186F-4E39-BACB-B75FCB39F8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8.82</c:v>
                </c:pt>
                <c:pt idx="2">
                  <c:v>#N/A</c:v>
                </c:pt>
                <c:pt idx="3">
                  <c:v>9.73</c:v>
                </c:pt>
                <c:pt idx="4">
                  <c:v>#N/A</c:v>
                </c:pt>
                <c:pt idx="5">
                  <c:v>9.36</c:v>
                </c:pt>
                <c:pt idx="6">
                  <c:v>#N/A</c:v>
                </c:pt>
                <c:pt idx="7">
                  <c:v>10.95</c:v>
                </c:pt>
                <c:pt idx="8">
                  <c:v>#N/A</c:v>
                </c:pt>
                <c:pt idx="9">
                  <c:v>11.26</c:v>
                </c:pt>
              </c:numCache>
            </c:numRef>
          </c:val>
          <c:extLst>
            <c:ext xmlns:c16="http://schemas.microsoft.com/office/drawing/2014/chart" uri="{C3380CC4-5D6E-409C-BE32-E72D297353CC}">
              <c16:uniqueId val="{00000009-186F-4E39-BACB-B75FCB39F831}"/>
            </c:ext>
          </c:extLst>
        </c:ser>
        <c:dLbls>
          <c:showLegendKey val="0"/>
          <c:showVal val="0"/>
          <c:showCatName val="0"/>
          <c:showSerName val="0"/>
          <c:showPercent val="0"/>
          <c:showBubbleSize val="0"/>
        </c:dLbls>
        <c:gapWidth val="150"/>
        <c:overlap val="100"/>
        <c:axId val="122643584"/>
        <c:axId val="122645120"/>
      </c:barChart>
      <c:catAx>
        <c:axId val="12264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45120"/>
        <c:crosses val="autoZero"/>
        <c:auto val="1"/>
        <c:lblAlgn val="ctr"/>
        <c:lblOffset val="100"/>
        <c:tickLblSkip val="1"/>
        <c:tickMarkSkip val="1"/>
        <c:noMultiLvlLbl val="0"/>
      </c:catAx>
      <c:valAx>
        <c:axId val="12264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4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9190</c:v>
                </c:pt>
                <c:pt idx="5">
                  <c:v>9317</c:v>
                </c:pt>
                <c:pt idx="8">
                  <c:v>8773</c:v>
                </c:pt>
                <c:pt idx="11">
                  <c:v>8731</c:v>
                </c:pt>
                <c:pt idx="14">
                  <c:v>9205</c:v>
                </c:pt>
              </c:numCache>
            </c:numRef>
          </c:val>
          <c:extLst>
            <c:ext xmlns:c16="http://schemas.microsoft.com/office/drawing/2014/chart" uri="{C3380CC4-5D6E-409C-BE32-E72D297353CC}">
              <c16:uniqueId val="{00000000-420B-4DA9-A458-2BFAF6E3DB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0B-4DA9-A458-2BFAF6E3DB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63</c:v>
                </c:pt>
                <c:pt idx="6">
                  <c:v>74</c:v>
                </c:pt>
                <c:pt idx="9">
                  <c:v>50</c:v>
                </c:pt>
                <c:pt idx="12">
                  <c:v>10</c:v>
                </c:pt>
              </c:numCache>
            </c:numRef>
          </c:val>
          <c:extLst>
            <c:ext xmlns:c16="http://schemas.microsoft.com/office/drawing/2014/chart" uri="{C3380CC4-5D6E-409C-BE32-E72D297353CC}">
              <c16:uniqueId val="{00000002-420B-4DA9-A458-2BFAF6E3DB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891</c:v>
                </c:pt>
                <c:pt idx="3">
                  <c:v>732</c:v>
                </c:pt>
                <c:pt idx="6">
                  <c:v>310</c:v>
                </c:pt>
                <c:pt idx="9">
                  <c:v>278</c:v>
                </c:pt>
                <c:pt idx="12">
                  <c:v>281</c:v>
                </c:pt>
              </c:numCache>
            </c:numRef>
          </c:val>
          <c:extLst>
            <c:ext xmlns:c16="http://schemas.microsoft.com/office/drawing/2014/chart" uri="{C3380CC4-5D6E-409C-BE32-E72D297353CC}">
              <c16:uniqueId val="{00000003-420B-4DA9-A458-2BFAF6E3DB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1107</c:v>
                </c:pt>
                <c:pt idx="3">
                  <c:v>1185</c:v>
                </c:pt>
                <c:pt idx="6">
                  <c:v>1380</c:v>
                </c:pt>
                <c:pt idx="9">
                  <c:v>928</c:v>
                </c:pt>
                <c:pt idx="12">
                  <c:v>878</c:v>
                </c:pt>
              </c:numCache>
            </c:numRef>
          </c:val>
          <c:extLst>
            <c:ext xmlns:c16="http://schemas.microsoft.com/office/drawing/2014/chart" uri="{C3380CC4-5D6E-409C-BE32-E72D297353CC}">
              <c16:uniqueId val="{00000004-420B-4DA9-A458-2BFAF6E3DB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0B-4DA9-A458-2BFAF6E3DB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0B-4DA9-A458-2BFAF6E3DB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8770</c:v>
                </c:pt>
                <c:pt idx="3">
                  <c:v>8265</c:v>
                </c:pt>
                <c:pt idx="6">
                  <c:v>7753</c:v>
                </c:pt>
                <c:pt idx="9">
                  <c:v>7610</c:v>
                </c:pt>
                <c:pt idx="12">
                  <c:v>8099</c:v>
                </c:pt>
              </c:numCache>
            </c:numRef>
          </c:val>
          <c:extLst>
            <c:ext xmlns:c16="http://schemas.microsoft.com/office/drawing/2014/chart" uri="{C3380CC4-5D6E-409C-BE32-E72D297353CC}">
              <c16:uniqueId val="{00000007-420B-4DA9-A458-2BFAF6E3DB37}"/>
            </c:ext>
          </c:extLst>
        </c:ser>
        <c:dLbls>
          <c:showLegendKey val="0"/>
          <c:showVal val="0"/>
          <c:showCatName val="0"/>
          <c:showSerName val="0"/>
          <c:showPercent val="0"/>
          <c:showBubbleSize val="0"/>
        </c:dLbls>
        <c:gapWidth val="100"/>
        <c:overlap val="100"/>
        <c:axId val="125645184"/>
        <c:axId val="12564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1657</c:v>
                </c:pt>
                <c:pt idx="2">
                  <c:v>#N/A</c:v>
                </c:pt>
                <c:pt idx="3">
                  <c:v>#N/A</c:v>
                </c:pt>
                <c:pt idx="4">
                  <c:v>928</c:v>
                </c:pt>
                <c:pt idx="5">
                  <c:v>#N/A</c:v>
                </c:pt>
                <c:pt idx="6">
                  <c:v>#N/A</c:v>
                </c:pt>
                <c:pt idx="7">
                  <c:v>744</c:v>
                </c:pt>
                <c:pt idx="8">
                  <c:v>#N/A</c:v>
                </c:pt>
                <c:pt idx="9">
                  <c:v>#N/A</c:v>
                </c:pt>
                <c:pt idx="10">
                  <c:v>135</c:v>
                </c:pt>
                <c:pt idx="11">
                  <c:v>#N/A</c:v>
                </c:pt>
                <c:pt idx="12">
                  <c:v>#N/A</c:v>
                </c:pt>
                <c:pt idx="13">
                  <c:v>63</c:v>
                </c:pt>
                <c:pt idx="14">
                  <c:v>#N/A</c:v>
                </c:pt>
              </c:numCache>
            </c:numRef>
          </c:val>
          <c:smooth val="0"/>
          <c:extLst>
            <c:ext xmlns:c16="http://schemas.microsoft.com/office/drawing/2014/chart" uri="{C3380CC4-5D6E-409C-BE32-E72D297353CC}">
              <c16:uniqueId val="{00000008-420B-4DA9-A458-2BFAF6E3DB37}"/>
            </c:ext>
          </c:extLst>
        </c:ser>
        <c:dLbls>
          <c:showLegendKey val="0"/>
          <c:showVal val="0"/>
          <c:showCatName val="0"/>
          <c:showSerName val="0"/>
          <c:showPercent val="0"/>
          <c:showBubbleSize val="0"/>
        </c:dLbls>
        <c:marker val="1"/>
        <c:smooth val="0"/>
        <c:axId val="125645184"/>
        <c:axId val="125647104"/>
      </c:lineChart>
      <c:catAx>
        <c:axId val="12564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47104"/>
        <c:crosses val="autoZero"/>
        <c:auto val="1"/>
        <c:lblAlgn val="ctr"/>
        <c:lblOffset val="100"/>
        <c:tickLblSkip val="1"/>
        <c:tickMarkSkip val="1"/>
        <c:noMultiLvlLbl val="0"/>
      </c:catAx>
      <c:valAx>
        <c:axId val="12564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4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80759</c:v>
                </c:pt>
                <c:pt idx="5">
                  <c:v>80286</c:v>
                </c:pt>
                <c:pt idx="8">
                  <c:v>83618</c:v>
                </c:pt>
                <c:pt idx="11">
                  <c:v>83054</c:v>
                </c:pt>
                <c:pt idx="14">
                  <c:v>79274</c:v>
                </c:pt>
              </c:numCache>
            </c:numRef>
          </c:val>
          <c:extLst>
            <c:ext xmlns:c16="http://schemas.microsoft.com/office/drawing/2014/chart" uri="{C3380CC4-5D6E-409C-BE32-E72D297353CC}">
              <c16:uniqueId val="{00000000-B699-424F-8C78-C26F84CC41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11916</c:v>
                </c:pt>
                <c:pt idx="5">
                  <c:v>10027</c:v>
                </c:pt>
                <c:pt idx="8">
                  <c:v>13783</c:v>
                </c:pt>
                <c:pt idx="11">
                  <c:v>10434</c:v>
                </c:pt>
                <c:pt idx="14">
                  <c:v>11982</c:v>
                </c:pt>
              </c:numCache>
            </c:numRef>
          </c:val>
          <c:extLst>
            <c:ext xmlns:c16="http://schemas.microsoft.com/office/drawing/2014/chart" uri="{C3380CC4-5D6E-409C-BE32-E72D297353CC}">
              <c16:uniqueId val="{00000001-B699-424F-8C78-C26F84CC41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26591</c:v>
                </c:pt>
                <c:pt idx="5">
                  <c:v>27972</c:v>
                </c:pt>
                <c:pt idx="8">
                  <c:v>28203</c:v>
                </c:pt>
                <c:pt idx="11">
                  <c:v>27524</c:v>
                </c:pt>
                <c:pt idx="14">
                  <c:v>27892</c:v>
                </c:pt>
              </c:numCache>
            </c:numRef>
          </c:val>
          <c:extLst>
            <c:ext xmlns:c16="http://schemas.microsoft.com/office/drawing/2014/chart" uri="{C3380CC4-5D6E-409C-BE32-E72D297353CC}">
              <c16:uniqueId val="{00000002-B699-424F-8C78-C26F84CC41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99-424F-8C78-C26F84CC41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99-424F-8C78-C26F84CC41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355</c:v>
                </c:pt>
                <c:pt idx="3">
                  <c:v>516</c:v>
                </c:pt>
                <c:pt idx="6">
                  <c:v>289</c:v>
                </c:pt>
                <c:pt idx="9">
                  <c:v>266</c:v>
                </c:pt>
                <c:pt idx="12">
                  <c:v>0</c:v>
                </c:pt>
              </c:numCache>
            </c:numRef>
          </c:val>
          <c:extLst>
            <c:ext xmlns:c16="http://schemas.microsoft.com/office/drawing/2014/chart" uri="{C3380CC4-5D6E-409C-BE32-E72D297353CC}">
              <c16:uniqueId val="{00000005-B699-424F-8C78-C26F84CC41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12292</c:v>
                </c:pt>
                <c:pt idx="3">
                  <c:v>11300</c:v>
                </c:pt>
                <c:pt idx="6">
                  <c:v>10759</c:v>
                </c:pt>
                <c:pt idx="9">
                  <c:v>9836</c:v>
                </c:pt>
                <c:pt idx="12">
                  <c:v>9716</c:v>
                </c:pt>
              </c:numCache>
            </c:numRef>
          </c:val>
          <c:extLst>
            <c:ext xmlns:c16="http://schemas.microsoft.com/office/drawing/2014/chart" uri="{C3380CC4-5D6E-409C-BE32-E72D297353CC}">
              <c16:uniqueId val="{00000006-B699-424F-8C78-C26F84CC41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2280</c:v>
                </c:pt>
                <c:pt idx="3">
                  <c:v>1557</c:v>
                </c:pt>
                <c:pt idx="6">
                  <c:v>1283</c:v>
                </c:pt>
                <c:pt idx="9">
                  <c:v>1047</c:v>
                </c:pt>
                <c:pt idx="12">
                  <c:v>1007</c:v>
                </c:pt>
              </c:numCache>
            </c:numRef>
          </c:val>
          <c:extLst>
            <c:ext xmlns:c16="http://schemas.microsoft.com/office/drawing/2014/chart" uri="{C3380CC4-5D6E-409C-BE32-E72D297353CC}">
              <c16:uniqueId val="{00000007-B699-424F-8C78-C26F84CC41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15297</c:v>
                </c:pt>
                <c:pt idx="3">
                  <c:v>14772</c:v>
                </c:pt>
                <c:pt idx="6">
                  <c:v>16143</c:v>
                </c:pt>
                <c:pt idx="9">
                  <c:v>12346</c:v>
                </c:pt>
                <c:pt idx="12">
                  <c:v>11297</c:v>
                </c:pt>
              </c:numCache>
            </c:numRef>
          </c:val>
          <c:extLst>
            <c:ext xmlns:c16="http://schemas.microsoft.com/office/drawing/2014/chart" uri="{C3380CC4-5D6E-409C-BE32-E72D297353CC}">
              <c16:uniqueId val="{00000008-B699-424F-8C78-C26F84CC41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846</c:v>
                </c:pt>
                <c:pt idx="3">
                  <c:v>453</c:v>
                </c:pt>
                <c:pt idx="6">
                  <c:v>714</c:v>
                </c:pt>
                <c:pt idx="9">
                  <c:v>1335</c:v>
                </c:pt>
                <c:pt idx="12">
                  <c:v>1314</c:v>
                </c:pt>
              </c:numCache>
            </c:numRef>
          </c:val>
          <c:extLst>
            <c:ext xmlns:c16="http://schemas.microsoft.com/office/drawing/2014/chart" uri="{C3380CC4-5D6E-409C-BE32-E72D297353CC}">
              <c16:uniqueId val="{00000009-B699-424F-8C78-C26F84CC41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84035</c:v>
                </c:pt>
                <c:pt idx="3">
                  <c:v>84996</c:v>
                </c:pt>
                <c:pt idx="6">
                  <c:v>84997</c:v>
                </c:pt>
                <c:pt idx="9">
                  <c:v>82987</c:v>
                </c:pt>
                <c:pt idx="12">
                  <c:v>78562</c:v>
                </c:pt>
              </c:numCache>
            </c:numRef>
          </c:val>
          <c:extLst>
            <c:ext xmlns:c16="http://schemas.microsoft.com/office/drawing/2014/chart" uri="{C3380CC4-5D6E-409C-BE32-E72D297353CC}">
              <c16:uniqueId val="{0000000A-B699-424F-8C78-C26F84CC41D1}"/>
            </c:ext>
          </c:extLst>
        </c:ser>
        <c:dLbls>
          <c:showLegendKey val="0"/>
          <c:showVal val="0"/>
          <c:showCatName val="0"/>
          <c:showSerName val="0"/>
          <c:showPercent val="0"/>
          <c:showBubbleSize val="0"/>
        </c:dLbls>
        <c:gapWidth val="100"/>
        <c:overlap val="100"/>
        <c:axId val="126079744"/>
        <c:axId val="12608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99-424F-8C78-C26F84CC41D1}"/>
            </c:ext>
          </c:extLst>
        </c:ser>
        <c:dLbls>
          <c:showLegendKey val="0"/>
          <c:showVal val="0"/>
          <c:showCatName val="0"/>
          <c:showSerName val="0"/>
          <c:showPercent val="0"/>
          <c:showBubbleSize val="0"/>
        </c:dLbls>
        <c:marker val="1"/>
        <c:smooth val="0"/>
        <c:axId val="126079744"/>
        <c:axId val="126081664"/>
      </c:lineChart>
      <c:catAx>
        <c:axId val="1260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081664"/>
        <c:crosses val="autoZero"/>
        <c:auto val="1"/>
        <c:lblAlgn val="ctr"/>
        <c:lblOffset val="100"/>
        <c:tickLblSkip val="1"/>
        <c:tickMarkSkip val="1"/>
        <c:noMultiLvlLbl val="0"/>
      </c:catAx>
      <c:valAx>
        <c:axId val="12608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13721</c:v>
                </c:pt>
                <c:pt idx="1">
                  <c:v>13374</c:v>
                </c:pt>
                <c:pt idx="2">
                  <c:v>13390</c:v>
                </c:pt>
              </c:numCache>
            </c:numRef>
          </c:val>
          <c:extLst>
            <c:ext xmlns:c16="http://schemas.microsoft.com/office/drawing/2014/chart" uri="{C3380CC4-5D6E-409C-BE32-E72D297353CC}">
              <c16:uniqueId val="{00000000-FD98-4462-A490-AB464F6FE0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2158</c:v>
                </c:pt>
                <c:pt idx="1">
                  <c:v>2160</c:v>
                </c:pt>
                <c:pt idx="2">
                  <c:v>2161</c:v>
                </c:pt>
              </c:numCache>
            </c:numRef>
          </c:val>
          <c:extLst>
            <c:ext xmlns:c16="http://schemas.microsoft.com/office/drawing/2014/chart" uri="{C3380CC4-5D6E-409C-BE32-E72D297353CC}">
              <c16:uniqueId val="{00000001-FD98-4462-A490-AB464F6FE0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12386</c:v>
                </c:pt>
                <c:pt idx="1">
                  <c:v>11866</c:v>
                </c:pt>
                <c:pt idx="2">
                  <c:v>11884</c:v>
                </c:pt>
              </c:numCache>
            </c:numRef>
          </c:val>
          <c:extLst>
            <c:ext xmlns:c16="http://schemas.microsoft.com/office/drawing/2014/chart" uri="{C3380CC4-5D6E-409C-BE32-E72D297353CC}">
              <c16:uniqueId val="{00000002-FD98-4462-A490-AB464F6FE0FA}"/>
            </c:ext>
          </c:extLst>
        </c:ser>
        <c:dLbls>
          <c:showLegendKey val="0"/>
          <c:showVal val="0"/>
          <c:showCatName val="0"/>
          <c:showSerName val="0"/>
          <c:showPercent val="0"/>
          <c:showBubbleSize val="0"/>
        </c:dLbls>
        <c:gapWidth val="120"/>
        <c:overlap val="100"/>
        <c:axId val="125364480"/>
        <c:axId val="125440000"/>
      </c:barChart>
      <c:catAx>
        <c:axId val="12536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40000"/>
        <c:crosses val="autoZero"/>
        <c:auto val="1"/>
        <c:lblAlgn val="ctr"/>
        <c:lblOffset val="100"/>
        <c:tickLblSkip val="1"/>
        <c:tickMarkSkip val="1"/>
        <c:noMultiLvlLbl val="0"/>
      </c:catAx>
      <c:valAx>
        <c:axId val="125440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36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{3055A484-9D6A-4C9F-B2F9-4A5D579CE1AA}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124-4DB6-8B2B-0BF4E59B4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{55AABC44-E52B-4387-A1D3-81BF185D3A26}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24-4DB6-8B2B-0BF4E59B4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{B0CD298E-5C7D-4633-B44D-D09C0BD35E0E}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24-4DB6-8B2B-0BF4E59B4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{50A18D1E-4540-47C2-916E-99C7BBCD9B81}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24-4DB6-8B2B-0BF4E59B4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{430FE31B-5252-49B5-B724-64962423EFB9}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24-4DB6-8B2B-0BF4E59B44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{3FE392E9-C15F-489C-AC77-3026E8DE6336}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124-4DB6-8B2B-0BF4E59B44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{0077DAB3-44F9-4ADD-B4C1-DEFF457BAD28}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124-4DB6-8B2B-0BF4E59B44C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{D95B9A4F-0ACC-49B8-A7E5-C492B4D8B423}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124-4DB6-8B2B-0BF4E59B44C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{15C9DF8D-9929-4924-9AB4-48E252C997AF}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124-4DB6-8B2B-0BF4E59B4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40.1</c:v>
                </c:pt>
                <c:pt idx="32">
                  <c:v>41.5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24-4DB6-8B2B-0BF4E59B44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{79316EB6-7A71-4447-8342-7433055E2450}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124-4DB6-8B2B-0BF4E59B44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{307D9C15-F327-4ED4-8EFE-747A4655D0C6}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24-4DB6-8B2B-0BF4E59B4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{13D66D3B-AE44-4363-B4A0-CCE5A6F6FA29}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24-4DB6-8B2B-0BF4E59B4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{030D3255-D163-4DF5-9DEE-EDC21D18D103}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24-4DB6-8B2B-0BF4E59B4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{8B7B01DB-42CE-4DB7-B28A-31922333F80B}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24-4DB6-8B2B-0BF4E59B44C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{442845B2-E579-4105-AC0C-5AECEE2C7EDB}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124-4DB6-8B2B-0BF4E59B44C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{E843687E-E396-491A-9461-C42311FED8A8}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124-4DB6-8B2B-0BF4E59B44C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{B3DEC46E-7002-48F5-9AE0-746E422BBECB}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124-4DB6-8B2B-0BF4E59B44C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{D01D4BC0-602B-423A-8FBA-DADF65663785}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124-4DB6-8B2B-0BF4E59B4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55.3</c:v>
                </c:pt>
              </c:numCache>
            </c:numRef>
          </c:xVal>
          <c:yVal>
            <c:numRef>
              <c:f>公会計指標分析・財政指標組合せ分析表!$BP$55:$DC$55</c:f>
              <c:numCache>
                <c:formatCode>#,##0.0;"▲ "#,##0.0</c:formatCode>
                <c:ptCount val="40"/>
                <c:pt idx="24">
                  <c:v>24.1</c:v>
                </c:pt>
                <c:pt idx="32">
                  <c:v>20.100000000000001</c:v>
                </c:pt>
              </c:numCache>
            </c:numRef>
          </c:yVal>
          <c:smooth val="0"/>
          <c:extLst>
            <c:ext xmlns:c16="http://schemas.microsoft.com/office/drawing/2014/chart" uri="{C3380CC4-5D6E-409C-BE32-E72D297353CC}">
              <c16:uniqueId val="{00000013-7124-4DB6-8B2B-0BF4E59B44C0}"/>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8"/>
          <c:min val="19.6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{4BB21847-3557-4E80-9720-E087C8B211AE}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11E-4F3D-AFCC-39ED24BDEA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{AFDF9EC8-C491-457D-89EE-C9CDD91F469C}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1E-4F3D-AFCC-39ED24BDEA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{08957069-8FD2-458C-940A-C6E8729BA13A}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1E-4F3D-AFCC-39ED24BDEA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{485D0D61-A986-468A-B9BA-38722435EF8B}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1E-4F3D-AFCC-39ED24BDEA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{181CA487-E6FF-4EAA-899B-D5709EB46144}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1E-4F3D-AFCC-39ED24BDEAB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{8704F64E-8BE3-44B7-990F-087A9DB31250}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11E-4F3D-AFCC-39ED24BDEAB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{26D6A5CA-0A67-491C-A0B1-5C33715F5A5E}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11E-4F3D-AFCC-39ED24BDEAB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{08147D50-77E8-4EE6-B33A-B920536E285F}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11E-4F3D-AFCC-39ED24BDEAB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{0C05A838-6574-4128-9464-2EDE047C9173}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11E-4F3D-AFCC-39ED24BDEA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4.5999999999999996</c:v>
                </c:pt>
                <c:pt idx="16">
                  <c:v>3.1</c:v>
                </c:pt>
                <c:pt idx="24">
                  <c:v>1.7</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1E-4F3D-AFCC-39ED24BDEA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{13F1790B-4C8C-435A-80EC-CC33D27A25FA}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11E-4F3D-AFCC-39ED24BDEA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{2B6CB433-F1D5-402A-AF48-092074549411}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1E-4F3D-AFCC-39ED24BDEA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{E0EDDC44-E805-4C61-88F8-9A7B4FB301C8}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1E-4F3D-AFCC-39ED24BDEA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{41BDE080-736F-4A0F-8C71-586995A2DCDB}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1E-4F3D-AFCC-39ED24BDEA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{C47D8406-94C8-4774-A71C-781D4452CE26}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1E-4F3D-AFCC-39ED24BDEAB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{7C055FA2-1B22-4F01-A3B9-559283E8E8E6}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11E-4F3D-AFCC-39ED24BDEAB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{32FE451C-70DB-4EB2-B9D6-D3F7906BEFC8}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11E-4F3D-AFCC-39ED24BDEAB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{9F162727-DE78-489D-B2AD-1F85C36B4754}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11E-4F3D-AFCC-39ED24BDEAB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{453E528C-6138-4886-AB06-8B3D7DDF11DD}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11E-4F3D-AFCC-39ED24BDEA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6</c:v>
                </c:pt>
                <c:pt idx="32">
                  <c:v>5.8</c:v>
                </c:pt>
              </c:numCache>
            </c:numRef>
          </c:xVal>
          <c:yVal>
            <c:numRef>
              <c:f>公会計指標分析・財政指標組合せ分析表!$BP$77:$DC$77</c:f>
              <c:numCache>
                <c:formatCode>#,##0.0;"▲ "#,##0.0</c:formatCode>
                <c:ptCount val="40"/>
                <c:pt idx="0">
                  <c:v>32.6</c:v>
                </c:pt>
                <c:pt idx="8">
                  <c:v>30.5</c:v>
                </c:pt>
                <c:pt idx="16">
                  <c:v>21.2</c:v>
                </c:pt>
                <c:pt idx="24">
                  <c:v>24.1</c:v>
                </c:pt>
                <c:pt idx="32">
                  <c:v>20.100000000000001</c:v>
                </c:pt>
              </c:numCache>
            </c:numRef>
          </c:yVal>
          <c:smooth val="0"/>
          <c:extLst>
            <c:ext xmlns:c16="http://schemas.microsoft.com/office/drawing/2014/chart" uri="{C3380CC4-5D6E-409C-BE32-E72D297353CC}">
              <c16:uniqueId val="{00000013-111E-4F3D-AFCC-39ED24BDEABE}"/>
            </c:ext>
          </c:extLst>
        </c:ser>
        <c:dLbls>
          <c:showLegendKey val="0"/>
          <c:showVal val="1"/>
          <c:showCatName val="0"/>
          <c:showSerName val="0"/>
          <c:showPercent val="0"/>
          <c:showBubbleSize val="0"/>
        </c:dLbls>
        <c:axId val="84219776"/>
        <c:axId val="84234240"/>
      </c:scatterChart>
      <c:valAx>
        <c:axId val="84219776"/>
        <c:scaling>
          <c:orientation val="minMax"/>
          <c:max val="6.1999999999999993"/>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繰上償還の実施により元利償還金が減少したことから、実質公債費比率も減となっている。</a:t>
          </a:r>
        </a:p>
        <a:p>
          <a:r>
            <a:rPr kumimoji="1" lang="ja-JP" altLang="en-US" sz="1400">
              <a:latin typeface="ＭＳ ゴシック" pitchFamily="49" charset="-128"/>
              <a:ea typeface="ＭＳ ゴシック" pitchFamily="49" charset="-128"/>
            </a:rPr>
            <a:t>　今後は、美術館の整備等の大型事業の実施により、地方債の発行額も多額となる見込みであることから、選択と集中により発行を抑制するとともに、交付税算入のある地方債の発行を優先するなど、将来への負担を考慮し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年度から継続して実施してきた繰上償還による地方債現在高の減少により、引き続き充当可能財源等が将来負担額を上回っていることから、比率は算出されていない。</a:t>
          </a:r>
        </a:p>
        <a:p>
          <a:r>
            <a:rPr kumimoji="1" lang="ja-JP" altLang="en-US" sz="1400">
              <a:latin typeface="ＭＳ ゴシック" pitchFamily="49" charset="-128"/>
              <a:ea typeface="ＭＳ ゴシック" pitchFamily="49" charset="-128"/>
            </a:rPr>
            <a:t>　今後も、将来世代に大きな負担を残さないよう、地方債の発行を抑制するとともに、交付税算入のある地方債の発行を優先するなど、財政の健全化に努める。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広島県東広島市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寺家地区土地区画整理事業に要する経費の財源として都市基盤整備基金を約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億円取り崩したほか、黒瀬及び豊栄生涯学習センター並びに市民文化センターの改修工事に要する経費の財源として文化体育施設建設基金を約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億円取り崩した一方、広島空港の稼働時間延長に伴う周辺対策事業に係る県補助金を広島空港周辺整備基金に約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より災害復旧に要する経費が増大しており、財政調整基金が大きく減少する見込みとなっている。財政調整基金の残高を一定程度確保するため、その他特定目的基金については、その目的とする事業に要する経費に積極的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・地域振興基金：過疎地域自立促進特別事業として発行した過疎債やふるさと寄附金等を積み立て、地域振興に要する資金に充てるもの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・公共施設総合管理基金：建築物である公共施設の整備、建替え及び修繕に要する経費の財源に充てるもの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・都市基盤整備基金：交通網、区画整理、環境施設等の都市基盤の整備に要する資金に充てるもの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・文化体育施設建設基金：文化体育施設の建設に要する資金に充てるもの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・広島空港周辺整備基金：広島空港周辺整備事業及び航空機電波障害対策施設の維持管理に要する経費の財源に充てるもの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年度中に庁舎建設基金を廃止し、その財産を引き継いで設置したもの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・都市基盤整備基金：寺家地区土地区画整理事業に要する経費の財源として約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・文化体育施設建設基金：黒瀬及び豊栄生涯学習センター並びに市民文化センターの改修工事に要する経費の財源として約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・広島空港周辺整備基金：広島空港の稼働時間延長に伴う周辺対策事業に係る県補助金約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債により積み立てた部分については過疎計画に基づき取り崩し事業費に充てることとしているほか、ふるさと寄附金により積み立てた部分については積み立てた翌年度に寄付の趣旨に応じて取り崩し事業費に充てることとしている。また、合併特例債により積み立てた部分については、利子相当額を取り崩し事業費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・公共施設総合管理基金：増大している公共施設の整備、建替え及び修繕に要する経費に充てることとしている。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月豪雨災害により災害復旧に要する経費が増大しており、財政調整基金が大きく減少する見込みとなっている。近年、決算剰余金の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は公債費の繰上償還に充てていたが、財政調整基金残高を一定程度確保するため、財政推計や執行状況を勘案しながら、繰上償還や財政調整基金への積立てについて判断することとしている。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合併特例債の償還等により公債費負担が増加していることによる財源不足を補うため、財政調整基金の残高を加味しながら取り崩していくこととしている。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186,649
180,112
635.16
74,554,080
72,170,677
1,229,450
44,468,482
78,416,094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の中で最も低く、県平均も大きく下回っている。主な要因としては、有形固定資産のうち、大半を占めている道路について、合併以降に大規模な整備を行ってきたためと考えられ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年度に策定した東広島市公共施設等総合管理計画に基づき、公共施設の建替えや統廃合等を含め、適切に進めていく。　</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146050</xdr:rowOff>
    </xdr:from>
    <xdr:to>
      <xdr:col>23</xdr:col>
      <xdr:colOff>85090</xdr:colOff>
      <xdr:row>34</xdr:row>
      <xdr:rowOff>97367</xdr:rowOff>
    </xdr:to>
    <xdr:cxnSp macro="">
      <xdr:nvCxnSpPr>
        <xdr:cNvPr id="71" name="直線コネクタ 70"/>
        <xdr:cNvCxnSpPr/>
      </xdr:nvCxnSpPr>
      <xdr:spPr>
        <a:xfrm flipV="1">
          <a:off x="4760595" y="5546725"/>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101194</xdr:rowOff>
    </xdr:from>
    <xdr:ext cx="405111" cy="259045"/>
    <xdr:sp macro="" textlink="">
      <xdr:nvSpPr>
        <xdr:cNvPr id="72"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97367</xdr:rowOff>
    </xdr:from>
    <xdr:to>
      <xdr:col>23</xdr:col>
      <xdr:colOff>174625</xdr:colOff>
      <xdr:row>34</xdr:row>
      <xdr:rowOff>97367</xdr:rowOff>
    </xdr:to>
    <xdr:cxnSp macro="">
      <xdr:nvCxnSpPr>
        <xdr:cNvPr id="73" name="直線コネクタ 72"/>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92727</xdr:rowOff>
    </xdr:from>
    <xdr:ext cx="405111" cy="259045"/>
    <xdr:sp macro="" textlink="">
      <xdr:nvSpPr>
        <xdr:cNvPr id="74"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146050</xdr:rowOff>
    </xdr:from>
    <xdr:to>
      <xdr:col>23</xdr:col>
      <xdr:colOff>174625</xdr:colOff>
      <xdr:row>27</xdr:row>
      <xdr:rowOff>146050</xdr:rowOff>
    </xdr:to>
    <xdr:cxnSp macro="">
      <xdr:nvCxnSpPr>
        <xdr:cNvPr id="75" name="直線コネクタ 74"/>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87224</xdr:rowOff>
    </xdr:from>
    <xdr:ext cx="405111" cy="259045"/>
    <xdr:sp macro="" textlink="">
      <xdr:nvSpPr>
        <xdr:cNvPr id="76" name="有形固定資産減価償却率平均値テキスト"/>
        <xdr:cNvSpPr txBox="1"/>
      </xdr:nvSpPr>
      <xdr:spPr>
        <a:xfrm>
          <a:off x="4813300" y="6002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64347</xdr:rowOff>
    </xdr:from>
    <xdr:to>
      <xdr:col>23</xdr:col>
      <xdr:colOff>136525</xdr:colOff>
      <xdr:row>31</xdr:row>
      <xdr:rowOff>165947</xdr:rowOff>
    </xdr:to>
    <xdr:sp macro="" textlink="">
      <xdr:nvSpPr>
        <xdr:cNvPr id="77" name="フローチャート: 判断 76"/>
        <xdr:cNvSpPr/>
      </xdr:nvSpPr>
      <xdr:spPr>
        <a:xfrm>
          <a:off x="4711700" y="61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171027</xdr:rowOff>
    </xdr:from>
    <xdr:to>
      <xdr:col>19</xdr:col>
      <xdr:colOff>187325</xdr:colOff>
      <xdr:row>31</xdr:row>
      <xdr:rowOff>101177</xdr:rowOff>
    </xdr:to>
    <xdr:sp macro="" textlink="">
      <xdr:nvSpPr>
        <xdr:cNvPr id="78" name="フローチャート: 判断 77"/>
        <xdr:cNvSpPr/>
      </xdr:nvSpPr>
      <xdr:spPr>
        <a:xfrm>
          <a:off x="4000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69215</xdr:rowOff>
    </xdr:from>
    <xdr:to>
      <xdr:col>15</xdr:col>
      <xdr:colOff>187325</xdr:colOff>
      <xdr:row>32</xdr:row>
      <xdr:rowOff>170815</xdr:rowOff>
    </xdr:to>
    <xdr:sp macro="" textlink="">
      <xdr:nvSpPr>
        <xdr:cNvPr id="79" name="フローチャート: 判断 78"/>
        <xdr:cNvSpPr/>
      </xdr:nvSpPr>
      <xdr:spPr>
        <a:xfrm>
          <a:off x="3238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46567</xdr:rowOff>
    </xdr:from>
    <xdr:to>
      <xdr:col>23</xdr:col>
      <xdr:colOff>136525</xdr:colOff>
      <xdr:row>34</xdr:row>
      <xdr:rowOff>148167</xdr:rowOff>
    </xdr:to>
    <xdr:sp macro="" textlink="">
      <xdr:nvSpPr>
        <xdr:cNvPr id="85" name="楕円 84"/>
        <xdr:cNvSpPr/>
      </xdr:nvSpPr>
      <xdr:spPr>
        <a:xfrm>
          <a:off x="4711700" y="66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132944</xdr:rowOff>
    </xdr:from>
    <xdr:ext cx="405111" cy="259045"/>
    <xdr:sp macro="" textlink="">
      <xdr:nvSpPr>
        <xdr:cNvPr id="86" name="有形固定資産減価償却率該当値テキスト"/>
        <xdr:cNvSpPr txBox="1"/>
      </xdr:nvSpPr>
      <xdr:spPr>
        <a:xfrm>
          <a:off x="4813300" y="6562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96944</xdr:rowOff>
    </xdr:from>
    <xdr:to>
      <xdr:col>19</xdr:col>
      <xdr:colOff>187325</xdr:colOff>
      <xdr:row>35</xdr:row>
      <xdr:rowOff>27094</xdr:rowOff>
    </xdr:to>
    <xdr:sp macro="" textlink="">
      <xdr:nvSpPr>
        <xdr:cNvPr id="87" name="楕円 86"/>
        <xdr:cNvSpPr/>
      </xdr:nvSpPr>
      <xdr:spPr>
        <a:xfrm>
          <a:off x="4000500" y="66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97367</xdr:rowOff>
    </xdr:from>
    <xdr:to>
      <xdr:col>23</xdr:col>
      <xdr:colOff>85725</xdr:colOff>
      <xdr:row>34</xdr:row>
      <xdr:rowOff>147744</xdr:rowOff>
    </xdr:to>
    <xdr:cxnSp macro="">
      <xdr:nvCxnSpPr>
        <xdr:cNvPr id="88" name="直線コネクタ 87"/>
        <xdr:cNvCxnSpPr/>
      </xdr:nvCxnSpPr>
      <xdr:spPr>
        <a:xfrm flipV="1">
          <a:off x="4051300" y="6698192"/>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117704</xdr:rowOff>
    </xdr:from>
    <xdr:ext cx="405111" cy="259045"/>
    <xdr:sp macro="" textlink="">
      <xdr:nvSpPr>
        <xdr:cNvPr id="89" name="n_1aveValue有形固定資産減価償却率"/>
        <xdr:cNvSpPr txBox="1"/>
      </xdr:nvSpPr>
      <xdr:spPr>
        <a:xfrm>
          <a:off x="38360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15892</xdr:rowOff>
    </xdr:from>
    <xdr:ext cx="405111" cy="259045"/>
    <xdr:sp macro="" textlink="">
      <xdr:nvSpPr>
        <xdr:cNvPr id="90" name="n_2aveValue有形固定資産減価償却率"/>
        <xdr:cNvSpPr txBox="1"/>
      </xdr:nvSpPr>
      <xdr:spPr>
        <a:xfrm>
          <a:off x="308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18221</xdr:rowOff>
    </xdr:from>
    <xdr:ext cx="405111" cy="259045"/>
    <xdr:sp macro="" textlink="">
      <xdr:nvSpPr>
        <xdr:cNvPr id="91" name="n_1mainValue有形固定資産減価償却率"/>
        <xdr:cNvSpPr txBox="1"/>
      </xdr:nvSpPr>
      <xdr:spPr>
        <a:xfrm>
          <a:off x="3836044" y="679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繰上償還の実施により地方債現在高は減少しており、分子である将来負担額を抑制していることが、平均値を下回る結果となっていると考えられる。</a:t>
          </a:r>
        </a:p>
        <a:p>
          <a:r>
            <a:rPr kumimoji="1" lang="ja-JP" altLang="en-US" sz="1100">
              <a:latin typeface="ＭＳ Ｐゴシック" panose="020B0600070205080204" pitchFamily="50" charset="-128"/>
              <a:ea typeface="ＭＳ Ｐゴシック" panose="020B0600070205080204" pitchFamily="50" charset="-128"/>
            </a:rPr>
            <a:t>　今後は、美術館の整備等、大型事業の実施により地方債の発行額が多額となる見込みであることから、将来への負担を考慮した地方債の発行に努める。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116064</xdr:rowOff>
    </xdr:from>
    <xdr:to>
      <xdr:col>76</xdr:col>
      <xdr:colOff>21589</xdr:colOff>
      <xdr:row>34</xdr:row>
      <xdr:rowOff>151342</xdr:rowOff>
    </xdr:to>
    <xdr:cxnSp macro="">
      <xdr:nvCxnSpPr>
        <xdr:cNvPr id="120" name="直線コネクタ 119"/>
        <xdr:cNvCxnSpPr/>
      </xdr:nvCxnSpPr>
      <xdr:spPr>
        <a:xfrm flipV="1">
          <a:off x="14793595" y="5516739"/>
          <a:ext cx="1269" cy="123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62741</xdr:rowOff>
    </xdr:from>
    <xdr:ext cx="405111" cy="259045"/>
    <xdr:sp macro="" textlink="">
      <xdr:nvSpPr>
        <xdr:cNvPr id="123" name="債務償還可能年数最大値テキスト"/>
        <xdr:cNvSpPr txBox="1"/>
      </xdr:nvSpPr>
      <xdr:spPr>
        <a:xfrm>
          <a:off x="14846300" y="52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116064</xdr:rowOff>
    </xdr:from>
    <xdr:to>
      <xdr:col>76</xdr:col>
      <xdr:colOff>111125</xdr:colOff>
      <xdr:row>27</xdr:row>
      <xdr:rowOff>116064</xdr:rowOff>
    </xdr:to>
    <xdr:cxnSp macro="">
      <xdr:nvCxnSpPr>
        <xdr:cNvPr id="124" name="直線コネクタ 123"/>
        <xdr:cNvCxnSpPr/>
      </xdr:nvCxnSpPr>
      <xdr:spPr>
        <a:xfrm>
          <a:off x="14706600" y="55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149524</xdr:rowOff>
    </xdr:from>
    <xdr:ext cx="340478" cy="259045"/>
    <xdr:sp macro="" textlink="">
      <xdr:nvSpPr>
        <xdr:cNvPr id="125" name="債務償還可能年数平均値テキスト"/>
        <xdr:cNvSpPr txBox="1"/>
      </xdr:nvSpPr>
      <xdr:spPr>
        <a:xfrm>
          <a:off x="14846300" y="58930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6" name="フローチャート: 判断 125"/>
        <xdr:cNvSpPr/>
      </xdr:nvSpPr>
      <xdr:spPr>
        <a:xfrm>
          <a:off x="14744700" y="60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32" name="楕円 131"/>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33" name="債務償還可能年数該当値テキスト"/>
        <xdr:cNvSpPr txBox="1"/>
      </xdr:nvSpPr>
      <xdr:spPr>
        <a:xfrm>
          <a:off x="14846300"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186,649
180,112
635.16
74,554,080
72,170,677
1,229,450
44,468,482
78,416,094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51435</xdr:rowOff>
    </xdr:to>
    <xdr:cxnSp macro="">
      <xdr:nvCxnSpPr>
        <xdr:cNvPr id="56" name="直線コネクタ 55"/>
        <xdr:cNvCxnSpPr/>
      </xdr:nvCxnSpPr>
      <xdr:spPr>
        <a:xfrm flipV="1">
          <a:off x="4634865" y="5762625"/>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2557</xdr:rowOff>
    </xdr:from>
    <xdr:ext cx="405111" cy="259045"/>
    <xdr:sp macro="" textlink="">
      <xdr:nvSpPr>
        <xdr:cNvPr id="61" name="【道路】&#10;有形固定資産減価償却率平均値テキスト"/>
        <xdr:cNvSpPr txBox="1"/>
      </xdr:nvSpPr>
      <xdr:spPr>
        <a:xfrm>
          <a:off x="4673600" y="651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62" name="フローチャート: 判断 61"/>
        <xdr:cNvSpPr/>
      </xdr:nvSpPr>
      <xdr:spPr>
        <a:xfrm>
          <a:off x="4584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168275</xdr:rowOff>
    </xdr:from>
    <xdr:to>
      <xdr:col>20</xdr:col>
      <xdr:colOff>38100</xdr:colOff>
      <xdr:row>38</xdr:row>
      <xdr:rowOff>98425</xdr:rowOff>
    </xdr:to>
    <xdr:sp macro="" textlink="">
      <xdr:nvSpPr>
        <xdr:cNvPr id="63" name="フローチャート: 判断 62"/>
        <xdr:cNvSpPr/>
      </xdr:nvSpPr>
      <xdr:spPr>
        <a:xfrm>
          <a:off x="3746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10160</xdr:rowOff>
    </xdr:from>
    <xdr:to>
      <xdr:col>24</xdr:col>
      <xdr:colOff>114300</xdr:colOff>
      <xdr:row>40</xdr:row>
      <xdr:rowOff>111760</xdr:rowOff>
    </xdr:to>
    <xdr:sp macro="" textlink="">
      <xdr:nvSpPr>
        <xdr:cNvPr id="70" name="楕円 69"/>
        <xdr:cNvSpPr/>
      </xdr:nvSpPr>
      <xdr:spPr>
        <a:xfrm>
          <a:off x="4584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160037</xdr:rowOff>
    </xdr:from>
    <xdr:ext cx="405111" cy="259045"/>
    <xdr:sp macro="" textlink="">
      <xdr:nvSpPr>
        <xdr:cNvPr id="71" name="【道路】&#10;有形固定資産減価償却率該当値テキスト"/>
        <xdr:cNvSpPr txBox="1"/>
      </xdr:nvSpPr>
      <xdr:spPr>
        <a:xfrm>
          <a:off x="467360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44450</xdr:rowOff>
    </xdr:from>
    <xdr:to>
      <xdr:col>20</xdr:col>
      <xdr:colOff>38100</xdr:colOff>
      <xdr:row>40</xdr:row>
      <xdr:rowOff>146050</xdr:rowOff>
    </xdr:to>
    <xdr:sp macro="" textlink="">
      <xdr:nvSpPr>
        <xdr:cNvPr id="72" name="楕円 71"/>
        <xdr:cNvSpPr/>
      </xdr:nvSpPr>
      <xdr:spPr>
        <a:xfrm>
          <a:off x="3746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60960</xdr:rowOff>
    </xdr:from>
    <xdr:to>
      <xdr:col>24</xdr:col>
      <xdr:colOff>63500</xdr:colOff>
      <xdr:row>40</xdr:row>
      <xdr:rowOff>95250</xdr:rowOff>
    </xdr:to>
    <xdr:cxnSp macro="">
      <xdr:nvCxnSpPr>
        <xdr:cNvPr id="73" name="直線コネクタ 72"/>
        <xdr:cNvCxnSpPr/>
      </xdr:nvCxnSpPr>
      <xdr:spPr>
        <a:xfrm flipV="1">
          <a:off x="3797300" y="6918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114952</xdr:rowOff>
    </xdr:from>
    <xdr:ext cx="405111" cy="259045"/>
    <xdr:sp macro="" textlink="">
      <xdr:nvSpPr>
        <xdr:cNvPr id="74" name="n_1aveValue【道路】&#10;有形固定資産減価償却率"/>
        <xdr:cNvSpPr txBox="1"/>
      </xdr:nvSpPr>
      <xdr:spPr>
        <a:xfrm>
          <a:off x="3582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137177</xdr:rowOff>
    </xdr:from>
    <xdr:ext cx="405111" cy="259045"/>
    <xdr:sp macro="" textlink="">
      <xdr:nvSpPr>
        <xdr:cNvPr id="76" name="n_1mainValue【道路】&#10;有形固定資産減価償却率"/>
        <xdr:cNvSpPr txBox="1"/>
      </xdr:nvSpPr>
      <xdr:spPr>
        <a:xfrm>
          <a:off x="35820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141986</xdr:rowOff>
    </xdr:from>
    <xdr:to>
      <xdr:col>54</xdr:col>
      <xdr:colOff>189865</xdr:colOff>
      <xdr:row>41</xdr:row>
      <xdr:rowOff>129159</xdr:rowOff>
    </xdr:to>
    <xdr:cxnSp macro="">
      <xdr:nvCxnSpPr>
        <xdr:cNvPr id="101" name="直線コネクタ 100"/>
        <xdr:cNvCxnSpPr/>
      </xdr:nvCxnSpPr>
      <xdr:spPr>
        <a:xfrm flipV="1">
          <a:off x="10476865" y="6314186"/>
          <a:ext cx="0" cy="84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132986</xdr:rowOff>
    </xdr:from>
    <xdr:ext cx="469744" cy="259045"/>
    <xdr:sp macro="" textlink="">
      <xdr:nvSpPr>
        <xdr:cNvPr id="102" name="【道路】&#10;一人当たり延長最小値テキスト"/>
        <xdr:cNvSpPr txBox="1"/>
      </xdr:nvSpPr>
      <xdr:spPr>
        <a:xfrm>
          <a:off x="10515600" y="716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129159</xdr:rowOff>
    </xdr:from>
    <xdr:to>
      <xdr:col>55</xdr:col>
      <xdr:colOff>88900</xdr:colOff>
      <xdr:row>41</xdr:row>
      <xdr:rowOff>129159</xdr:rowOff>
    </xdr:to>
    <xdr:cxnSp macro="">
      <xdr:nvCxnSpPr>
        <xdr:cNvPr id="103" name="直線コネクタ 102"/>
        <xdr:cNvCxnSpPr/>
      </xdr:nvCxnSpPr>
      <xdr:spPr>
        <a:xfrm>
          <a:off x="10388600" y="715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88663</xdr:rowOff>
    </xdr:from>
    <xdr:ext cx="534377" cy="259045"/>
    <xdr:sp macro="" textlink="">
      <xdr:nvSpPr>
        <xdr:cNvPr id="104" name="【道路】&#10;一人当たり延長最大値テキスト"/>
        <xdr:cNvSpPr txBox="1"/>
      </xdr:nvSpPr>
      <xdr:spPr>
        <a:xfrm>
          <a:off x="10515600" y="60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141986</xdr:rowOff>
    </xdr:from>
    <xdr:to>
      <xdr:col>55</xdr:col>
      <xdr:colOff>88900</xdr:colOff>
      <xdr:row>36</xdr:row>
      <xdr:rowOff>141986</xdr:rowOff>
    </xdr:to>
    <xdr:cxnSp macro="">
      <xdr:nvCxnSpPr>
        <xdr:cNvPr id="105" name="直線コネクタ 104"/>
        <xdr:cNvCxnSpPr/>
      </xdr:nvCxnSpPr>
      <xdr:spPr>
        <a:xfrm>
          <a:off x="10388600" y="63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42562</xdr:rowOff>
    </xdr:from>
    <xdr:ext cx="469744" cy="259045"/>
    <xdr:sp macro="" textlink="">
      <xdr:nvSpPr>
        <xdr:cNvPr id="106" name="【道路】&#10;一人当たり延長平均値テキスト"/>
        <xdr:cNvSpPr txBox="1"/>
      </xdr:nvSpPr>
      <xdr:spPr>
        <a:xfrm>
          <a:off x="10515600" y="6729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64135</xdr:rowOff>
    </xdr:from>
    <xdr:to>
      <xdr:col>55</xdr:col>
      <xdr:colOff>50800</xdr:colOff>
      <xdr:row>39</xdr:row>
      <xdr:rowOff>165735</xdr:rowOff>
    </xdr:to>
    <xdr:sp macro="" textlink="">
      <xdr:nvSpPr>
        <xdr:cNvPr id="107" name="フローチャート: 判断 106"/>
        <xdr:cNvSpPr/>
      </xdr:nvSpPr>
      <xdr:spPr>
        <a:xfrm>
          <a:off x="10426700" y="675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105791</xdr:rowOff>
    </xdr:from>
    <xdr:to>
      <xdr:col>50</xdr:col>
      <xdr:colOff>165100</xdr:colOff>
      <xdr:row>34</xdr:row>
      <xdr:rowOff>35941</xdr:rowOff>
    </xdr:to>
    <xdr:sp macro="" textlink="">
      <xdr:nvSpPr>
        <xdr:cNvPr id="108" name="フローチャート: 判断 107"/>
        <xdr:cNvSpPr/>
      </xdr:nvSpPr>
      <xdr:spPr>
        <a:xfrm>
          <a:off x="9588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44196</xdr:rowOff>
    </xdr:from>
    <xdr:to>
      <xdr:col>46</xdr:col>
      <xdr:colOff>38100</xdr:colOff>
      <xdr:row>40</xdr:row>
      <xdr:rowOff>145796</xdr:rowOff>
    </xdr:to>
    <xdr:sp macro="" textlink="">
      <xdr:nvSpPr>
        <xdr:cNvPr id="109" name="フローチャート: 判断 108"/>
        <xdr:cNvSpPr/>
      </xdr:nvSpPr>
      <xdr:spPr>
        <a:xfrm>
          <a:off x="8699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84709</xdr:rowOff>
    </xdr:from>
    <xdr:to>
      <xdr:col>55</xdr:col>
      <xdr:colOff>50800</xdr:colOff>
      <xdr:row>38</xdr:row>
      <xdr:rowOff>14860</xdr:rowOff>
    </xdr:to>
    <xdr:sp macro="" textlink="">
      <xdr:nvSpPr>
        <xdr:cNvPr id="115" name="楕円 114"/>
        <xdr:cNvSpPr/>
      </xdr:nvSpPr>
      <xdr:spPr>
        <a:xfrm>
          <a:off x="104267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107586</xdr:rowOff>
    </xdr:from>
    <xdr:ext cx="534377" cy="259045"/>
    <xdr:sp macro="" textlink="">
      <xdr:nvSpPr>
        <xdr:cNvPr id="116" name="【道路】&#10;一人当たり延長該当値テキスト"/>
        <xdr:cNvSpPr txBox="1"/>
      </xdr:nvSpPr>
      <xdr:spPr>
        <a:xfrm>
          <a:off x="10515600" y="62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81915</xdr:rowOff>
    </xdr:from>
    <xdr:to>
      <xdr:col>50</xdr:col>
      <xdr:colOff>165100</xdr:colOff>
      <xdr:row>38</xdr:row>
      <xdr:rowOff>12065</xdr:rowOff>
    </xdr:to>
    <xdr:sp macro="" textlink="">
      <xdr:nvSpPr>
        <xdr:cNvPr id="117" name="楕円 116"/>
        <xdr:cNvSpPr/>
      </xdr:nvSpPr>
      <xdr:spPr>
        <a:xfrm>
          <a:off x="9588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132715</xdr:rowOff>
    </xdr:from>
    <xdr:to>
      <xdr:col>55</xdr:col>
      <xdr:colOff>0</xdr:colOff>
      <xdr:row>37</xdr:row>
      <xdr:rowOff>135509</xdr:rowOff>
    </xdr:to>
    <xdr:cxnSp macro="">
      <xdr:nvCxnSpPr>
        <xdr:cNvPr id="118" name="直線コネクタ 117"/>
        <xdr:cNvCxnSpPr/>
      </xdr:nvCxnSpPr>
      <xdr:spPr>
        <a:xfrm>
          <a:off x="9639300" y="6476365"/>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32</xdr:row>
      <xdr:rowOff>52468</xdr:rowOff>
    </xdr:from>
    <xdr:ext cx="534377" cy="259045"/>
    <xdr:sp macro="" textlink="">
      <xdr:nvSpPr>
        <xdr:cNvPr id="119" name="n_1aveValue【道路】&#10;一人当たり延長"/>
        <xdr:cNvSpPr txBox="1"/>
      </xdr:nvSpPr>
      <xdr:spPr>
        <a:xfrm>
          <a:off x="93594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162323</xdr:rowOff>
    </xdr:from>
    <xdr:ext cx="469744" cy="259045"/>
    <xdr:sp macro="" textlink="">
      <xdr:nvSpPr>
        <xdr:cNvPr id="120" name="n_2aveValue【道路】&#10;一人当たり延長"/>
        <xdr:cNvSpPr txBox="1"/>
      </xdr:nvSpPr>
      <xdr:spPr>
        <a:xfrm>
          <a:off x="8515427" y="66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3192</xdr:rowOff>
    </xdr:from>
    <xdr:ext cx="534377" cy="259045"/>
    <xdr:sp macro="" textlink="">
      <xdr:nvSpPr>
        <xdr:cNvPr id="121" name="n_1mainValue【道路】&#10;一人当たり延長"/>
        <xdr:cNvSpPr txBox="1"/>
      </xdr:nvSpPr>
      <xdr:spPr>
        <a:xfrm>
          <a:off x="9359411" y="65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76200</xdr:rowOff>
    </xdr:from>
    <xdr:to>
      <xdr:col>24</xdr:col>
      <xdr:colOff>62865</xdr:colOff>
      <xdr:row>63</xdr:row>
      <xdr:rowOff>11430</xdr:rowOff>
    </xdr:to>
    <xdr:cxnSp macro="">
      <xdr:nvCxnSpPr>
        <xdr:cNvPr id="146" name="直線コネクタ 145"/>
        <xdr:cNvCxnSpPr/>
      </xdr:nvCxnSpPr>
      <xdr:spPr>
        <a:xfrm flipV="1">
          <a:off x="4634865" y="96774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47" name="【橋りょう・トンネ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48" name="直線コネクタ 147"/>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22877</xdr:rowOff>
    </xdr:from>
    <xdr:ext cx="405111" cy="259045"/>
    <xdr:sp macro="" textlink="">
      <xdr:nvSpPr>
        <xdr:cNvPr id="149" name="【橋りょう・トンネル】&#10;有形固定資産減価償却率最大値テキスト"/>
        <xdr:cNvSpPr txBox="1"/>
      </xdr:nvSpPr>
      <xdr:spPr>
        <a:xfrm>
          <a:off x="4673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76200</xdr:rowOff>
    </xdr:from>
    <xdr:to>
      <xdr:col>24</xdr:col>
      <xdr:colOff>152400</xdr:colOff>
      <xdr:row>56</xdr:row>
      <xdr:rowOff>76200</xdr:rowOff>
    </xdr:to>
    <xdr:cxnSp macro="">
      <xdr:nvCxnSpPr>
        <xdr:cNvPr id="150" name="直線コネクタ 149"/>
        <xdr:cNvCxnSpPr/>
      </xdr:nvCxnSpPr>
      <xdr:spPr>
        <a:xfrm>
          <a:off x="4546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6367</xdr:rowOff>
    </xdr:from>
    <xdr:ext cx="405111" cy="259045"/>
    <xdr:sp macro="" textlink="">
      <xdr:nvSpPr>
        <xdr:cNvPr id="151" name="【橋りょう・トンネル】&#10;有形固定資産減価償却率平均値テキスト"/>
        <xdr:cNvSpPr txBox="1"/>
      </xdr:nvSpPr>
      <xdr:spPr>
        <a:xfrm>
          <a:off x="4673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52" name="フローチャート: 判断 151"/>
        <xdr:cNvSpPr/>
      </xdr:nvSpPr>
      <xdr:spPr>
        <a:xfrm>
          <a:off x="4584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97790</xdr:rowOff>
    </xdr:from>
    <xdr:to>
      <xdr:col>20</xdr:col>
      <xdr:colOff>38100</xdr:colOff>
      <xdr:row>59</xdr:row>
      <xdr:rowOff>27940</xdr:rowOff>
    </xdr:to>
    <xdr:sp macro="" textlink="">
      <xdr:nvSpPr>
        <xdr:cNvPr id="153" name="フローチャート: 判断 152"/>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40640</xdr:rowOff>
    </xdr:from>
    <xdr:to>
      <xdr:col>15</xdr:col>
      <xdr:colOff>101600</xdr:colOff>
      <xdr:row>60</xdr:row>
      <xdr:rowOff>142240</xdr:rowOff>
    </xdr:to>
    <xdr:sp macro="" textlink="">
      <xdr:nvSpPr>
        <xdr:cNvPr id="154" name="フローチャート: 判断 153"/>
        <xdr:cNvSpPr/>
      </xdr:nvSpPr>
      <xdr:spPr>
        <a:xfrm>
          <a:off x="2857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60" name="楕円 159"/>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47007</xdr:rowOff>
    </xdr:from>
    <xdr:ext cx="405111" cy="259045"/>
    <xdr:sp macro="" textlink="">
      <xdr:nvSpPr>
        <xdr:cNvPr id="161" name="【橋りょう・トンネル】&#10;有形固定資産減価償却率該当値テキスト"/>
        <xdr:cNvSpPr txBox="1"/>
      </xdr:nvSpPr>
      <xdr:spPr>
        <a:xfrm>
          <a:off x="4673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62" name="楕円 161"/>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68580</xdr:rowOff>
    </xdr:to>
    <xdr:cxnSp macro="">
      <xdr:nvCxnSpPr>
        <xdr:cNvPr id="163" name="直線コネクタ 162"/>
        <xdr:cNvCxnSpPr/>
      </xdr:nvCxnSpPr>
      <xdr:spPr>
        <a:xfrm flipV="1">
          <a:off x="3797300" y="108127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44467</xdr:rowOff>
    </xdr:from>
    <xdr:ext cx="405111" cy="259045"/>
    <xdr:sp macro="" textlink="">
      <xdr:nvSpPr>
        <xdr:cNvPr id="164" name="n_1aveValue【橋りょう・トンネ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65" name="n_2aveValue【橋りょう・トンネル】&#10;有形固定資産減価償却率"/>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166" name="n_1mainValue【橋りょう・トンネ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7" name="テキスト ボックス 17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105427</xdr:rowOff>
    </xdr:from>
    <xdr:ext cx="595419" cy="259045"/>
    <xdr:sp macro="" textlink="">
      <xdr:nvSpPr>
        <xdr:cNvPr id="179" name="テキスト ボックス 178"/>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1" name="テキスト ボックス 18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5" name="テキスト ボックス 18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7" name="テキスト ボックス 18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9" name="テキスト ボックス 18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127997</xdr:rowOff>
    </xdr:from>
    <xdr:to>
      <xdr:col>54</xdr:col>
      <xdr:colOff>189865</xdr:colOff>
      <xdr:row>64</xdr:row>
      <xdr:rowOff>149062</xdr:rowOff>
    </xdr:to>
    <xdr:cxnSp macro="">
      <xdr:nvCxnSpPr>
        <xdr:cNvPr id="191" name="直線コネクタ 190"/>
        <xdr:cNvCxnSpPr/>
      </xdr:nvCxnSpPr>
      <xdr:spPr>
        <a:xfrm flipV="1">
          <a:off x="10476865" y="9729197"/>
          <a:ext cx="0" cy="139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152889</xdr:rowOff>
    </xdr:from>
    <xdr:ext cx="534377" cy="259045"/>
    <xdr:sp macro="" textlink="">
      <xdr:nvSpPr>
        <xdr:cNvPr id="192" name="【橋りょう・トンネル】&#10;一人当たり有形固定資産（償却資産）額最小値テキスト"/>
        <xdr:cNvSpPr txBox="1"/>
      </xdr:nvSpPr>
      <xdr:spPr>
        <a:xfrm>
          <a:off x="10515600" y="111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149062</xdr:rowOff>
    </xdr:from>
    <xdr:to>
      <xdr:col>55</xdr:col>
      <xdr:colOff>88900</xdr:colOff>
      <xdr:row>64</xdr:row>
      <xdr:rowOff>149062</xdr:rowOff>
    </xdr:to>
    <xdr:cxnSp macro="">
      <xdr:nvCxnSpPr>
        <xdr:cNvPr id="193" name="直線コネクタ 192"/>
        <xdr:cNvCxnSpPr/>
      </xdr:nvCxnSpPr>
      <xdr:spPr>
        <a:xfrm>
          <a:off x="10388600" y="111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74674</xdr:rowOff>
    </xdr:from>
    <xdr:ext cx="599010" cy="259045"/>
    <xdr:sp macro="" textlink="">
      <xdr:nvSpPr>
        <xdr:cNvPr id="194" name="【橋りょう・トンネル】&#10;一人当たり有形固定資産（償却資産）額最大値テキスト"/>
        <xdr:cNvSpPr txBox="1"/>
      </xdr:nvSpPr>
      <xdr:spPr>
        <a:xfrm>
          <a:off x="10515600" y="950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127997</xdr:rowOff>
    </xdr:from>
    <xdr:to>
      <xdr:col>55</xdr:col>
      <xdr:colOff>88900</xdr:colOff>
      <xdr:row>56</xdr:row>
      <xdr:rowOff>127997</xdr:rowOff>
    </xdr:to>
    <xdr:cxnSp macro="">
      <xdr:nvCxnSpPr>
        <xdr:cNvPr id="195" name="直線コネクタ 194"/>
        <xdr:cNvCxnSpPr/>
      </xdr:nvCxnSpPr>
      <xdr:spPr>
        <a:xfrm>
          <a:off x="10388600" y="97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9301</xdr:rowOff>
    </xdr:from>
    <xdr:ext cx="599010" cy="259045"/>
    <xdr:sp macro="" textlink="">
      <xdr:nvSpPr>
        <xdr:cNvPr id="196" name="【橋りょう・トンネル】&#10;一人当たり有形固定資産（償却資産）額平均値テキスト"/>
        <xdr:cNvSpPr txBox="1"/>
      </xdr:nvSpPr>
      <xdr:spPr>
        <a:xfrm>
          <a:off x="10515600" y="10467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157874</xdr:rowOff>
    </xdr:from>
    <xdr:to>
      <xdr:col>55</xdr:col>
      <xdr:colOff>50800</xdr:colOff>
      <xdr:row>62</xdr:row>
      <xdr:rowOff>88024</xdr:rowOff>
    </xdr:to>
    <xdr:sp macro="" textlink="">
      <xdr:nvSpPr>
        <xdr:cNvPr id="197" name="フローチャート: 判断 196"/>
        <xdr:cNvSpPr/>
      </xdr:nvSpPr>
      <xdr:spPr>
        <a:xfrm>
          <a:off x="10426700" y="106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32536</xdr:rowOff>
    </xdr:from>
    <xdr:to>
      <xdr:col>50</xdr:col>
      <xdr:colOff>165100</xdr:colOff>
      <xdr:row>61</xdr:row>
      <xdr:rowOff>134136</xdr:rowOff>
    </xdr:to>
    <xdr:sp macro="" textlink="">
      <xdr:nvSpPr>
        <xdr:cNvPr id="198" name="フローチャート: 判断 197"/>
        <xdr:cNvSpPr/>
      </xdr:nvSpPr>
      <xdr:spPr>
        <a:xfrm>
          <a:off x="9588500" y="1049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112916</xdr:rowOff>
    </xdr:from>
    <xdr:to>
      <xdr:col>46</xdr:col>
      <xdr:colOff>38100</xdr:colOff>
      <xdr:row>63</xdr:row>
      <xdr:rowOff>43066</xdr:rowOff>
    </xdr:to>
    <xdr:sp macro="" textlink="">
      <xdr:nvSpPr>
        <xdr:cNvPr id="199" name="フローチャート: 判断 198"/>
        <xdr:cNvSpPr/>
      </xdr:nvSpPr>
      <xdr:spPr>
        <a:xfrm>
          <a:off x="8699500" y="107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140691</xdr:rowOff>
    </xdr:from>
    <xdr:to>
      <xdr:col>55</xdr:col>
      <xdr:colOff>50800</xdr:colOff>
      <xdr:row>63</xdr:row>
      <xdr:rowOff>70841</xdr:rowOff>
    </xdr:to>
    <xdr:sp macro="" textlink="">
      <xdr:nvSpPr>
        <xdr:cNvPr id="205" name="楕円 204"/>
        <xdr:cNvSpPr/>
      </xdr:nvSpPr>
      <xdr:spPr>
        <a:xfrm>
          <a:off x="10426700" y="107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119118</xdr:rowOff>
    </xdr:from>
    <xdr:ext cx="599010" cy="259045"/>
    <xdr:sp macro="" textlink="">
      <xdr:nvSpPr>
        <xdr:cNvPr id="206" name="【橋りょう・トンネル】&#10;一人当たり有形固定資産（償却資産）額該当値テキスト"/>
        <xdr:cNvSpPr txBox="1"/>
      </xdr:nvSpPr>
      <xdr:spPr>
        <a:xfrm>
          <a:off x="10515600" y="1074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141475</xdr:rowOff>
    </xdr:from>
    <xdr:to>
      <xdr:col>50</xdr:col>
      <xdr:colOff>165100</xdr:colOff>
      <xdr:row>63</xdr:row>
      <xdr:rowOff>71625</xdr:rowOff>
    </xdr:to>
    <xdr:sp macro="" textlink="">
      <xdr:nvSpPr>
        <xdr:cNvPr id="207" name="楕円 206"/>
        <xdr:cNvSpPr/>
      </xdr:nvSpPr>
      <xdr:spPr>
        <a:xfrm>
          <a:off x="9588500" y="107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20041</xdr:rowOff>
    </xdr:from>
    <xdr:to>
      <xdr:col>55</xdr:col>
      <xdr:colOff>0</xdr:colOff>
      <xdr:row>63</xdr:row>
      <xdr:rowOff>20825</xdr:rowOff>
    </xdr:to>
    <xdr:cxnSp macro="">
      <xdr:nvCxnSpPr>
        <xdr:cNvPr id="208" name="直線コネクタ 207"/>
        <xdr:cNvCxnSpPr/>
      </xdr:nvCxnSpPr>
      <xdr:spPr>
        <a:xfrm flipV="1">
          <a:off x="9639300" y="10821391"/>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150663</xdr:rowOff>
    </xdr:from>
    <xdr:ext cx="599010" cy="259045"/>
    <xdr:sp macro="" textlink="">
      <xdr:nvSpPr>
        <xdr:cNvPr id="209" name="n_1aveValue【橋りょう・トンネル】&#10;一人当たり有形固定資産（償却資産）額"/>
        <xdr:cNvSpPr txBox="1"/>
      </xdr:nvSpPr>
      <xdr:spPr>
        <a:xfrm>
          <a:off x="9327095" y="102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59593</xdr:rowOff>
    </xdr:from>
    <xdr:ext cx="599010" cy="259045"/>
    <xdr:sp macro="" textlink="">
      <xdr:nvSpPr>
        <xdr:cNvPr id="210" name="n_2aveValue【橋りょう・トンネル】&#10;一人当たり有形固定資産（償却資産）額"/>
        <xdr:cNvSpPr txBox="1"/>
      </xdr:nvSpPr>
      <xdr:spPr>
        <a:xfrm>
          <a:off x="8450795" y="1051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62752</xdr:rowOff>
    </xdr:from>
    <xdr:ext cx="599010" cy="259045"/>
    <xdr:sp macro="" textlink="">
      <xdr:nvSpPr>
        <xdr:cNvPr id="211" name="n_1mainValue【橋りょう・トンネル】&#10;一人当たり有形固定資産（償却資産）額"/>
        <xdr:cNvSpPr txBox="1"/>
      </xdr:nvSpPr>
      <xdr:spPr>
        <a:xfrm>
          <a:off x="9327095" y="1086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0" name="テキスト ボックス 22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2" name="テキスト ボックス 23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83</xdr:row>
      <xdr:rowOff>145542</xdr:rowOff>
    </xdr:to>
    <xdr:cxnSp macro="">
      <xdr:nvCxnSpPr>
        <xdr:cNvPr id="234" name="直線コネクタ 233"/>
        <xdr:cNvCxnSpPr/>
      </xdr:nvCxnSpPr>
      <xdr:spPr>
        <a:xfrm flipV="1">
          <a:off x="4634865" y="1332433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149369</xdr:rowOff>
    </xdr:from>
    <xdr:ext cx="405111" cy="259045"/>
    <xdr:sp macro="" textlink="">
      <xdr:nvSpPr>
        <xdr:cNvPr id="235" name="【公営住宅】&#10;有形固定資産減価償却率最小値テキスト"/>
        <xdr:cNvSpPr txBox="1"/>
      </xdr:nvSpPr>
      <xdr:spPr>
        <a:xfrm>
          <a:off x="4673600" y="1437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145542</xdr:rowOff>
    </xdr:from>
    <xdr:to>
      <xdr:col>24</xdr:col>
      <xdr:colOff>152400</xdr:colOff>
      <xdr:row>83</xdr:row>
      <xdr:rowOff>145542</xdr:rowOff>
    </xdr:to>
    <xdr:cxnSp macro="">
      <xdr:nvCxnSpPr>
        <xdr:cNvPr id="236" name="直線コネクタ 235"/>
        <xdr:cNvCxnSpPr/>
      </xdr:nvCxnSpPr>
      <xdr:spPr>
        <a:xfrm>
          <a:off x="4546600" y="1437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7" name="【公営住宅】&#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38" name="直線コネクタ 237"/>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158766</xdr:rowOff>
    </xdr:from>
    <xdr:ext cx="405111" cy="259045"/>
    <xdr:sp macro="" textlink="">
      <xdr:nvSpPr>
        <xdr:cNvPr id="239" name="【公営住宅】&#10;有形固定資産減価償却率平均値テキスト"/>
        <xdr:cNvSpPr txBox="1"/>
      </xdr:nvSpPr>
      <xdr:spPr>
        <a:xfrm>
          <a:off x="4673600" y="13531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240" name="フローチャート: 判断 239"/>
        <xdr:cNvSpPr/>
      </xdr:nvSpPr>
      <xdr:spPr>
        <a:xfrm>
          <a:off x="45847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65024</xdr:rowOff>
    </xdr:from>
    <xdr:to>
      <xdr:col>20</xdr:col>
      <xdr:colOff>38100</xdr:colOff>
      <xdr:row>80</xdr:row>
      <xdr:rowOff>166624</xdr:rowOff>
    </xdr:to>
    <xdr:sp macro="" textlink="">
      <xdr:nvSpPr>
        <xdr:cNvPr id="241" name="フローチャート: 判断 240"/>
        <xdr:cNvSpPr/>
      </xdr:nvSpPr>
      <xdr:spPr>
        <a:xfrm>
          <a:off x="37465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42" name="フローチャート: 判断 241"/>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48" name="楕円 247"/>
        <xdr:cNvSpPr/>
      </xdr:nvSpPr>
      <xdr:spPr>
        <a:xfrm>
          <a:off x="4584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9669</xdr:rowOff>
    </xdr:from>
    <xdr:ext cx="405111" cy="259045"/>
    <xdr:sp macro="" textlink="">
      <xdr:nvSpPr>
        <xdr:cNvPr id="249" name="【公営住宅】&#10;有形固定資産減価償却率該当値テキスト"/>
        <xdr:cNvSpPr txBox="1"/>
      </xdr:nvSpPr>
      <xdr:spPr>
        <a:xfrm>
          <a:off x="4673600" y="14240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xdr:rowOff>
    </xdr:from>
    <xdr:to>
      <xdr:col>20</xdr:col>
      <xdr:colOff>38100</xdr:colOff>
      <xdr:row>84</xdr:row>
      <xdr:rowOff>116332</xdr:rowOff>
    </xdr:to>
    <xdr:sp macro="" textlink="">
      <xdr:nvSpPr>
        <xdr:cNvPr id="250" name="楕円 249"/>
        <xdr:cNvSpPr/>
      </xdr:nvSpPr>
      <xdr:spPr>
        <a:xfrm>
          <a:off x="3746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145542</xdr:rowOff>
    </xdr:from>
    <xdr:to>
      <xdr:col>24</xdr:col>
      <xdr:colOff>63500</xdr:colOff>
      <xdr:row>84</xdr:row>
      <xdr:rowOff>65532</xdr:rowOff>
    </xdr:to>
    <xdr:cxnSp macro="">
      <xdr:nvCxnSpPr>
        <xdr:cNvPr id="251" name="直線コネクタ 250"/>
        <xdr:cNvCxnSpPr/>
      </xdr:nvCxnSpPr>
      <xdr:spPr>
        <a:xfrm flipV="1">
          <a:off x="3797300" y="143758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11701</xdr:rowOff>
    </xdr:from>
    <xdr:ext cx="405111" cy="259045"/>
    <xdr:sp macro="" textlink="">
      <xdr:nvSpPr>
        <xdr:cNvPr id="252" name="n_1aveValue【公営住宅】&#10;有形固定資産減価償却率"/>
        <xdr:cNvSpPr txBox="1"/>
      </xdr:nvSpPr>
      <xdr:spPr>
        <a:xfrm>
          <a:off x="35820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253" name="n_2aveValue【公営住宅】&#10;有形固定資産減価償却率"/>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107459</xdr:rowOff>
    </xdr:from>
    <xdr:ext cx="405111" cy="259045"/>
    <xdr:sp macro="" textlink="">
      <xdr:nvSpPr>
        <xdr:cNvPr id="254" name="n_1mainValue【公営住宅】&#10;有形固定資産減価償却率"/>
        <xdr:cNvSpPr txBox="1"/>
      </xdr:nvSpPr>
      <xdr:spPr>
        <a:xfrm>
          <a:off x="3582044"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26670</xdr:rowOff>
    </xdr:from>
    <xdr:to>
      <xdr:col>54</xdr:col>
      <xdr:colOff>189865</xdr:colOff>
      <xdr:row>85</xdr:row>
      <xdr:rowOff>53339</xdr:rowOff>
    </xdr:to>
    <xdr:cxnSp macro="">
      <xdr:nvCxnSpPr>
        <xdr:cNvPr id="278" name="直線コネクタ 277"/>
        <xdr:cNvCxnSpPr/>
      </xdr:nvCxnSpPr>
      <xdr:spPr>
        <a:xfrm flipV="1">
          <a:off x="10476865" y="132283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57166</xdr:rowOff>
    </xdr:from>
    <xdr:ext cx="469744" cy="259045"/>
    <xdr:sp macro="" textlink="">
      <xdr:nvSpPr>
        <xdr:cNvPr id="279" name="【公営住宅】&#10;一人当たり面積最小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53339</xdr:rowOff>
    </xdr:from>
    <xdr:to>
      <xdr:col>55</xdr:col>
      <xdr:colOff>88900</xdr:colOff>
      <xdr:row>85</xdr:row>
      <xdr:rowOff>53339</xdr:rowOff>
    </xdr:to>
    <xdr:cxnSp macro="">
      <xdr:nvCxnSpPr>
        <xdr:cNvPr id="280" name="直線コネクタ 279"/>
        <xdr:cNvCxnSpPr/>
      </xdr:nvCxnSpPr>
      <xdr:spPr>
        <a:xfrm>
          <a:off x="10388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144797</xdr:rowOff>
    </xdr:from>
    <xdr:ext cx="469744" cy="259045"/>
    <xdr:sp macro="" textlink="">
      <xdr:nvSpPr>
        <xdr:cNvPr id="281" name="【公営住宅】&#10;一人当たり面積最大値テキスト"/>
        <xdr:cNvSpPr txBox="1"/>
      </xdr:nvSpPr>
      <xdr:spPr>
        <a:xfrm>
          <a:off x="10515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26670</xdr:rowOff>
    </xdr:from>
    <xdr:to>
      <xdr:col>55</xdr:col>
      <xdr:colOff>88900</xdr:colOff>
      <xdr:row>77</xdr:row>
      <xdr:rowOff>26670</xdr:rowOff>
    </xdr:to>
    <xdr:cxnSp macro="">
      <xdr:nvCxnSpPr>
        <xdr:cNvPr id="282" name="直線コネクタ 281"/>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104157</xdr:rowOff>
    </xdr:from>
    <xdr:ext cx="469744" cy="259045"/>
    <xdr:sp macro="" textlink="">
      <xdr:nvSpPr>
        <xdr:cNvPr id="283" name="【公営住宅】&#10;一人当たり面積平均値テキスト"/>
        <xdr:cNvSpPr txBox="1"/>
      </xdr:nvSpPr>
      <xdr:spPr>
        <a:xfrm>
          <a:off x="10515600" y="13991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81280</xdr:rowOff>
    </xdr:from>
    <xdr:to>
      <xdr:col>55</xdr:col>
      <xdr:colOff>50800</xdr:colOff>
      <xdr:row>83</xdr:row>
      <xdr:rowOff>11430</xdr:rowOff>
    </xdr:to>
    <xdr:sp macro="" textlink="">
      <xdr:nvSpPr>
        <xdr:cNvPr id="284" name="フローチャート: 判断 283"/>
        <xdr:cNvSpPr/>
      </xdr:nvSpPr>
      <xdr:spPr>
        <a:xfrm>
          <a:off x="10426700" y="1414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285" name="フローチャート: 判断 284"/>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25400</xdr:rowOff>
    </xdr:from>
    <xdr:to>
      <xdr:col>46</xdr:col>
      <xdr:colOff>38100</xdr:colOff>
      <xdr:row>83</xdr:row>
      <xdr:rowOff>127000</xdr:rowOff>
    </xdr:to>
    <xdr:sp macro="" textlink="">
      <xdr:nvSpPr>
        <xdr:cNvPr id="286" name="フローチャート: 判断 285"/>
        <xdr:cNvSpPr/>
      </xdr:nvSpPr>
      <xdr:spPr>
        <a:xfrm>
          <a:off x="8699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162561</xdr:rowOff>
    </xdr:from>
    <xdr:to>
      <xdr:col>55</xdr:col>
      <xdr:colOff>50800</xdr:colOff>
      <xdr:row>84</xdr:row>
      <xdr:rowOff>92711</xdr:rowOff>
    </xdr:to>
    <xdr:sp macro="" textlink="">
      <xdr:nvSpPr>
        <xdr:cNvPr id="292" name="楕円 291"/>
        <xdr:cNvSpPr/>
      </xdr:nvSpPr>
      <xdr:spPr>
        <a:xfrm>
          <a:off x="10426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140988</xdr:rowOff>
    </xdr:from>
    <xdr:ext cx="469744" cy="259045"/>
    <xdr:sp macro="" textlink="">
      <xdr:nvSpPr>
        <xdr:cNvPr id="293" name="【公営住宅】&#10;一人当たり面積該当値テキスト"/>
        <xdr:cNvSpPr txBox="1"/>
      </xdr:nvSpPr>
      <xdr:spPr>
        <a:xfrm>
          <a:off x="10515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123189</xdr:rowOff>
    </xdr:from>
    <xdr:to>
      <xdr:col>50</xdr:col>
      <xdr:colOff>165100</xdr:colOff>
      <xdr:row>84</xdr:row>
      <xdr:rowOff>53339</xdr:rowOff>
    </xdr:to>
    <xdr:sp macro="" textlink="">
      <xdr:nvSpPr>
        <xdr:cNvPr id="294" name="楕円 293"/>
        <xdr:cNvSpPr/>
      </xdr:nvSpPr>
      <xdr:spPr>
        <a:xfrm>
          <a:off x="9588500" y="1435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2539</xdr:rowOff>
    </xdr:from>
    <xdr:to>
      <xdr:col>55</xdr:col>
      <xdr:colOff>0</xdr:colOff>
      <xdr:row>84</xdr:row>
      <xdr:rowOff>41911</xdr:rowOff>
    </xdr:to>
    <xdr:cxnSp macro="">
      <xdr:nvCxnSpPr>
        <xdr:cNvPr id="295" name="直線コネクタ 294"/>
        <xdr:cNvCxnSpPr/>
      </xdr:nvCxnSpPr>
      <xdr:spPr>
        <a:xfrm>
          <a:off x="9639300" y="14404339"/>
          <a:ext cx="8382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62247</xdr:rowOff>
    </xdr:from>
    <xdr:ext cx="469744" cy="259045"/>
    <xdr:sp macro="" textlink="">
      <xdr:nvSpPr>
        <xdr:cNvPr id="296" name="n_1aveValue【公営住宅】&#10;一人当たり面積"/>
        <xdr:cNvSpPr txBox="1"/>
      </xdr:nvSpPr>
      <xdr:spPr>
        <a:xfrm>
          <a:off x="93917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143527</xdr:rowOff>
    </xdr:from>
    <xdr:ext cx="469744" cy="259045"/>
    <xdr:sp macro="" textlink="">
      <xdr:nvSpPr>
        <xdr:cNvPr id="297" name="n_2aveValue【公営住宅】&#10;一人当たり面積"/>
        <xdr:cNvSpPr txBox="1"/>
      </xdr:nvSpPr>
      <xdr:spPr>
        <a:xfrm>
          <a:off x="8515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44466</xdr:rowOff>
    </xdr:from>
    <xdr:ext cx="469744" cy="259045"/>
    <xdr:sp macro="" textlink="">
      <xdr:nvSpPr>
        <xdr:cNvPr id="298" name="n_1mainValue【公営住宅】&#10;一人当たり面積"/>
        <xdr:cNvSpPr txBox="1"/>
      </xdr:nvSpPr>
      <xdr:spPr>
        <a:xfrm>
          <a:off x="93917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320" name="直線コネクタ 319"/>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21" name="【港湾・漁港】&#10;有形固定資産減価償却率最小値テキスト"/>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2" name="直線コネクタ 321"/>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323" name="【港湾・漁港】&#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324" name="直線コネクタ 323"/>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121429</xdr:rowOff>
    </xdr:from>
    <xdr:ext cx="405111" cy="259045"/>
    <xdr:sp macro="" textlink="">
      <xdr:nvSpPr>
        <xdr:cNvPr id="325" name="【港湾・漁港】&#10;有形固定資産減価償却率平均値テキスト"/>
        <xdr:cNvSpPr txBox="1"/>
      </xdr:nvSpPr>
      <xdr:spPr>
        <a:xfrm>
          <a:off x="4673600" y="1726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98552</xdr:rowOff>
    </xdr:from>
    <xdr:to>
      <xdr:col>24</xdr:col>
      <xdr:colOff>114300</xdr:colOff>
      <xdr:row>102</xdr:row>
      <xdr:rowOff>28702</xdr:rowOff>
    </xdr:to>
    <xdr:sp macro="" textlink="">
      <xdr:nvSpPr>
        <xdr:cNvPr id="326" name="フローチャート: 判断 325"/>
        <xdr:cNvSpPr/>
      </xdr:nvSpPr>
      <xdr:spPr>
        <a:xfrm>
          <a:off x="45847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99</xdr:row>
      <xdr:rowOff>82550</xdr:rowOff>
    </xdr:from>
    <xdr:to>
      <xdr:col>20</xdr:col>
      <xdr:colOff>38100</xdr:colOff>
      <xdr:row>100</xdr:row>
      <xdr:rowOff>12700</xdr:rowOff>
    </xdr:to>
    <xdr:sp macro="" textlink="">
      <xdr:nvSpPr>
        <xdr:cNvPr id="327" name="フローチャート: 判断 326"/>
        <xdr:cNvSpPr/>
      </xdr:nvSpPr>
      <xdr:spPr>
        <a:xfrm>
          <a:off x="3746500" y="170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33" name="楕円 332"/>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340478" cy="259045"/>
    <xdr:sp macro="" textlink="">
      <xdr:nvSpPr>
        <xdr:cNvPr id="334" name="【港湾・漁港】&#10;有形固定資産減価償却率該当値テキスト"/>
        <xdr:cNvSpPr txBox="1"/>
      </xdr:nvSpPr>
      <xdr:spPr>
        <a:xfrm>
          <a:off x="4673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29227</xdr:rowOff>
    </xdr:from>
    <xdr:ext cx="405111" cy="259045"/>
    <xdr:sp macro="" textlink="">
      <xdr:nvSpPr>
        <xdr:cNvPr id="335" name="n_1aveValue【港湾・漁港】&#10;有形固定資産減価償却率"/>
        <xdr:cNvSpPr txBox="1"/>
      </xdr:nvSpPr>
      <xdr:spPr>
        <a:xfrm>
          <a:off x="358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6" name="直線コネクタ 34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47" name="テキスト ボックス 34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8" name="直線コネクタ 34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349" name="テキスト ボックス 348"/>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0" name="直線コネクタ 34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351" name="テキスト ボックス 350"/>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2" name="直線コネクタ 35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353" name="テキスト ボックス 352"/>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4" name="直線コネクタ 35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355" name="テキスト ボックス 354"/>
        <xdr:cNvSpPr txBox="1"/>
      </xdr:nvSpPr>
      <xdr:spPr>
        <a:xfrm>
          <a:off x="6072701" y="1727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6" name="直線コネクタ 35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57" name="テキスト ボックス 356"/>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9" name="テキスト ボックス 3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113249</xdr:rowOff>
    </xdr:from>
    <xdr:to>
      <xdr:col>54</xdr:col>
      <xdr:colOff>189865</xdr:colOff>
      <xdr:row>109</xdr:row>
      <xdr:rowOff>26986</xdr:rowOff>
    </xdr:to>
    <xdr:cxnSp macro="">
      <xdr:nvCxnSpPr>
        <xdr:cNvPr id="361" name="直線コネクタ 360"/>
        <xdr:cNvCxnSpPr/>
      </xdr:nvCxnSpPr>
      <xdr:spPr>
        <a:xfrm flipV="1">
          <a:off x="10476865" y="18458399"/>
          <a:ext cx="0" cy="256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30813</xdr:rowOff>
    </xdr:from>
    <xdr:ext cx="378565" cy="259045"/>
    <xdr:sp macro="" textlink="">
      <xdr:nvSpPr>
        <xdr:cNvPr id="362" name="【港湾・漁港】&#10;一人当たり有形固定資産（償却資産）額最小値テキスト"/>
        <xdr:cNvSpPr txBox="1"/>
      </xdr:nvSpPr>
      <xdr:spPr>
        <a:xfrm>
          <a:off x="10515600" y="187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26986</xdr:rowOff>
    </xdr:from>
    <xdr:to>
      <xdr:col>55</xdr:col>
      <xdr:colOff>88900</xdr:colOff>
      <xdr:row>109</xdr:row>
      <xdr:rowOff>26986</xdr:rowOff>
    </xdr:to>
    <xdr:cxnSp macro="">
      <xdr:nvCxnSpPr>
        <xdr:cNvPr id="363" name="直線コネクタ 362"/>
        <xdr:cNvCxnSpPr/>
      </xdr:nvCxnSpPr>
      <xdr:spPr>
        <a:xfrm>
          <a:off x="10388600" y="1871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59926</xdr:rowOff>
    </xdr:from>
    <xdr:ext cx="534377" cy="259045"/>
    <xdr:sp macro="" textlink="">
      <xdr:nvSpPr>
        <xdr:cNvPr id="364" name="【港湾・漁港】&#10;一人当たり有形固定資産（償却資産）額最大値テキスト"/>
        <xdr:cNvSpPr txBox="1"/>
      </xdr:nvSpPr>
      <xdr:spPr>
        <a:xfrm>
          <a:off x="10515600" y="18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113249</xdr:rowOff>
    </xdr:from>
    <xdr:to>
      <xdr:col>55</xdr:col>
      <xdr:colOff>88900</xdr:colOff>
      <xdr:row>107</xdr:row>
      <xdr:rowOff>113249</xdr:rowOff>
    </xdr:to>
    <xdr:cxnSp macro="">
      <xdr:nvCxnSpPr>
        <xdr:cNvPr id="365" name="直線コネクタ 364"/>
        <xdr:cNvCxnSpPr/>
      </xdr:nvCxnSpPr>
      <xdr:spPr>
        <a:xfrm>
          <a:off x="10388600" y="1845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96806</xdr:rowOff>
    </xdr:from>
    <xdr:ext cx="469744" cy="259045"/>
    <xdr:sp macro="" textlink="">
      <xdr:nvSpPr>
        <xdr:cNvPr id="366" name="【港湾・漁港】&#10;一人当たり有形固定資産（償却資産）額平均値テキスト"/>
        <xdr:cNvSpPr txBox="1"/>
      </xdr:nvSpPr>
      <xdr:spPr>
        <a:xfrm>
          <a:off x="10515600" y="18441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73929</xdr:rowOff>
    </xdr:from>
    <xdr:to>
      <xdr:col>55</xdr:col>
      <xdr:colOff>50800</xdr:colOff>
      <xdr:row>109</xdr:row>
      <xdr:rowOff>4079</xdr:rowOff>
    </xdr:to>
    <xdr:sp macro="" textlink="">
      <xdr:nvSpPr>
        <xdr:cNvPr id="367" name="フローチャート: 判断 366"/>
        <xdr:cNvSpPr/>
      </xdr:nvSpPr>
      <xdr:spPr>
        <a:xfrm>
          <a:off x="10426700" y="1859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47248</xdr:rowOff>
    </xdr:from>
    <xdr:to>
      <xdr:col>50</xdr:col>
      <xdr:colOff>165100</xdr:colOff>
      <xdr:row>100</xdr:row>
      <xdr:rowOff>148848</xdr:rowOff>
    </xdr:to>
    <xdr:sp macro="" textlink="">
      <xdr:nvSpPr>
        <xdr:cNvPr id="368" name="フローチャート: 判断 367"/>
        <xdr:cNvSpPr/>
      </xdr:nvSpPr>
      <xdr:spPr>
        <a:xfrm>
          <a:off x="9588500" y="1719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147636</xdr:rowOff>
    </xdr:from>
    <xdr:to>
      <xdr:col>55</xdr:col>
      <xdr:colOff>50800</xdr:colOff>
      <xdr:row>109</xdr:row>
      <xdr:rowOff>77786</xdr:rowOff>
    </xdr:to>
    <xdr:sp macro="" textlink="">
      <xdr:nvSpPr>
        <xdr:cNvPr id="374" name="楕円 373"/>
        <xdr:cNvSpPr/>
      </xdr:nvSpPr>
      <xdr:spPr>
        <a:xfrm>
          <a:off x="10426700" y="186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62563</xdr:rowOff>
    </xdr:from>
    <xdr:ext cx="378565" cy="259045"/>
    <xdr:sp macro="" textlink="">
      <xdr:nvSpPr>
        <xdr:cNvPr id="375" name="【港湾・漁港】&#10;一人当たり有形固定資産（償却資産）額該当値テキスト"/>
        <xdr:cNvSpPr txBox="1"/>
      </xdr:nvSpPr>
      <xdr:spPr>
        <a:xfrm>
          <a:off x="10515600" y="1857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165375</xdr:rowOff>
    </xdr:from>
    <xdr:ext cx="534377" cy="259045"/>
    <xdr:sp macro="" textlink="">
      <xdr:nvSpPr>
        <xdr:cNvPr id="376" name="n_1aveValue【港湾・漁港】&#10;一人当たり有形固定資産（償却資産）額"/>
        <xdr:cNvSpPr txBox="1"/>
      </xdr:nvSpPr>
      <xdr:spPr>
        <a:xfrm>
          <a:off x="9359411" y="169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7" name="テキスト ボックス 38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8" name="直線コネクタ 38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9" name="テキスト ボックス 38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0" name="直線コネクタ 38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1" name="テキスト ボックス 39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2" name="直線コネクタ 39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3" name="テキスト ボックス 39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4" name="直線コネクタ 39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5" name="テキスト ボックス 39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48768</xdr:rowOff>
    </xdr:from>
    <xdr:to>
      <xdr:col>85</xdr:col>
      <xdr:colOff>126364</xdr:colOff>
      <xdr:row>40</xdr:row>
      <xdr:rowOff>80772</xdr:rowOff>
    </xdr:to>
    <xdr:cxnSp macro="">
      <xdr:nvCxnSpPr>
        <xdr:cNvPr id="399" name="直線コネクタ 398"/>
        <xdr:cNvCxnSpPr/>
      </xdr:nvCxnSpPr>
      <xdr:spPr>
        <a:xfrm flipV="1">
          <a:off x="16318864" y="587806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84599</xdr:rowOff>
    </xdr:from>
    <xdr:ext cx="405111" cy="259045"/>
    <xdr:sp macro="" textlink="">
      <xdr:nvSpPr>
        <xdr:cNvPr id="400" name="【認定こども園・幼稚園・保育所】&#10;有形固定資産減価償却率最小値テキスト"/>
        <xdr:cNvSpPr txBox="1"/>
      </xdr:nvSpPr>
      <xdr:spPr>
        <a:xfrm>
          <a:off x="16357600" y="694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80772</xdr:rowOff>
    </xdr:from>
    <xdr:to>
      <xdr:col>86</xdr:col>
      <xdr:colOff>25400</xdr:colOff>
      <xdr:row>40</xdr:row>
      <xdr:rowOff>80772</xdr:rowOff>
    </xdr:to>
    <xdr:cxnSp macro="">
      <xdr:nvCxnSpPr>
        <xdr:cNvPr id="401" name="直線コネクタ 400"/>
        <xdr:cNvCxnSpPr/>
      </xdr:nvCxnSpPr>
      <xdr:spPr>
        <a:xfrm>
          <a:off x="16230600" y="693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166895</xdr:rowOff>
    </xdr:from>
    <xdr:ext cx="405111" cy="259045"/>
    <xdr:sp macro="" textlink="">
      <xdr:nvSpPr>
        <xdr:cNvPr id="402" name="【認定こども園・幼稚園・保育所】&#10;有形固定資産減価償却率最大値テキスト"/>
        <xdr:cNvSpPr txBox="1"/>
      </xdr:nvSpPr>
      <xdr:spPr>
        <a:xfrm>
          <a:off x="16357600"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48768</xdr:rowOff>
    </xdr:from>
    <xdr:to>
      <xdr:col>86</xdr:col>
      <xdr:colOff>25400</xdr:colOff>
      <xdr:row>34</xdr:row>
      <xdr:rowOff>48768</xdr:rowOff>
    </xdr:to>
    <xdr:cxnSp macro="">
      <xdr:nvCxnSpPr>
        <xdr:cNvPr id="403" name="直線コネクタ 402"/>
        <xdr:cNvCxnSpPr/>
      </xdr:nvCxnSpPr>
      <xdr:spPr>
        <a:xfrm>
          <a:off x="16230600" y="587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04"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05" name="フローチャート: 判断 404"/>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105410</xdr:rowOff>
    </xdr:from>
    <xdr:to>
      <xdr:col>81</xdr:col>
      <xdr:colOff>101600</xdr:colOff>
      <xdr:row>40</xdr:row>
      <xdr:rowOff>35560</xdr:rowOff>
    </xdr:to>
    <xdr:sp macro="" textlink="">
      <xdr:nvSpPr>
        <xdr:cNvPr id="406" name="フローチャート: 判断 405"/>
        <xdr:cNvSpPr/>
      </xdr:nvSpPr>
      <xdr:spPr>
        <a:xfrm>
          <a:off x="1543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07" name="フローチャート: 判断 406"/>
        <xdr:cNvSpPr/>
      </xdr:nvSpPr>
      <xdr:spPr>
        <a:xfrm>
          <a:off x="1454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169418</xdr:rowOff>
    </xdr:from>
    <xdr:to>
      <xdr:col>85</xdr:col>
      <xdr:colOff>177800</xdr:colOff>
      <xdr:row>34</xdr:row>
      <xdr:rowOff>99568</xdr:rowOff>
    </xdr:to>
    <xdr:sp macro="" textlink="">
      <xdr:nvSpPr>
        <xdr:cNvPr id="413" name="楕円 412"/>
        <xdr:cNvSpPr/>
      </xdr:nvSpPr>
      <xdr:spPr>
        <a:xfrm>
          <a:off x="162687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122445</xdr:rowOff>
    </xdr:from>
    <xdr:ext cx="405111" cy="259045"/>
    <xdr:sp macro="" textlink="">
      <xdr:nvSpPr>
        <xdr:cNvPr id="414" name="【認定こども園・幼稚園・保育所】&#10;有形固定資産減価償却率該当値テキスト"/>
        <xdr:cNvSpPr txBox="1"/>
      </xdr:nvSpPr>
      <xdr:spPr>
        <a:xfrm>
          <a:off x="16357600" y="578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xdr:rowOff>
    </xdr:from>
    <xdr:to>
      <xdr:col>81</xdr:col>
      <xdr:colOff>101600</xdr:colOff>
      <xdr:row>34</xdr:row>
      <xdr:rowOff>108712</xdr:rowOff>
    </xdr:to>
    <xdr:sp macro="" textlink="">
      <xdr:nvSpPr>
        <xdr:cNvPr id="415" name="楕円 414"/>
        <xdr:cNvSpPr/>
      </xdr:nvSpPr>
      <xdr:spPr>
        <a:xfrm>
          <a:off x="15430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48768</xdr:rowOff>
    </xdr:from>
    <xdr:to>
      <xdr:col>85</xdr:col>
      <xdr:colOff>127000</xdr:colOff>
      <xdr:row>34</xdr:row>
      <xdr:rowOff>57912</xdr:rowOff>
    </xdr:to>
    <xdr:cxnSp macro="">
      <xdr:nvCxnSpPr>
        <xdr:cNvPr id="416" name="直線コネクタ 415"/>
        <xdr:cNvCxnSpPr/>
      </xdr:nvCxnSpPr>
      <xdr:spPr>
        <a:xfrm flipV="1">
          <a:off x="15481300" y="5878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26687</xdr:rowOff>
    </xdr:from>
    <xdr:ext cx="405111" cy="259045"/>
    <xdr:sp macro="" textlink="">
      <xdr:nvSpPr>
        <xdr:cNvPr id="417" name="n_1aveValue【認定こども園・幼稚園・保育所】&#10;有形固定資産減価償却率"/>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18" name="n_2aveValue【認定こども園・幼稚園・保育所】&#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125239</xdr:rowOff>
    </xdr:from>
    <xdr:ext cx="405111" cy="259045"/>
    <xdr:sp macro="" textlink="">
      <xdr:nvSpPr>
        <xdr:cNvPr id="419" name="n_1mainValue【認定こども園・幼稚園・保育所】&#10;有形固定資産減価償却率"/>
        <xdr:cNvSpPr txBox="1"/>
      </xdr:nvSpPr>
      <xdr:spPr>
        <a:xfrm>
          <a:off x="1526604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0" name="テキスト ボックス 42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80010</xdr:rowOff>
    </xdr:to>
    <xdr:cxnSp macro="">
      <xdr:nvCxnSpPr>
        <xdr:cNvPr id="444" name="直線コネクタ 443"/>
        <xdr:cNvCxnSpPr/>
      </xdr:nvCxnSpPr>
      <xdr:spPr>
        <a:xfrm flipV="1">
          <a:off x="22160864" y="58902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83837</xdr:rowOff>
    </xdr:from>
    <xdr:ext cx="469744" cy="259045"/>
    <xdr:sp macro="" textlink="">
      <xdr:nvSpPr>
        <xdr:cNvPr id="445" name="【認定こども園・幼稚園・保育所】&#10;一人当たり面積最小値テキスト"/>
        <xdr:cNvSpPr txBox="1"/>
      </xdr:nvSpPr>
      <xdr:spPr>
        <a:xfrm>
          <a:off x="22199600"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80010</xdr:rowOff>
    </xdr:from>
    <xdr:to>
      <xdr:col>116</xdr:col>
      <xdr:colOff>152400</xdr:colOff>
      <xdr:row>41</xdr:row>
      <xdr:rowOff>80010</xdr:rowOff>
    </xdr:to>
    <xdr:cxnSp macro="">
      <xdr:nvCxnSpPr>
        <xdr:cNvPr id="446" name="直線コネクタ 445"/>
        <xdr:cNvCxnSpPr/>
      </xdr:nvCxnSpPr>
      <xdr:spPr>
        <a:xfrm>
          <a:off x="22072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124477</xdr:rowOff>
    </xdr:from>
    <xdr:ext cx="469744" cy="259045"/>
    <xdr:sp macro="" textlink="">
      <xdr:nvSpPr>
        <xdr:cNvPr id="449" name="【認定こども園・幼稚園・保育所】&#10;一人当たり面積平均値テキスト"/>
        <xdr:cNvSpPr txBox="1"/>
      </xdr:nvSpPr>
      <xdr:spPr>
        <a:xfrm>
          <a:off x="2219960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50" name="フローチャート: 判断 449"/>
        <xdr:cNvSpPr/>
      </xdr:nvSpPr>
      <xdr:spPr>
        <a:xfrm>
          <a:off x="22110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44450</xdr:rowOff>
    </xdr:from>
    <xdr:to>
      <xdr:col>112</xdr:col>
      <xdr:colOff>38100</xdr:colOff>
      <xdr:row>37</xdr:row>
      <xdr:rowOff>146050</xdr:rowOff>
    </xdr:to>
    <xdr:sp macro="" textlink="">
      <xdr:nvSpPr>
        <xdr:cNvPr id="451" name="フローチャート: 判断 450"/>
        <xdr:cNvSpPr/>
      </xdr:nvSpPr>
      <xdr:spPr>
        <a:xfrm>
          <a:off x="21272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158750</xdr:rowOff>
    </xdr:from>
    <xdr:to>
      <xdr:col>107</xdr:col>
      <xdr:colOff>101600</xdr:colOff>
      <xdr:row>42</xdr:row>
      <xdr:rowOff>88900</xdr:rowOff>
    </xdr:to>
    <xdr:sp macro="" textlink="">
      <xdr:nvSpPr>
        <xdr:cNvPr id="452" name="フローチャート: 判断 451"/>
        <xdr:cNvSpPr/>
      </xdr:nvSpPr>
      <xdr:spPr>
        <a:xfrm>
          <a:off x="20383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58" name="楕円 457"/>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59"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60" name="楕円 459"/>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133350</xdr:rowOff>
    </xdr:to>
    <xdr:cxnSp macro="">
      <xdr:nvCxnSpPr>
        <xdr:cNvPr id="461" name="直線コネクタ 460"/>
        <xdr:cNvCxnSpPr/>
      </xdr:nvCxnSpPr>
      <xdr:spPr>
        <a:xfrm>
          <a:off x="21323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162577</xdr:rowOff>
    </xdr:from>
    <xdr:ext cx="469744" cy="259045"/>
    <xdr:sp macro="" textlink="">
      <xdr:nvSpPr>
        <xdr:cNvPr id="462" name="n_1aveValue【認定こども園・幼稚園・保育所】&#10;一人当たり面積"/>
        <xdr:cNvSpPr txBox="1"/>
      </xdr:nvSpPr>
      <xdr:spPr>
        <a:xfrm>
          <a:off x="210757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105427</xdr:rowOff>
    </xdr:from>
    <xdr:ext cx="469744" cy="259045"/>
    <xdr:sp macro="" textlink="">
      <xdr:nvSpPr>
        <xdr:cNvPr id="463" name="n_2aveValue【認定こども園・幼稚園・保育所】&#10;一人当たり面積"/>
        <xdr:cNvSpPr txBox="1"/>
      </xdr:nvSpPr>
      <xdr:spPr>
        <a:xfrm>
          <a:off x="20199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464"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6" name="直線コネクタ 4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7" name="テキスト ボックス 4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8" name="直線コネクタ 4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9" name="テキスト ボックス 4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0" name="直線コネクタ 4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1" name="テキスト ボックス 4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2" name="直線コネクタ 4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3" name="テキスト ボックス 4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5" name="テキスト ボックス 4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62</xdr:row>
      <xdr:rowOff>91440</xdr:rowOff>
    </xdr:to>
    <xdr:cxnSp macro="">
      <xdr:nvCxnSpPr>
        <xdr:cNvPr id="487" name="直線コネクタ 486"/>
        <xdr:cNvCxnSpPr/>
      </xdr:nvCxnSpPr>
      <xdr:spPr>
        <a:xfrm flipV="1">
          <a:off x="16318864" y="978408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95267</xdr:rowOff>
    </xdr:from>
    <xdr:ext cx="405111" cy="259045"/>
    <xdr:sp macro="" textlink="">
      <xdr:nvSpPr>
        <xdr:cNvPr id="488" name="【学校施設】&#10;有形固定資産減価償却率最小値テキスト"/>
        <xdr:cNvSpPr txBox="1"/>
      </xdr:nvSpPr>
      <xdr:spPr>
        <a:xfrm>
          <a:off x="16357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91440</xdr:rowOff>
    </xdr:from>
    <xdr:to>
      <xdr:col>86</xdr:col>
      <xdr:colOff>25400</xdr:colOff>
      <xdr:row>62</xdr:row>
      <xdr:rowOff>91440</xdr:rowOff>
    </xdr:to>
    <xdr:cxnSp macro="">
      <xdr:nvCxnSpPr>
        <xdr:cNvPr id="489" name="直線コネクタ 488"/>
        <xdr:cNvCxnSpPr/>
      </xdr:nvCxnSpPr>
      <xdr:spPr>
        <a:xfrm>
          <a:off x="16230600" y="1072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90"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91" name="直線コネクタ 490"/>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157243</xdr:rowOff>
    </xdr:from>
    <xdr:ext cx="405111" cy="259045"/>
    <xdr:sp macro="" textlink="">
      <xdr:nvSpPr>
        <xdr:cNvPr id="492" name="【学校施設】&#10;有形固定資産減価償却率平均値テキスト"/>
        <xdr:cNvSpPr txBox="1"/>
      </xdr:nvSpPr>
      <xdr:spPr>
        <a:xfrm>
          <a:off x="16357600" y="10101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93" name="フローチャート: 判断 49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4" name="フローチャート: 判断 493"/>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170942</xdr:rowOff>
    </xdr:from>
    <xdr:to>
      <xdr:col>76</xdr:col>
      <xdr:colOff>165100</xdr:colOff>
      <xdr:row>62</xdr:row>
      <xdr:rowOff>101092</xdr:rowOff>
    </xdr:to>
    <xdr:sp macro="" textlink="">
      <xdr:nvSpPr>
        <xdr:cNvPr id="495" name="フローチャート: 判断 494"/>
        <xdr:cNvSpPr/>
      </xdr:nvSpPr>
      <xdr:spPr>
        <a:xfrm>
          <a:off x="14541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01" name="楕円 500"/>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127017</xdr:rowOff>
    </xdr:from>
    <xdr:ext cx="405111" cy="259045"/>
    <xdr:sp macro="" textlink="">
      <xdr:nvSpPr>
        <xdr:cNvPr id="502" name="【学校施設】&#10;有形固定資産減価償却率該当値テキスト"/>
        <xdr:cNvSpPr txBox="1"/>
      </xdr:nvSpPr>
      <xdr:spPr>
        <a:xfrm>
          <a:off x="16357600" y="1058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38354</xdr:rowOff>
    </xdr:from>
    <xdr:to>
      <xdr:col>81</xdr:col>
      <xdr:colOff>101600</xdr:colOff>
      <xdr:row>61</xdr:row>
      <xdr:rowOff>139954</xdr:rowOff>
    </xdr:to>
    <xdr:sp macro="" textlink="">
      <xdr:nvSpPr>
        <xdr:cNvPr id="503" name="楕円 502"/>
        <xdr:cNvSpPr/>
      </xdr:nvSpPr>
      <xdr:spPr>
        <a:xfrm>
          <a:off x="1543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89154</xdr:rowOff>
    </xdr:from>
    <xdr:to>
      <xdr:col>85</xdr:col>
      <xdr:colOff>127000</xdr:colOff>
      <xdr:row>62</xdr:row>
      <xdr:rowOff>91440</xdr:rowOff>
    </xdr:to>
    <xdr:cxnSp macro="">
      <xdr:nvCxnSpPr>
        <xdr:cNvPr id="504" name="直線コネクタ 503"/>
        <xdr:cNvCxnSpPr/>
      </xdr:nvCxnSpPr>
      <xdr:spPr>
        <a:xfrm>
          <a:off x="15481300" y="1054760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147337</xdr:rowOff>
    </xdr:from>
    <xdr:ext cx="405111" cy="259045"/>
    <xdr:sp macro="" textlink="">
      <xdr:nvSpPr>
        <xdr:cNvPr id="505" name="n_1aveValue【学校施設】&#10;有形固定資産減価償却率"/>
        <xdr:cNvSpPr txBox="1"/>
      </xdr:nvSpPr>
      <xdr:spPr>
        <a:xfrm>
          <a:off x="15266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117619</xdr:rowOff>
    </xdr:from>
    <xdr:ext cx="405111" cy="259045"/>
    <xdr:sp macro="" textlink="">
      <xdr:nvSpPr>
        <xdr:cNvPr id="506" name="n_2aveValue【学校施設】&#10;有形固定資産減価償却率"/>
        <xdr:cNvSpPr txBox="1"/>
      </xdr:nvSpPr>
      <xdr:spPr>
        <a:xfrm>
          <a:off x="14389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131081</xdr:rowOff>
    </xdr:from>
    <xdr:ext cx="405111" cy="259045"/>
    <xdr:sp macro="" textlink="">
      <xdr:nvSpPr>
        <xdr:cNvPr id="507" name="n_1mainValue【学校施設】&#10;有形固定資産減価償却率"/>
        <xdr:cNvSpPr txBox="1"/>
      </xdr:nvSpPr>
      <xdr:spPr>
        <a:xfrm>
          <a:off x="152660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9" name="直線コネクタ 5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0" name="テキスト ボックス 5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1" name="直線コネクタ 5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2" name="テキスト ボックス 5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5" name="直線コネクタ 5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6" name="テキスト ボックス 5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7" name="直線コネクタ 5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8" name="テキスト ボックス 5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108585</xdr:rowOff>
    </xdr:from>
    <xdr:to>
      <xdr:col>116</xdr:col>
      <xdr:colOff>62864</xdr:colOff>
      <xdr:row>63</xdr:row>
      <xdr:rowOff>11430</xdr:rowOff>
    </xdr:to>
    <xdr:cxnSp macro="">
      <xdr:nvCxnSpPr>
        <xdr:cNvPr id="532" name="直線コネクタ 531"/>
        <xdr:cNvCxnSpPr/>
      </xdr:nvCxnSpPr>
      <xdr:spPr>
        <a:xfrm flipV="1">
          <a:off x="22160864" y="9709785"/>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533" name="【学校施設】&#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534" name="直線コネクタ 533"/>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55262</xdr:rowOff>
    </xdr:from>
    <xdr:ext cx="469744" cy="259045"/>
    <xdr:sp macro="" textlink="">
      <xdr:nvSpPr>
        <xdr:cNvPr id="535" name="【学校施設】&#10;一人当たり面積最大値テキスト"/>
        <xdr:cNvSpPr txBox="1"/>
      </xdr:nvSpPr>
      <xdr:spPr>
        <a:xfrm>
          <a:off x="22199600" y="948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108585</xdr:rowOff>
    </xdr:from>
    <xdr:to>
      <xdr:col>116</xdr:col>
      <xdr:colOff>152400</xdr:colOff>
      <xdr:row>56</xdr:row>
      <xdr:rowOff>108585</xdr:rowOff>
    </xdr:to>
    <xdr:cxnSp macro="">
      <xdr:nvCxnSpPr>
        <xdr:cNvPr id="536" name="直線コネクタ 535"/>
        <xdr:cNvCxnSpPr/>
      </xdr:nvCxnSpPr>
      <xdr:spPr>
        <a:xfrm>
          <a:off x="22072600" y="970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55262</xdr:rowOff>
    </xdr:from>
    <xdr:ext cx="469744" cy="259045"/>
    <xdr:sp macro="" textlink="">
      <xdr:nvSpPr>
        <xdr:cNvPr id="537" name="【学校施設】&#10;一人当たり面積平均値テキスト"/>
        <xdr:cNvSpPr txBox="1"/>
      </xdr:nvSpPr>
      <xdr:spPr>
        <a:xfrm>
          <a:off x="2219960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76835</xdr:rowOff>
    </xdr:from>
    <xdr:to>
      <xdr:col>116</xdr:col>
      <xdr:colOff>114300</xdr:colOff>
      <xdr:row>60</xdr:row>
      <xdr:rowOff>6985</xdr:rowOff>
    </xdr:to>
    <xdr:sp macro="" textlink="">
      <xdr:nvSpPr>
        <xdr:cNvPr id="538" name="フローチャート: 判断 537"/>
        <xdr:cNvSpPr/>
      </xdr:nvSpPr>
      <xdr:spPr>
        <a:xfrm>
          <a:off x="22110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27305</xdr:rowOff>
    </xdr:from>
    <xdr:to>
      <xdr:col>112</xdr:col>
      <xdr:colOff>38100</xdr:colOff>
      <xdr:row>59</xdr:row>
      <xdr:rowOff>128905</xdr:rowOff>
    </xdr:to>
    <xdr:sp macro="" textlink="">
      <xdr:nvSpPr>
        <xdr:cNvPr id="539" name="フローチャート: 判断 538"/>
        <xdr:cNvSpPr/>
      </xdr:nvSpPr>
      <xdr:spPr>
        <a:xfrm>
          <a:off x="21272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540" name="フローチャート: 判断 539"/>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57785</xdr:rowOff>
    </xdr:from>
    <xdr:to>
      <xdr:col>116</xdr:col>
      <xdr:colOff>114300</xdr:colOff>
      <xdr:row>56</xdr:row>
      <xdr:rowOff>159385</xdr:rowOff>
    </xdr:to>
    <xdr:sp macro="" textlink="">
      <xdr:nvSpPr>
        <xdr:cNvPr id="546" name="楕円 545"/>
        <xdr:cNvSpPr/>
      </xdr:nvSpPr>
      <xdr:spPr>
        <a:xfrm>
          <a:off x="221107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10812</xdr:rowOff>
    </xdr:from>
    <xdr:ext cx="469744" cy="259045"/>
    <xdr:sp macro="" textlink="">
      <xdr:nvSpPr>
        <xdr:cNvPr id="547" name="【学校施設】&#10;一人当たり面積該当値テキスト"/>
        <xdr:cNvSpPr txBox="1"/>
      </xdr:nvSpPr>
      <xdr:spPr>
        <a:xfrm>
          <a:off x="22199600" y="961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162560</xdr:rowOff>
    </xdr:from>
    <xdr:to>
      <xdr:col>112</xdr:col>
      <xdr:colOff>38100</xdr:colOff>
      <xdr:row>58</xdr:row>
      <xdr:rowOff>92710</xdr:rowOff>
    </xdr:to>
    <xdr:sp macro="" textlink="">
      <xdr:nvSpPr>
        <xdr:cNvPr id="548" name="楕円 547"/>
        <xdr:cNvSpPr/>
      </xdr:nvSpPr>
      <xdr:spPr>
        <a:xfrm>
          <a:off x="21272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108585</xdr:rowOff>
    </xdr:from>
    <xdr:to>
      <xdr:col>116</xdr:col>
      <xdr:colOff>63500</xdr:colOff>
      <xdr:row>58</xdr:row>
      <xdr:rowOff>41910</xdr:rowOff>
    </xdr:to>
    <xdr:cxnSp macro="">
      <xdr:nvCxnSpPr>
        <xdr:cNvPr id="549" name="直線コネクタ 548"/>
        <xdr:cNvCxnSpPr/>
      </xdr:nvCxnSpPr>
      <xdr:spPr>
        <a:xfrm flipV="1">
          <a:off x="21323300" y="970978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120032</xdr:rowOff>
    </xdr:from>
    <xdr:ext cx="469744" cy="259045"/>
    <xdr:sp macro="" textlink="">
      <xdr:nvSpPr>
        <xdr:cNvPr id="550" name="n_1aveValue【学校施設】&#10;一人当たり面積"/>
        <xdr:cNvSpPr txBox="1"/>
      </xdr:nvSpPr>
      <xdr:spPr>
        <a:xfrm>
          <a:off x="21075727"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551" name="n_2aveValue【学校施設】&#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109237</xdr:rowOff>
    </xdr:from>
    <xdr:ext cx="469744" cy="259045"/>
    <xdr:sp macro="" textlink="">
      <xdr:nvSpPr>
        <xdr:cNvPr id="552" name="n_1mainValue【学校施設】&#10;一人当たり面積"/>
        <xdr:cNvSpPr txBox="1"/>
      </xdr:nvSpPr>
      <xdr:spPr>
        <a:xfrm>
          <a:off x="21075727"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3" name="テキスト ボックス 5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4" name="直線コネクタ 5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5" name="テキスト ボックス 5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6" name="直線コネクタ 5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7" name="テキスト ボックス 5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8" name="直線コネクタ 5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9" name="テキスト ボックス 5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0" name="直線コネクタ 5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1" name="テキスト ボックス 5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2" name="直線コネクタ 5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3" name="テキスト ボックス 5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5" name="テキスト ボックス 5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80011</xdr:rowOff>
    </xdr:to>
    <xdr:cxnSp macro="">
      <xdr:nvCxnSpPr>
        <xdr:cNvPr id="577" name="直線コネクタ 576"/>
        <xdr:cNvCxnSpPr/>
      </xdr:nvCxnSpPr>
      <xdr:spPr>
        <a:xfrm flipV="1">
          <a:off x="16318864" y="1333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578"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579" name="直線コネクタ 578"/>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1" name="直線コネクタ 5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1922</xdr:rowOff>
    </xdr:from>
    <xdr:ext cx="405111" cy="259045"/>
    <xdr:sp macro="" textlink="">
      <xdr:nvSpPr>
        <xdr:cNvPr id="582" name="【児童館】&#10;有形固定資産減価償却率平均値テキスト"/>
        <xdr:cNvSpPr txBox="1"/>
      </xdr:nvSpPr>
      <xdr:spPr>
        <a:xfrm>
          <a:off x="16357600" y="14232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583" name="フローチャート: 判断 582"/>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166370</xdr:rowOff>
    </xdr:from>
    <xdr:to>
      <xdr:col>81</xdr:col>
      <xdr:colOff>101600</xdr:colOff>
      <xdr:row>84</xdr:row>
      <xdr:rowOff>96520</xdr:rowOff>
    </xdr:to>
    <xdr:sp macro="" textlink="">
      <xdr:nvSpPr>
        <xdr:cNvPr id="584" name="フローチャート: 判断 583"/>
        <xdr:cNvSpPr/>
      </xdr:nvSpPr>
      <xdr:spPr>
        <a:xfrm>
          <a:off x="1543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85" name="フローチャート: 判断 584"/>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6" name="テキスト ボックス 5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149225</xdr:rowOff>
    </xdr:from>
    <xdr:to>
      <xdr:col>85</xdr:col>
      <xdr:colOff>177800</xdr:colOff>
      <xdr:row>83</xdr:row>
      <xdr:rowOff>79375</xdr:rowOff>
    </xdr:to>
    <xdr:sp macro="" textlink="">
      <xdr:nvSpPr>
        <xdr:cNvPr id="591" name="楕円 590"/>
        <xdr:cNvSpPr/>
      </xdr:nvSpPr>
      <xdr:spPr>
        <a:xfrm>
          <a:off x="16268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652</xdr:rowOff>
    </xdr:from>
    <xdr:ext cx="405111" cy="259045"/>
    <xdr:sp macro="" textlink="">
      <xdr:nvSpPr>
        <xdr:cNvPr id="592" name="【児童館】&#10;有形固定資産減価償却率該当値テキスト"/>
        <xdr:cNvSpPr txBox="1"/>
      </xdr:nvSpPr>
      <xdr:spPr>
        <a:xfrm>
          <a:off x="16357600" y="140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27305</xdr:rowOff>
    </xdr:from>
    <xdr:to>
      <xdr:col>81</xdr:col>
      <xdr:colOff>101600</xdr:colOff>
      <xdr:row>83</xdr:row>
      <xdr:rowOff>128905</xdr:rowOff>
    </xdr:to>
    <xdr:sp macro="" textlink="">
      <xdr:nvSpPr>
        <xdr:cNvPr id="593" name="楕円 592"/>
        <xdr:cNvSpPr/>
      </xdr:nvSpPr>
      <xdr:spPr>
        <a:xfrm>
          <a:off x="15430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28575</xdr:rowOff>
    </xdr:from>
    <xdr:to>
      <xdr:col>85</xdr:col>
      <xdr:colOff>127000</xdr:colOff>
      <xdr:row>83</xdr:row>
      <xdr:rowOff>78105</xdr:rowOff>
    </xdr:to>
    <xdr:cxnSp macro="">
      <xdr:nvCxnSpPr>
        <xdr:cNvPr id="594" name="直線コネクタ 593"/>
        <xdr:cNvCxnSpPr/>
      </xdr:nvCxnSpPr>
      <xdr:spPr>
        <a:xfrm flipV="1">
          <a:off x="15481300" y="142589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87647</xdr:rowOff>
    </xdr:from>
    <xdr:ext cx="405111" cy="259045"/>
    <xdr:sp macro="" textlink="">
      <xdr:nvSpPr>
        <xdr:cNvPr id="595" name="n_1ave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21607</xdr:rowOff>
    </xdr:from>
    <xdr:ext cx="405111" cy="259045"/>
    <xdr:sp macro="" textlink="">
      <xdr:nvSpPr>
        <xdr:cNvPr id="596" name="n_2aveValue【児童館】&#10;有形固定資産減価償却率"/>
        <xdr:cNvSpPr txBox="1"/>
      </xdr:nvSpPr>
      <xdr:spPr>
        <a:xfrm>
          <a:off x="14389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145432</xdr:rowOff>
    </xdr:from>
    <xdr:ext cx="405111" cy="259045"/>
    <xdr:sp macro="" textlink="">
      <xdr:nvSpPr>
        <xdr:cNvPr id="597" name="n_1mainValue【児童館】&#10;有形固定資産減価償却率"/>
        <xdr:cNvSpPr txBox="1"/>
      </xdr:nvSpPr>
      <xdr:spPr>
        <a:xfrm>
          <a:off x="152660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85</xdr:row>
      <xdr:rowOff>133350</xdr:rowOff>
    </xdr:to>
    <xdr:cxnSp macro="">
      <xdr:nvCxnSpPr>
        <xdr:cNvPr id="621" name="直線コネクタ 620"/>
        <xdr:cNvCxnSpPr/>
      </xdr:nvCxnSpPr>
      <xdr:spPr>
        <a:xfrm flipV="1">
          <a:off x="22160864" y="1348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22"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23" name="直線コネクタ 622"/>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24"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25" name="直線コネクタ 624"/>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26"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27" name="フローチャート: 判断 62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28" name="フローチャート: 判断 62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101600</xdr:rowOff>
    </xdr:from>
    <xdr:to>
      <xdr:col>107</xdr:col>
      <xdr:colOff>101600</xdr:colOff>
      <xdr:row>81</xdr:row>
      <xdr:rowOff>31750</xdr:rowOff>
    </xdr:to>
    <xdr:sp macro="" textlink="">
      <xdr:nvSpPr>
        <xdr:cNvPr id="629" name="フローチャート: 判断 628"/>
        <xdr:cNvSpPr/>
      </xdr:nvSpPr>
      <xdr:spPr>
        <a:xfrm>
          <a:off x="2038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35" name="楕円 634"/>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636"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37" name="楕円 636"/>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38" name="直線コネクタ 637"/>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640" name="n_2aveValue【児童館】&#10;一人当たり面積"/>
        <xdr:cNvSpPr txBox="1"/>
      </xdr:nvSpPr>
      <xdr:spPr>
        <a:xfrm>
          <a:off x="20199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41"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2" name="テキスト ボックス 65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4" name="テキスト ボックス 65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21337</xdr:rowOff>
    </xdr:from>
    <xdr:to>
      <xdr:col>85</xdr:col>
      <xdr:colOff>126364</xdr:colOff>
      <xdr:row>108</xdr:row>
      <xdr:rowOff>53339</xdr:rowOff>
    </xdr:to>
    <xdr:cxnSp macro="">
      <xdr:nvCxnSpPr>
        <xdr:cNvPr id="664" name="直線コネクタ 663"/>
        <xdr:cNvCxnSpPr/>
      </xdr:nvCxnSpPr>
      <xdr:spPr>
        <a:xfrm flipV="1">
          <a:off x="16318864" y="17509237"/>
          <a:ext cx="0" cy="106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405111" cy="259045"/>
    <xdr:sp macro="" textlink="">
      <xdr:nvSpPr>
        <xdr:cNvPr id="665" name="【公民館】&#10;有形固定資産減価償却率最小値テキスト"/>
        <xdr:cNvSpPr txBox="1"/>
      </xdr:nvSpPr>
      <xdr:spPr>
        <a:xfrm>
          <a:off x="16357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66" name="直線コネクタ 665"/>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139464</xdr:rowOff>
    </xdr:from>
    <xdr:ext cx="405111" cy="259045"/>
    <xdr:sp macro="" textlink="">
      <xdr:nvSpPr>
        <xdr:cNvPr id="667" name="【公民館】&#10;有形固定資産減価償却率最大値テキスト"/>
        <xdr:cNvSpPr txBox="1"/>
      </xdr:nvSpPr>
      <xdr:spPr>
        <a:xfrm>
          <a:off x="16357600" y="1728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21337</xdr:rowOff>
    </xdr:from>
    <xdr:to>
      <xdr:col>86</xdr:col>
      <xdr:colOff>25400</xdr:colOff>
      <xdr:row>102</xdr:row>
      <xdr:rowOff>21337</xdr:rowOff>
    </xdr:to>
    <xdr:cxnSp macro="">
      <xdr:nvCxnSpPr>
        <xdr:cNvPr id="668" name="直線コネクタ 667"/>
        <xdr:cNvCxnSpPr/>
      </xdr:nvCxnSpPr>
      <xdr:spPr>
        <a:xfrm>
          <a:off x="16230600" y="1750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96283</xdr:rowOff>
    </xdr:from>
    <xdr:ext cx="405111" cy="259045"/>
    <xdr:sp macro="" textlink="">
      <xdr:nvSpPr>
        <xdr:cNvPr id="669" name="【公民館】&#10;有形固定資産減価償却率平均値テキスト"/>
        <xdr:cNvSpPr txBox="1"/>
      </xdr:nvSpPr>
      <xdr:spPr>
        <a:xfrm>
          <a:off x="16357600" y="1792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73406</xdr:rowOff>
    </xdr:from>
    <xdr:to>
      <xdr:col>85</xdr:col>
      <xdr:colOff>177800</xdr:colOff>
      <xdr:row>106</xdr:row>
      <xdr:rowOff>3556</xdr:rowOff>
    </xdr:to>
    <xdr:sp macro="" textlink="">
      <xdr:nvSpPr>
        <xdr:cNvPr id="670" name="フローチャート: 判断 669"/>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71" name="フローチャート: 判断 670"/>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109982</xdr:rowOff>
    </xdr:from>
    <xdr:to>
      <xdr:col>76</xdr:col>
      <xdr:colOff>165100</xdr:colOff>
      <xdr:row>108</xdr:row>
      <xdr:rowOff>40132</xdr:rowOff>
    </xdr:to>
    <xdr:sp macro="" textlink="">
      <xdr:nvSpPr>
        <xdr:cNvPr id="672" name="フローチャート: 判断 671"/>
        <xdr:cNvSpPr/>
      </xdr:nvSpPr>
      <xdr:spPr>
        <a:xfrm>
          <a:off x="14541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164846</xdr:rowOff>
    </xdr:from>
    <xdr:to>
      <xdr:col>85</xdr:col>
      <xdr:colOff>177800</xdr:colOff>
      <xdr:row>106</xdr:row>
      <xdr:rowOff>94996</xdr:rowOff>
    </xdr:to>
    <xdr:sp macro="" textlink="">
      <xdr:nvSpPr>
        <xdr:cNvPr id="678" name="楕円 677"/>
        <xdr:cNvSpPr/>
      </xdr:nvSpPr>
      <xdr:spPr>
        <a:xfrm>
          <a:off x="16268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143273</xdr:rowOff>
    </xdr:from>
    <xdr:ext cx="405111" cy="259045"/>
    <xdr:sp macro="" textlink="">
      <xdr:nvSpPr>
        <xdr:cNvPr id="679" name="【公民館】&#10;有形固定資産減価償却率該当値テキスト"/>
        <xdr:cNvSpPr txBox="1"/>
      </xdr:nvSpPr>
      <xdr:spPr>
        <a:xfrm>
          <a:off x="16357600"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135128</xdr:rowOff>
    </xdr:from>
    <xdr:to>
      <xdr:col>81</xdr:col>
      <xdr:colOff>101600</xdr:colOff>
      <xdr:row>105</xdr:row>
      <xdr:rowOff>65278</xdr:rowOff>
    </xdr:to>
    <xdr:sp macro="" textlink="">
      <xdr:nvSpPr>
        <xdr:cNvPr id="680" name="楕円 679"/>
        <xdr:cNvSpPr/>
      </xdr:nvSpPr>
      <xdr:spPr>
        <a:xfrm>
          <a:off x="1543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xdr:rowOff>
    </xdr:from>
    <xdr:to>
      <xdr:col>85</xdr:col>
      <xdr:colOff>127000</xdr:colOff>
      <xdr:row>106</xdr:row>
      <xdr:rowOff>44196</xdr:rowOff>
    </xdr:to>
    <xdr:cxnSp macro="">
      <xdr:nvCxnSpPr>
        <xdr:cNvPr id="681" name="直線コネクタ 680"/>
        <xdr:cNvCxnSpPr/>
      </xdr:nvCxnSpPr>
      <xdr:spPr>
        <a:xfrm>
          <a:off x="15481300" y="1801672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82"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56659</xdr:rowOff>
    </xdr:from>
    <xdr:ext cx="405111" cy="259045"/>
    <xdr:sp macro="" textlink="">
      <xdr:nvSpPr>
        <xdr:cNvPr id="683" name="n_2aveValue【公民館】&#10;有形固定資産減価償却率"/>
        <xdr:cNvSpPr txBox="1"/>
      </xdr:nvSpPr>
      <xdr:spPr>
        <a:xfrm>
          <a:off x="14389744" y="1823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81805</xdr:rowOff>
    </xdr:from>
    <xdr:ext cx="405111" cy="259045"/>
    <xdr:sp macro="" textlink="">
      <xdr:nvSpPr>
        <xdr:cNvPr id="684" name="n_1mainValue【公民館】&#10;有形固定資産減価償却率"/>
        <xdr:cNvSpPr txBox="1"/>
      </xdr:nvSpPr>
      <xdr:spPr>
        <a:xfrm>
          <a:off x="152660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5" name="直線コネクタ 6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6" name="テキスト ボックス 6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7" name="直線コネクタ 6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8" name="テキスト ボックス 6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9" name="直線コネクタ 6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0" name="テキスト ボックス 6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1" name="直線コネクタ 7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2" name="テキスト ボックス 7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3048</xdr:rowOff>
    </xdr:to>
    <xdr:cxnSp macro="">
      <xdr:nvCxnSpPr>
        <xdr:cNvPr id="706" name="直線コネクタ 705"/>
        <xdr:cNvCxnSpPr/>
      </xdr:nvCxnSpPr>
      <xdr:spPr>
        <a:xfrm flipV="1">
          <a:off x="22160864" y="173080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07"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08" name="直線コネクタ 707"/>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09"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10" name="直線コネクタ 709"/>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1540</xdr:rowOff>
    </xdr:from>
    <xdr:ext cx="469744" cy="259045"/>
    <xdr:sp macro="" textlink="">
      <xdr:nvSpPr>
        <xdr:cNvPr id="711" name="【公民館】&#10;一人当たり面積平均値テキスト"/>
        <xdr:cNvSpPr txBox="1"/>
      </xdr:nvSpPr>
      <xdr:spPr>
        <a:xfrm>
          <a:off x="22199600" y="18003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12" name="フローチャート: 判断 711"/>
        <xdr:cNvSpPr/>
      </xdr:nvSpPr>
      <xdr:spPr>
        <a:xfrm>
          <a:off x="221107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41402</xdr:rowOff>
    </xdr:from>
    <xdr:to>
      <xdr:col>112</xdr:col>
      <xdr:colOff>38100</xdr:colOff>
      <xdr:row>105</xdr:row>
      <xdr:rowOff>143002</xdr:rowOff>
    </xdr:to>
    <xdr:sp macro="" textlink="">
      <xdr:nvSpPr>
        <xdr:cNvPr id="713" name="フローチャート: 判断 712"/>
        <xdr:cNvSpPr/>
      </xdr:nvSpPr>
      <xdr:spPr>
        <a:xfrm>
          <a:off x="21272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14" name="フローチャート: 判断 713"/>
        <xdr:cNvSpPr/>
      </xdr:nvSpPr>
      <xdr:spPr>
        <a:xfrm>
          <a:off x="20383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112268</xdr:rowOff>
    </xdr:from>
    <xdr:to>
      <xdr:col>116</xdr:col>
      <xdr:colOff>114300</xdr:colOff>
      <xdr:row>101</xdr:row>
      <xdr:rowOff>42418</xdr:rowOff>
    </xdr:to>
    <xdr:sp macro="" textlink="">
      <xdr:nvSpPr>
        <xdr:cNvPr id="720" name="楕円 719"/>
        <xdr:cNvSpPr/>
      </xdr:nvSpPr>
      <xdr:spPr>
        <a:xfrm>
          <a:off x="221107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65295</xdr:rowOff>
    </xdr:from>
    <xdr:ext cx="469744" cy="259045"/>
    <xdr:sp macro="" textlink="">
      <xdr:nvSpPr>
        <xdr:cNvPr id="721" name="【公民館】&#10;一人当たり面積該当値テキスト"/>
        <xdr:cNvSpPr txBox="1"/>
      </xdr:nvSpPr>
      <xdr:spPr>
        <a:xfrm>
          <a:off x="22199600" y="172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130556</xdr:rowOff>
    </xdr:from>
    <xdr:to>
      <xdr:col>112</xdr:col>
      <xdr:colOff>38100</xdr:colOff>
      <xdr:row>101</xdr:row>
      <xdr:rowOff>60706</xdr:rowOff>
    </xdr:to>
    <xdr:sp macro="" textlink="">
      <xdr:nvSpPr>
        <xdr:cNvPr id="722" name="楕円 721"/>
        <xdr:cNvSpPr/>
      </xdr:nvSpPr>
      <xdr:spPr>
        <a:xfrm>
          <a:off x="21272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163068</xdr:rowOff>
    </xdr:from>
    <xdr:to>
      <xdr:col>116</xdr:col>
      <xdr:colOff>63500</xdr:colOff>
      <xdr:row>101</xdr:row>
      <xdr:rowOff>9906</xdr:rowOff>
    </xdr:to>
    <xdr:cxnSp macro="">
      <xdr:nvCxnSpPr>
        <xdr:cNvPr id="723" name="直線コネクタ 722"/>
        <xdr:cNvCxnSpPr/>
      </xdr:nvCxnSpPr>
      <xdr:spPr>
        <a:xfrm flipV="1">
          <a:off x="21323300" y="17308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134129</xdr:rowOff>
    </xdr:from>
    <xdr:ext cx="469744" cy="259045"/>
    <xdr:sp macro="" textlink="">
      <xdr:nvSpPr>
        <xdr:cNvPr id="724" name="n_1aveValue【公民館】&#10;一人当たり面積"/>
        <xdr:cNvSpPr txBox="1"/>
      </xdr:nvSpPr>
      <xdr:spPr>
        <a:xfrm>
          <a:off x="21075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63516</xdr:rowOff>
    </xdr:from>
    <xdr:ext cx="469744" cy="259045"/>
    <xdr:sp macro="" textlink="">
      <xdr:nvSpPr>
        <xdr:cNvPr id="725" name="n_2aveValue【公民館】&#10;一人当たり面積"/>
        <xdr:cNvSpPr txBox="1"/>
      </xdr:nvSpPr>
      <xdr:spPr>
        <a:xfrm>
          <a:off x="20199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77233</xdr:rowOff>
    </xdr:from>
    <xdr:ext cx="469744" cy="259045"/>
    <xdr:sp macro="" textlink="">
      <xdr:nvSpPr>
        <xdr:cNvPr id="726" name="n_1mainValue【公民館】&#10;一人当たり面積"/>
        <xdr:cNvSpPr txBox="1"/>
      </xdr:nvSpPr>
      <xdr:spPr>
        <a:xfrm>
          <a:off x="21075727" y="1705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の中で最も高く、県平均も上回っている。施設の大半は昭和の時代に建てられており、老朽化が進んでいる。今後は、将来の児童数等を考慮し、迅速かつ適切な施設更新を行う必要があ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一人当たり面積は類似団体で最も大きく、県平均も上回っており、学校の統廃合を踏まえた施設規模について検討する必要がある。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年度に策定した東広島市公共施設等総合管理計画に基づき、公共施設の建替えや統廃合等を含め、今後も適切に進めていく。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186,649
180,112
635.16
74,554,080
72,170,677
1,229,450
44,468,482
78,416,094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17145</xdr:rowOff>
    </xdr:from>
    <xdr:to>
      <xdr:col>24</xdr:col>
      <xdr:colOff>62865</xdr:colOff>
      <xdr:row>41</xdr:row>
      <xdr:rowOff>139065</xdr:rowOff>
    </xdr:to>
    <xdr:cxnSp macro="">
      <xdr:nvCxnSpPr>
        <xdr:cNvPr id="55" name="直線コネクタ 54"/>
        <xdr:cNvCxnSpPr/>
      </xdr:nvCxnSpPr>
      <xdr:spPr>
        <a:xfrm flipV="1">
          <a:off x="4634865" y="584644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340478" cy="259045"/>
    <xdr:sp macro="" textlink="">
      <xdr:nvSpPr>
        <xdr:cNvPr id="56" name="【図書館】&#10;有形固定資産減価償却率最小値テキスト"/>
        <xdr:cNvSpPr txBox="1"/>
      </xdr:nvSpPr>
      <xdr:spPr>
        <a:xfrm>
          <a:off x="4673600" y="7172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7" name="直線コネクタ 56"/>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135272</xdr:rowOff>
    </xdr:from>
    <xdr:ext cx="405111" cy="259045"/>
    <xdr:sp macro="" textlink="">
      <xdr:nvSpPr>
        <xdr:cNvPr id="58" name="【図書館】&#10;有形固定資産減価償却率最大値テキスト"/>
        <xdr:cNvSpPr txBox="1"/>
      </xdr:nvSpPr>
      <xdr:spPr>
        <a:xfrm>
          <a:off x="4673600" y="56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17145</xdr:rowOff>
    </xdr:from>
    <xdr:to>
      <xdr:col>24</xdr:col>
      <xdr:colOff>152400</xdr:colOff>
      <xdr:row>34</xdr:row>
      <xdr:rowOff>17145</xdr:rowOff>
    </xdr:to>
    <xdr:cxnSp macro="">
      <xdr:nvCxnSpPr>
        <xdr:cNvPr id="59" name="直線コネクタ 58"/>
        <xdr:cNvCxnSpPr/>
      </xdr:nvCxnSpPr>
      <xdr:spPr>
        <a:xfrm>
          <a:off x="4546600" y="584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0" name="【図書館】&#10;有形固定資産減価償却率平均値テキスト"/>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1" name="フローチャート: 判断 60"/>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168275</xdr:rowOff>
    </xdr:from>
    <xdr:to>
      <xdr:col>20</xdr:col>
      <xdr:colOff>38100</xdr:colOff>
      <xdr:row>37</xdr:row>
      <xdr:rowOff>98425</xdr:rowOff>
    </xdr:to>
    <xdr:sp macro="" textlink="">
      <xdr:nvSpPr>
        <xdr:cNvPr id="62" name="フローチャート: 判断 61"/>
        <xdr:cNvSpPr/>
      </xdr:nvSpPr>
      <xdr:spPr>
        <a:xfrm>
          <a:off x="3746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3" name="フローチャート: 判断 62"/>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69" name="楕円 68"/>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0" name="【図書館】&#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1" name="楕円 70"/>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19050</xdr:rowOff>
    </xdr:to>
    <xdr:cxnSp macro="">
      <xdr:nvCxnSpPr>
        <xdr:cNvPr id="72" name="直線コネクタ 71"/>
        <xdr:cNvCxnSpPr/>
      </xdr:nvCxnSpPr>
      <xdr:spPr>
        <a:xfrm flipV="1">
          <a:off x="3797300" y="632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89552</xdr:rowOff>
    </xdr:from>
    <xdr:ext cx="405111" cy="259045"/>
    <xdr:sp macro="" textlink="">
      <xdr:nvSpPr>
        <xdr:cNvPr id="73" name="n_1aveValue【図書館】&#10;有形固定資産減価償却率"/>
        <xdr:cNvSpPr txBox="1"/>
      </xdr:nvSpPr>
      <xdr:spPr>
        <a:xfrm>
          <a:off x="3582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74" name="n_2aveValue【図書館】&#10;有形固定資産減価償却率"/>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75" name="n_1main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114300</xdr:rowOff>
    </xdr:to>
    <xdr:cxnSp macro="">
      <xdr:nvCxnSpPr>
        <xdr:cNvPr id="100" name="直線コネクタ 99"/>
        <xdr:cNvCxnSpPr/>
      </xdr:nvCxnSpPr>
      <xdr:spPr>
        <a:xfrm flipV="1">
          <a:off x="10476865" y="5600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118127</xdr:rowOff>
    </xdr:from>
    <xdr:ext cx="469744" cy="259045"/>
    <xdr:sp macro="" textlink="">
      <xdr:nvSpPr>
        <xdr:cNvPr id="101" name="【図書館】&#10;一人当たり面積最小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2" name="直線コネクタ 101"/>
        <xdr:cNvCxnSpPr/>
      </xdr:nvCxnSpPr>
      <xdr:spPr>
        <a:xfrm>
          <a:off x="10388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3"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04" name="直線コネクタ 103"/>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0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06" name="フローチャート: 判断 10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07" name="フローチャート: 判断 106"/>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8" name="フローチャート: 判断 10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4" name="楕円 113"/>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5"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6" name="楕円 115"/>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17" name="直線コネクタ 116"/>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18"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19"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0"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81915</xdr:rowOff>
    </xdr:to>
    <xdr:cxnSp macro="">
      <xdr:nvCxnSpPr>
        <xdr:cNvPr id="145" name="直線コネクタ 144"/>
        <xdr:cNvCxnSpPr/>
      </xdr:nvCxnSpPr>
      <xdr:spPr>
        <a:xfrm flipV="1">
          <a:off x="4634865" y="961263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85742</xdr:rowOff>
    </xdr:from>
    <xdr:ext cx="405111" cy="259045"/>
    <xdr:sp macro="" textlink="">
      <xdr:nvSpPr>
        <xdr:cNvPr id="146" name="【体育館・プール】&#10;有形固定資産減価償却率最小値テキスト"/>
        <xdr:cNvSpPr txBox="1"/>
      </xdr:nvSpPr>
      <xdr:spPr>
        <a:xfrm>
          <a:off x="4673600" y="1105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81915</xdr:rowOff>
    </xdr:from>
    <xdr:to>
      <xdr:col>24</xdr:col>
      <xdr:colOff>152400</xdr:colOff>
      <xdr:row>64</xdr:row>
      <xdr:rowOff>81915</xdr:rowOff>
    </xdr:to>
    <xdr:cxnSp macro="">
      <xdr:nvCxnSpPr>
        <xdr:cNvPr id="147" name="直線コネクタ 146"/>
        <xdr:cNvCxnSpPr/>
      </xdr:nvCxnSpPr>
      <xdr:spPr>
        <a:xfrm>
          <a:off x="4546600" y="1105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8"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9" name="直線コネクタ 148"/>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0" name="【体育館・プー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1" name="フローチャート: 判断 150"/>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13970</xdr:rowOff>
    </xdr:from>
    <xdr:to>
      <xdr:col>20</xdr:col>
      <xdr:colOff>38100</xdr:colOff>
      <xdr:row>60</xdr:row>
      <xdr:rowOff>115570</xdr:rowOff>
    </xdr:to>
    <xdr:sp macro="" textlink="">
      <xdr:nvSpPr>
        <xdr:cNvPr id="152" name="フローチャート: 判断 151"/>
        <xdr:cNvSpPr/>
      </xdr:nvSpPr>
      <xdr:spPr>
        <a:xfrm>
          <a:off x="3746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3" name="フローチャート: 判断 152"/>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9" name="楕円 158"/>
        <xdr:cNvSpPr/>
      </xdr:nvSpPr>
      <xdr:spPr>
        <a:xfrm>
          <a:off x="4584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124477</xdr:rowOff>
    </xdr:from>
    <xdr:ext cx="405111" cy="259045"/>
    <xdr:sp macro="" textlink="">
      <xdr:nvSpPr>
        <xdr:cNvPr id="160" name="【体育館・プール】&#10;有形固定資産減価償却率該当値テキスト"/>
        <xdr:cNvSpPr txBox="1"/>
      </xdr:nvSpPr>
      <xdr:spPr>
        <a:xfrm>
          <a:off x="4673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61" name="楕円 160"/>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60</xdr:row>
      <xdr:rowOff>17145</xdr:rowOff>
    </xdr:to>
    <xdr:cxnSp macro="">
      <xdr:nvCxnSpPr>
        <xdr:cNvPr id="162" name="直線コネクタ 161"/>
        <xdr:cNvCxnSpPr/>
      </xdr:nvCxnSpPr>
      <xdr:spPr>
        <a:xfrm flipV="1">
          <a:off x="3797300" y="102679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106697</xdr:rowOff>
    </xdr:from>
    <xdr:ext cx="405111" cy="259045"/>
    <xdr:sp macro="" textlink="">
      <xdr:nvSpPr>
        <xdr:cNvPr id="163" name="n_1ave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64" name="n_2aveValue【体育館・プー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84472</xdr:rowOff>
    </xdr:from>
    <xdr:ext cx="405111" cy="259045"/>
    <xdr:sp macro="" textlink="">
      <xdr:nvSpPr>
        <xdr:cNvPr id="165" name="n_1main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6" name="テキスト ボックス 17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127000</xdr:rowOff>
    </xdr:to>
    <xdr:cxnSp macro="">
      <xdr:nvCxnSpPr>
        <xdr:cNvPr id="190" name="直線コネクタ 189"/>
        <xdr:cNvCxnSpPr/>
      </xdr:nvCxnSpPr>
      <xdr:spPr>
        <a:xfrm flipV="1">
          <a:off x="10476865" y="96393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130827</xdr:rowOff>
    </xdr:from>
    <xdr:ext cx="469744" cy="259045"/>
    <xdr:sp macro="" textlink="">
      <xdr:nvSpPr>
        <xdr:cNvPr id="191" name="【体育館・プール】&#10;一人当たり面積最小値テキスト"/>
        <xdr:cNvSpPr txBox="1"/>
      </xdr:nvSpPr>
      <xdr:spPr>
        <a:xfrm>
          <a:off x="10515600" y="1110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127000</xdr:rowOff>
    </xdr:from>
    <xdr:to>
      <xdr:col>55</xdr:col>
      <xdr:colOff>88900</xdr:colOff>
      <xdr:row>64</xdr:row>
      <xdr:rowOff>127000</xdr:rowOff>
    </xdr:to>
    <xdr:cxnSp macro="">
      <xdr:nvCxnSpPr>
        <xdr:cNvPr id="192" name="直線コネクタ 191"/>
        <xdr:cNvCxnSpPr/>
      </xdr:nvCxnSpPr>
      <xdr:spPr>
        <a:xfrm>
          <a:off x="10388600" y="1109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3"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4" name="直線コネクタ 193"/>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73677</xdr:rowOff>
    </xdr:from>
    <xdr:ext cx="469744" cy="259045"/>
    <xdr:sp macro="" textlink="">
      <xdr:nvSpPr>
        <xdr:cNvPr id="195" name="【体育館・プール】&#10;一人当たり面積平均値テキスト"/>
        <xdr:cNvSpPr txBox="1"/>
      </xdr:nvSpPr>
      <xdr:spPr>
        <a:xfrm>
          <a:off x="10515600" y="1018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196" name="フローチャート: 判断 195"/>
        <xdr:cNvSpPr/>
      </xdr:nvSpPr>
      <xdr:spPr>
        <a:xfrm>
          <a:off x="104267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82550</xdr:rowOff>
    </xdr:from>
    <xdr:to>
      <xdr:col>50</xdr:col>
      <xdr:colOff>165100</xdr:colOff>
      <xdr:row>58</xdr:row>
      <xdr:rowOff>12700</xdr:rowOff>
    </xdr:to>
    <xdr:sp macro="" textlink="">
      <xdr:nvSpPr>
        <xdr:cNvPr id="197" name="フローチャート: 判断 196"/>
        <xdr:cNvSpPr/>
      </xdr:nvSpPr>
      <xdr:spPr>
        <a:xfrm>
          <a:off x="9588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146050</xdr:rowOff>
    </xdr:from>
    <xdr:to>
      <xdr:col>46</xdr:col>
      <xdr:colOff>38100</xdr:colOff>
      <xdr:row>62</xdr:row>
      <xdr:rowOff>76200</xdr:rowOff>
    </xdr:to>
    <xdr:sp macro="" textlink="">
      <xdr:nvSpPr>
        <xdr:cNvPr id="198" name="フローチャート: 判断 197"/>
        <xdr:cNvSpPr/>
      </xdr:nvSpPr>
      <xdr:spPr>
        <a:xfrm>
          <a:off x="86995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158750</xdr:rowOff>
    </xdr:from>
    <xdr:to>
      <xdr:col>55</xdr:col>
      <xdr:colOff>50800</xdr:colOff>
      <xdr:row>56</xdr:row>
      <xdr:rowOff>88900</xdr:rowOff>
    </xdr:to>
    <xdr:sp macro="" textlink="">
      <xdr:nvSpPr>
        <xdr:cNvPr id="204" name="楕円 203"/>
        <xdr:cNvSpPr/>
      </xdr:nvSpPr>
      <xdr:spPr>
        <a:xfrm>
          <a:off x="10426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111777</xdr:rowOff>
    </xdr:from>
    <xdr:ext cx="469744" cy="259045"/>
    <xdr:sp macro="" textlink="">
      <xdr:nvSpPr>
        <xdr:cNvPr id="205" name="【体育館・プール】&#10;一人当たり面積該当値テキスト"/>
        <xdr:cNvSpPr txBox="1"/>
      </xdr:nvSpPr>
      <xdr:spPr>
        <a:xfrm>
          <a:off x="10515600" y="954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107950</xdr:rowOff>
    </xdr:from>
    <xdr:to>
      <xdr:col>50</xdr:col>
      <xdr:colOff>165100</xdr:colOff>
      <xdr:row>56</xdr:row>
      <xdr:rowOff>38100</xdr:rowOff>
    </xdr:to>
    <xdr:sp macro="" textlink="">
      <xdr:nvSpPr>
        <xdr:cNvPr id="206" name="楕円 205"/>
        <xdr:cNvSpPr/>
      </xdr:nvSpPr>
      <xdr:spPr>
        <a:xfrm>
          <a:off x="9588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158750</xdr:rowOff>
    </xdr:from>
    <xdr:to>
      <xdr:col>55</xdr:col>
      <xdr:colOff>0</xdr:colOff>
      <xdr:row>56</xdr:row>
      <xdr:rowOff>38100</xdr:rowOff>
    </xdr:to>
    <xdr:cxnSp macro="">
      <xdr:nvCxnSpPr>
        <xdr:cNvPr id="207" name="直線コネクタ 206"/>
        <xdr:cNvCxnSpPr/>
      </xdr:nvCxnSpPr>
      <xdr:spPr>
        <a:xfrm>
          <a:off x="9639300" y="9588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3827</xdr:rowOff>
    </xdr:from>
    <xdr:ext cx="469744" cy="259045"/>
    <xdr:sp macro="" textlink="">
      <xdr:nvSpPr>
        <xdr:cNvPr id="208" name="n_1aveValue【体育館・プール】&#10;一人当たり面積"/>
        <xdr:cNvSpPr txBox="1"/>
      </xdr:nvSpPr>
      <xdr:spPr>
        <a:xfrm>
          <a:off x="9391727" y="99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92727</xdr:rowOff>
    </xdr:from>
    <xdr:ext cx="469744" cy="259045"/>
    <xdr:sp macro="" textlink="">
      <xdr:nvSpPr>
        <xdr:cNvPr id="209" name="n_2aveValue【体育館・プール】&#10;一人当たり面積"/>
        <xdr:cNvSpPr txBox="1"/>
      </xdr:nvSpPr>
      <xdr:spPr>
        <a:xfrm>
          <a:off x="85154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54627</xdr:rowOff>
    </xdr:from>
    <xdr:ext cx="469744" cy="259045"/>
    <xdr:sp macro="" textlink="">
      <xdr:nvSpPr>
        <xdr:cNvPr id="210" name="n_1mainValue【体育館・プール】&#10;一人当たり面積"/>
        <xdr:cNvSpPr txBox="1"/>
      </xdr:nvSpPr>
      <xdr:spPr>
        <a:xfrm>
          <a:off x="9391727" y="931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3" name="テキスト ボックス 23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83</xdr:row>
      <xdr:rowOff>125730</xdr:rowOff>
    </xdr:to>
    <xdr:cxnSp macro="">
      <xdr:nvCxnSpPr>
        <xdr:cNvPr id="235" name="直線コネクタ 234"/>
        <xdr:cNvCxnSpPr/>
      </xdr:nvCxnSpPr>
      <xdr:spPr>
        <a:xfrm flipV="1">
          <a:off x="4634865" y="1359408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129557</xdr:rowOff>
    </xdr:from>
    <xdr:ext cx="405111" cy="259045"/>
    <xdr:sp macro="" textlink="">
      <xdr:nvSpPr>
        <xdr:cNvPr id="236" name="【福祉施設】&#10;有形固定資産減価償却率最小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125730</xdr:rowOff>
    </xdr:from>
    <xdr:to>
      <xdr:col>24</xdr:col>
      <xdr:colOff>152400</xdr:colOff>
      <xdr:row>83</xdr:row>
      <xdr:rowOff>125730</xdr:rowOff>
    </xdr:to>
    <xdr:cxnSp macro="">
      <xdr:nvCxnSpPr>
        <xdr:cNvPr id="237" name="直線コネクタ 236"/>
        <xdr:cNvCxnSpPr/>
      </xdr:nvCxnSpPr>
      <xdr:spPr>
        <a:xfrm>
          <a:off x="4546600" y="1435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38" name="【福祉施設】&#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39" name="直線コネクタ 238"/>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121938</xdr:rowOff>
    </xdr:from>
    <xdr:ext cx="405111" cy="259045"/>
    <xdr:sp macro="" textlink="">
      <xdr:nvSpPr>
        <xdr:cNvPr id="240" name="【福祉施設】&#10;有形固定資産減価償却率平均値テキスト"/>
        <xdr:cNvSpPr txBox="1"/>
      </xdr:nvSpPr>
      <xdr:spPr>
        <a:xfrm>
          <a:off x="4673600" y="1400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241" name="フローチャート: 判断 240"/>
        <xdr:cNvSpPr/>
      </xdr:nvSpPr>
      <xdr:spPr>
        <a:xfrm>
          <a:off x="45847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6350</xdr:rowOff>
    </xdr:from>
    <xdr:to>
      <xdr:col>20</xdr:col>
      <xdr:colOff>38100</xdr:colOff>
      <xdr:row>84</xdr:row>
      <xdr:rowOff>107950</xdr:rowOff>
    </xdr:to>
    <xdr:sp macro="" textlink="">
      <xdr:nvSpPr>
        <xdr:cNvPr id="242" name="フローチャート: 判断 241"/>
        <xdr:cNvSpPr/>
      </xdr:nvSpPr>
      <xdr:spPr>
        <a:xfrm>
          <a:off x="3746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158750</xdr:rowOff>
    </xdr:from>
    <xdr:to>
      <xdr:col>15</xdr:col>
      <xdr:colOff>101600</xdr:colOff>
      <xdr:row>85</xdr:row>
      <xdr:rowOff>88900</xdr:rowOff>
    </xdr:to>
    <xdr:sp macro="" textlink="">
      <xdr:nvSpPr>
        <xdr:cNvPr id="243" name="フローチャート: 判断 242"/>
        <xdr:cNvSpPr/>
      </xdr:nvSpPr>
      <xdr:spPr>
        <a:xfrm>
          <a:off x="2857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249" name="楕円 248"/>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123207</xdr:rowOff>
    </xdr:from>
    <xdr:ext cx="405111" cy="259045"/>
    <xdr:sp macro="" textlink="">
      <xdr:nvSpPr>
        <xdr:cNvPr id="250" name="【福祉施設】&#10;有形固定資産減価償却率該当値テキスト"/>
        <xdr:cNvSpPr txBox="1"/>
      </xdr:nvSpPr>
      <xdr:spPr>
        <a:xfrm>
          <a:off x="4673600"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51" name="楕円 250"/>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83820</xdr:rowOff>
    </xdr:to>
    <xdr:cxnSp macro="">
      <xdr:nvCxnSpPr>
        <xdr:cNvPr id="252" name="直線コネクタ 251"/>
        <xdr:cNvCxnSpPr/>
      </xdr:nvCxnSpPr>
      <xdr:spPr>
        <a:xfrm flipV="1">
          <a:off x="3797300" y="13594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99077</xdr:rowOff>
    </xdr:from>
    <xdr:ext cx="405111" cy="259045"/>
    <xdr:sp macro="" textlink="">
      <xdr:nvSpPr>
        <xdr:cNvPr id="253" name="n_1aveValue【福祉施設】&#10;有形固定資産減価償却率"/>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105427</xdr:rowOff>
    </xdr:from>
    <xdr:ext cx="405111" cy="259045"/>
    <xdr:sp macro="" textlink="">
      <xdr:nvSpPr>
        <xdr:cNvPr id="254"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255" name="n_1mainValue【福祉施設】&#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6" name="テキスト ボックス 26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152400</xdr:rowOff>
    </xdr:to>
    <xdr:cxnSp macro="">
      <xdr:nvCxnSpPr>
        <xdr:cNvPr id="280" name="直線コネクタ 279"/>
        <xdr:cNvCxnSpPr/>
      </xdr:nvCxnSpPr>
      <xdr:spPr>
        <a:xfrm flipV="1">
          <a:off x="10476865" y="13550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281"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282" name="直線コネクタ 281"/>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124477</xdr:rowOff>
    </xdr:from>
    <xdr:ext cx="469744" cy="259045"/>
    <xdr:sp macro="" textlink="">
      <xdr:nvSpPr>
        <xdr:cNvPr id="283" name="【福祉施設】&#10;一人当たり面積最大値テキスト"/>
        <xdr:cNvSpPr txBox="1"/>
      </xdr:nvSpPr>
      <xdr:spPr>
        <a:xfrm>
          <a:off x="10515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84" name="直線コネクタ 283"/>
        <xdr:cNvCxnSpPr/>
      </xdr:nvCxnSpPr>
      <xdr:spPr>
        <a:xfrm>
          <a:off x="10388600" y="1355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16527</xdr:rowOff>
    </xdr:from>
    <xdr:ext cx="469744" cy="259045"/>
    <xdr:sp macro="" textlink="">
      <xdr:nvSpPr>
        <xdr:cNvPr id="285" name="【福祉施設】&#10;一人当たり面積平均値テキスト"/>
        <xdr:cNvSpPr txBox="1"/>
      </xdr:nvSpPr>
      <xdr:spPr>
        <a:xfrm>
          <a:off x="105156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38100</xdr:rowOff>
    </xdr:from>
    <xdr:to>
      <xdr:col>55</xdr:col>
      <xdr:colOff>50800</xdr:colOff>
      <xdr:row>82</xdr:row>
      <xdr:rowOff>139700</xdr:rowOff>
    </xdr:to>
    <xdr:sp macro="" textlink="">
      <xdr:nvSpPr>
        <xdr:cNvPr id="286" name="フローチャート: 判断 285"/>
        <xdr:cNvSpPr/>
      </xdr:nvSpPr>
      <xdr:spPr>
        <a:xfrm>
          <a:off x="104267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287" name="フローチャート: 判断 286"/>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38100</xdr:rowOff>
    </xdr:from>
    <xdr:to>
      <xdr:col>46</xdr:col>
      <xdr:colOff>38100</xdr:colOff>
      <xdr:row>84</xdr:row>
      <xdr:rowOff>139700</xdr:rowOff>
    </xdr:to>
    <xdr:sp macro="" textlink="">
      <xdr:nvSpPr>
        <xdr:cNvPr id="288" name="フローチャート: 判断 287"/>
        <xdr:cNvSpPr/>
      </xdr:nvSpPr>
      <xdr:spPr>
        <a:xfrm>
          <a:off x="8699500" y="1443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152400</xdr:rowOff>
    </xdr:from>
    <xdr:to>
      <xdr:col>55</xdr:col>
      <xdr:colOff>50800</xdr:colOff>
      <xdr:row>81</xdr:row>
      <xdr:rowOff>82550</xdr:rowOff>
    </xdr:to>
    <xdr:sp macro="" textlink="">
      <xdr:nvSpPr>
        <xdr:cNvPr id="294" name="楕円 293"/>
        <xdr:cNvSpPr/>
      </xdr:nvSpPr>
      <xdr:spPr>
        <a:xfrm>
          <a:off x="104267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3827</xdr:rowOff>
    </xdr:from>
    <xdr:ext cx="469744" cy="259045"/>
    <xdr:sp macro="" textlink="">
      <xdr:nvSpPr>
        <xdr:cNvPr id="295" name="【福祉施設】&#10;一人当たり面積該当値テキスト"/>
        <xdr:cNvSpPr txBox="1"/>
      </xdr:nvSpPr>
      <xdr:spPr>
        <a:xfrm>
          <a:off x="10515600"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139700</xdr:rowOff>
    </xdr:from>
    <xdr:to>
      <xdr:col>50</xdr:col>
      <xdr:colOff>165100</xdr:colOff>
      <xdr:row>81</xdr:row>
      <xdr:rowOff>69850</xdr:rowOff>
    </xdr:to>
    <xdr:sp macro="" textlink="">
      <xdr:nvSpPr>
        <xdr:cNvPr id="296" name="楕円 295"/>
        <xdr:cNvSpPr/>
      </xdr:nvSpPr>
      <xdr:spPr>
        <a:xfrm>
          <a:off x="958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19050</xdr:rowOff>
    </xdr:from>
    <xdr:to>
      <xdr:col>55</xdr:col>
      <xdr:colOff>0</xdr:colOff>
      <xdr:row>81</xdr:row>
      <xdr:rowOff>31750</xdr:rowOff>
    </xdr:to>
    <xdr:cxnSp macro="">
      <xdr:nvCxnSpPr>
        <xdr:cNvPr id="297" name="直線コネクタ 296"/>
        <xdr:cNvCxnSpPr/>
      </xdr:nvCxnSpPr>
      <xdr:spPr>
        <a:xfrm>
          <a:off x="9639300" y="1390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298"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299" name="n_2aveValue【福祉施設】&#10;一人当たり面積"/>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86377</xdr:rowOff>
    </xdr:from>
    <xdr:ext cx="469744" cy="259045"/>
    <xdr:sp macro="" textlink="">
      <xdr:nvSpPr>
        <xdr:cNvPr id="300" name="n_1mainValue【福祉施設】&#10;一人当たり面積"/>
        <xdr:cNvSpPr txBox="1"/>
      </xdr:nvSpPr>
      <xdr:spPr>
        <a:xfrm>
          <a:off x="9391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118655</xdr:rowOff>
    </xdr:from>
    <xdr:to>
      <xdr:col>24</xdr:col>
      <xdr:colOff>62865</xdr:colOff>
      <xdr:row>108</xdr:row>
      <xdr:rowOff>138249</xdr:rowOff>
    </xdr:to>
    <xdr:cxnSp macro="">
      <xdr:nvCxnSpPr>
        <xdr:cNvPr id="326" name="直線コネクタ 325"/>
        <xdr:cNvCxnSpPr/>
      </xdr:nvCxnSpPr>
      <xdr:spPr>
        <a:xfrm flipV="1">
          <a:off x="4634865" y="17092205"/>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8" name="直線コネクタ 32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65332</xdr:rowOff>
    </xdr:from>
    <xdr:ext cx="405111" cy="259045"/>
    <xdr:sp macro="" textlink="">
      <xdr:nvSpPr>
        <xdr:cNvPr id="329" name="【市民会館】&#10;有形固定資産減価償却率最大値テキスト"/>
        <xdr:cNvSpPr txBox="1"/>
      </xdr:nvSpPr>
      <xdr:spPr>
        <a:xfrm>
          <a:off x="4673600" y="168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118655</xdr:rowOff>
    </xdr:from>
    <xdr:to>
      <xdr:col>24</xdr:col>
      <xdr:colOff>152400</xdr:colOff>
      <xdr:row>99</xdr:row>
      <xdr:rowOff>118655</xdr:rowOff>
    </xdr:to>
    <xdr:cxnSp macro="">
      <xdr:nvCxnSpPr>
        <xdr:cNvPr id="330" name="直線コネクタ 329"/>
        <xdr:cNvCxnSpPr/>
      </xdr:nvCxnSpPr>
      <xdr:spPr>
        <a:xfrm>
          <a:off x="4546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31"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32" name="フローチャート: 判断 33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33" name="フローチャート: 判断 332"/>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165826</xdr:rowOff>
    </xdr:from>
    <xdr:to>
      <xdr:col>15</xdr:col>
      <xdr:colOff>101600</xdr:colOff>
      <xdr:row>105</xdr:row>
      <xdr:rowOff>95976</xdr:rowOff>
    </xdr:to>
    <xdr:sp macro="" textlink="">
      <xdr:nvSpPr>
        <xdr:cNvPr id="334" name="フローチャート: 判断 333"/>
        <xdr:cNvSpPr/>
      </xdr:nvSpPr>
      <xdr:spPr>
        <a:xfrm>
          <a:off x="2857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87449</xdr:rowOff>
    </xdr:from>
    <xdr:to>
      <xdr:col>24</xdr:col>
      <xdr:colOff>114300</xdr:colOff>
      <xdr:row>109</xdr:row>
      <xdr:rowOff>17599</xdr:rowOff>
    </xdr:to>
    <xdr:sp macro="" textlink="">
      <xdr:nvSpPr>
        <xdr:cNvPr id="340" name="楕円 339"/>
        <xdr:cNvSpPr/>
      </xdr:nvSpPr>
      <xdr:spPr>
        <a:xfrm>
          <a:off x="4584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2376</xdr:rowOff>
    </xdr:from>
    <xdr:ext cx="340478" cy="259045"/>
    <xdr:sp macro="" textlink="">
      <xdr:nvSpPr>
        <xdr:cNvPr id="341" name="【市民会館】&#10;有形固定資産減価償却率該当値テキスト"/>
        <xdr:cNvSpPr txBox="1"/>
      </xdr:nvSpPr>
      <xdr:spPr>
        <a:xfrm>
          <a:off x="4673600" y="18518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42" name="楕円 341"/>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138249</xdr:rowOff>
    </xdr:from>
    <xdr:to>
      <xdr:col>24</xdr:col>
      <xdr:colOff>63500</xdr:colOff>
      <xdr:row>109</xdr:row>
      <xdr:rowOff>35379</xdr:rowOff>
    </xdr:to>
    <xdr:cxnSp macro="">
      <xdr:nvCxnSpPr>
        <xdr:cNvPr id="343" name="直線コネクタ 342"/>
        <xdr:cNvCxnSpPr/>
      </xdr:nvCxnSpPr>
      <xdr:spPr>
        <a:xfrm flipV="1">
          <a:off x="3797300" y="1865484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44"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112503</xdr:rowOff>
    </xdr:from>
    <xdr:ext cx="405111" cy="259045"/>
    <xdr:sp macro="" textlink="">
      <xdr:nvSpPr>
        <xdr:cNvPr id="345" name="n_2aveValue【市民会館】&#10;有形固定資産減価償却率"/>
        <xdr:cNvSpPr txBox="1"/>
      </xdr:nvSpPr>
      <xdr:spPr>
        <a:xfrm>
          <a:off x="2705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77306</xdr:rowOff>
    </xdr:from>
    <xdr:ext cx="340478" cy="259045"/>
    <xdr:sp macro="" textlink="">
      <xdr:nvSpPr>
        <xdr:cNvPr id="346" name="n_1mainValue【市民会館】&#10;有形固定資産減価償却率"/>
        <xdr:cNvSpPr txBox="1"/>
      </xdr:nvSpPr>
      <xdr:spPr>
        <a:xfrm>
          <a:off x="36143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8" name="テキスト ボックス 35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0" name="テキスト ボックス 35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2" name="テキスト ボックス 3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4" name="テキスト ボックス 36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6" name="テキスト ボックス 36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8" name="テキスト ボックス 3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49530</xdr:rowOff>
    </xdr:to>
    <xdr:cxnSp macro="">
      <xdr:nvCxnSpPr>
        <xdr:cNvPr id="370" name="直線コネクタ 369"/>
        <xdr:cNvCxnSpPr/>
      </xdr:nvCxnSpPr>
      <xdr:spPr>
        <a:xfrm flipV="1">
          <a:off x="10476865" y="172288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53357</xdr:rowOff>
    </xdr:from>
    <xdr:ext cx="469744" cy="259045"/>
    <xdr:sp macro="" textlink="">
      <xdr:nvSpPr>
        <xdr:cNvPr id="371" name="【市民会館】&#10;一人当たり面積最小値テキスト"/>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49530</xdr:rowOff>
    </xdr:from>
    <xdr:to>
      <xdr:col>55</xdr:col>
      <xdr:colOff>88900</xdr:colOff>
      <xdr:row>107</xdr:row>
      <xdr:rowOff>49530</xdr:rowOff>
    </xdr:to>
    <xdr:cxnSp macro="">
      <xdr:nvCxnSpPr>
        <xdr:cNvPr id="372" name="直線コネクタ 371"/>
        <xdr:cNvCxnSpPr/>
      </xdr:nvCxnSpPr>
      <xdr:spPr>
        <a:xfrm>
          <a:off x="10388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73"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74" name="直線コネクタ 373"/>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147338</xdr:rowOff>
    </xdr:from>
    <xdr:ext cx="469744" cy="259045"/>
    <xdr:sp macro="" textlink="">
      <xdr:nvSpPr>
        <xdr:cNvPr id="375" name="【市民会館】&#10;一人当たり面積平均値テキスト"/>
        <xdr:cNvSpPr txBox="1"/>
      </xdr:nvSpPr>
      <xdr:spPr>
        <a:xfrm>
          <a:off x="10515600" y="1780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124461</xdr:rowOff>
    </xdr:from>
    <xdr:to>
      <xdr:col>55</xdr:col>
      <xdr:colOff>50800</xdr:colOff>
      <xdr:row>105</xdr:row>
      <xdr:rowOff>54611</xdr:rowOff>
    </xdr:to>
    <xdr:sp macro="" textlink="">
      <xdr:nvSpPr>
        <xdr:cNvPr id="376" name="フローチャート: 判断 375"/>
        <xdr:cNvSpPr/>
      </xdr:nvSpPr>
      <xdr:spPr>
        <a:xfrm>
          <a:off x="10426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377" name="フローチャート: 判断 376"/>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78" name="フローチャート: 判断 377"/>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74930</xdr:rowOff>
    </xdr:from>
    <xdr:to>
      <xdr:col>55</xdr:col>
      <xdr:colOff>50800</xdr:colOff>
      <xdr:row>106</xdr:row>
      <xdr:rowOff>5080</xdr:rowOff>
    </xdr:to>
    <xdr:sp macro="" textlink="">
      <xdr:nvSpPr>
        <xdr:cNvPr id="384" name="楕円 383"/>
        <xdr:cNvSpPr/>
      </xdr:nvSpPr>
      <xdr:spPr>
        <a:xfrm>
          <a:off x="10426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53357</xdr:rowOff>
    </xdr:from>
    <xdr:ext cx="469744" cy="259045"/>
    <xdr:sp macro="" textlink="">
      <xdr:nvSpPr>
        <xdr:cNvPr id="385" name="【市民会館】&#10;一人当たり面積該当値テキスト"/>
        <xdr:cNvSpPr txBox="1"/>
      </xdr:nvSpPr>
      <xdr:spPr>
        <a:xfrm>
          <a:off x="105156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67311</xdr:rowOff>
    </xdr:from>
    <xdr:to>
      <xdr:col>50</xdr:col>
      <xdr:colOff>165100</xdr:colOff>
      <xdr:row>105</xdr:row>
      <xdr:rowOff>168911</xdr:rowOff>
    </xdr:to>
    <xdr:sp macro="" textlink="">
      <xdr:nvSpPr>
        <xdr:cNvPr id="386" name="楕円 385"/>
        <xdr:cNvSpPr/>
      </xdr:nvSpPr>
      <xdr:spPr>
        <a:xfrm>
          <a:off x="9588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118111</xdr:rowOff>
    </xdr:from>
    <xdr:to>
      <xdr:col>55</xdr:col>
      <xdr:colOff>0</xdr:colOff>
      <xdr:row>105</xdr:row>
      <xdr:rowOff>125730</xdr:rowOff>
    </xdr:to>
    <xdr:cxnSp macro="">
      <xdr:nvCxnSpPr>
        <xdr:cNvPr id="387" name="直線コネクタ 386"/>
        <xdr:cNvCxnSpPr/>
      </xdr:nvCxnSpPr>
      <xdr:spPr>
        <a:xfrm>
          <a:off x="9639300" y="18120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388"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389"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160038</xdr:rowOff>
    </xdr:from>
    <xdr:ext cx="469744" cy="259045"/>
    <xdr:sp macro="" textlink="">
      <xdr:nvSpPr>
        <xdr:cNvPr id="390" name="n_1mainValue【市民会館】&#10;一人当たり面積"/>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49530</xdr:rowOff>
    </xdr:from>
    <xdr:to>
      <xdr:col>85</xdr:col>
      <xdr:colOff>126364</xdr:colOff>
      <xdr:row>64</xdr:row>
      <xdr:rowOff>102870</xdr:rowOff>
    </xdr:to>
    <xdr:cxnSp macro="">
      <xdr:nvCxnSpPr>
        <xdr:cNvPr id="431" name="直線コネクタ 430"/>
        <xdr:cNvCxnSpPr/>
      </xdr:nvCxnSpPr>
      <xdr:spPr>
        <a:xfrm flipV="1">
          <a:off x="16318864" y="96507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106697</xdr:rowOff>
    </xdr:from>
    <xdr:ext cx="405111" cy="259045"/>
    <xdr:sp macro="" textlink="">
      <xdr:nvSpPr>
        <xdr:cNvPr id="432" name="【保健センター・保健所】&#10;有形固定資産減価償却率最小値テキスト"/>
        <xdr:cNvSpPr txBox="1"/>
      </xdr:nvSpPr>
      <xdr:spPr>
        <a:xfrm>
          <a:off x="16357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102870</xdr:rowOff>
    </xdr:from>
    <xdr:to>
      <xdr:col>86</xdr:col>
      <xdr:colOff>25400</xdr:colOff>
      <xdr:row>64</xdr:row>
      <xdr:rowOff>102870</xdr:rowOff>
    </xdr:to>
    <xdr:cxnSp macro="">
      <xdr:nvCxnSpPr>
        <xdr:cNvPr id="433" name="直線コネクタ 432"/>
        <xdr:cNvCxnSpPr/>
      </xdr:nvCxnSpPr>
      <xdr:spPr>
        <a:xfrm>
          <a:off x="16230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167657</xdr:rowOff>
    </xdr:from>
    <xdr:ext cx="405111" cy="259045"/>
    <xdr:sp macro="" textlink="">
      <xdr:nvSpPr>
        <xdr:cNvPr id="434" name="【保健センター・保健所】&#10;有形固定資産減価償却率最大値テキスト"/>
        <xdr:cNvSpPr txBox="1"/>
      </xdr:nvSpPr>
      <xdr:spPr>
        <a:xfrm>
          <a:off x="163576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49530</xdr:rowOff>
    </xdr:from>
    <xdr:to>
      <xdr:col>86</xdr:col>
      <xdr:colOff>25400</xdr:colOff>
      <xdr:row>56</xdr:row>
      <xdr:rowOff>49530</xdr:rowOff>
    </xdr:to>
    <xdr:cxnSp macro="">
      <xdr:nvCxnSpPr>
        <xdr:cNvPr id="435" name="直線コネクタ 434"/>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436"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37" name="フローチャート: 判断 436"/>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38" name="フローチャート: 判断 437"/>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6350</xdr:rowOff>
    </xdr:from>
    <xdr:to>
      <xdr:col>76</xdr:col>
      <xdr:colOff>165100</xdr:colOff>
      <xdr:row>56</xdr:row>
      <xdr:rowOff>107950</xdr:rowOff>
    </xdr:to>
    <xdr:sp macro="" textlink="">
      <xdr:nvSpPr>
        <xdr:cNvPr id="439" name="フローチャート: 判断 438"/>
        <xdr:cNvSpPr/>
      </xdr:nvSpPr>
      <xdr:spPr>
        <a:xfrm>
          <a:off x="145415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45" name="楕円 444"/>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446" name="【保健センター・保健所】&#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47" name="楕円 446"/>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129540</xdr:rowOff>
    </xdr:to>
    <xdr:cxnSp macro="">
      <xdr:nvCxnSpPr>
        <xdr:cNvPr id="448" name="直線コネクタ 447"/>
        <xdr:cNvCxnSpPr/>
      </xdr:nvCxnSpPr>
      <xdr:spPr>
        <a:xfrm flipV="1">
          <a:off x="15481300" y="10340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449" name="n_1ave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450" name="n_2aveValue【保健センター・保健所】&#10;有形固定資産減価償却率"/>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51" name="n_1main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138793</xdr:rowOff>
    </xdr:from>
    <xdr:to>
      <xdr:col>116</xdr:col>
      <xdr:colOff>62864</xdr:colOff>
      <xdr:row>64</xdr:row>
      <xdr:rowOff>65315</xdr:rowOff>
    </xdr:to>
    <xdr:cxnSp macro="">
      <xdr:nvCxnSpPr>
        <xdr:cNvPr id="477" name="直線コネクタ 476"/>
        <xdr:cNvCxnSpPr/>
      </xdr:nvCxnSpPr>
      <xdr:spPr>
        <a:xfrm flipV="1">
          <a:off x="22160864" y="95685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478"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479" name="直線コネクタ 478"/>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85470</xdr:rowOff>
    </xdr:from>
    <xdr:ext cx="469744" cy="259045"/>
    <xdr:sp macro="" textlink="">
      <xdr:nvSpPr>
        <xdr:cNvPr id="480" name="【保健センター・保健所】&#10;一人当たり面積最大値テキスト"/>
        <xdr:cNvSpPr txBox="1"/>
      </xdr:nvSpPr>
      <xdr:spPr>
        <a:xfrm>
          <a:off x="22199600" y="9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138793</xdr:rowOff>
    </xdr:from>
    <xdr:to>
      <xdr:col>116</xdr:col>
      <xdr:colOff>152400</xdr:colOff>
      <xdr:row>55</xdr:row>
      <xdr:rowOff>138793</xdr:rowOff>
    </xdr:to>
    <xdr:cxnSp macro="">
      <xdr:nvCxnSpPr>
        <xdr:cNvPr id="481" name="直線コネクタ 480"/>
        <xdr:cNvCxnSpPr/>
      </xdr:nvCxnSpPr>
      <xdr:spPr>
        <a:xfrm>
          <a:off x="22072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123570</xdr:rowOff>
    </xdr:from>
    <xdr:ext cx="469744" cy="259045"/>
    <xdr:sp macro="" textlink="">
      <xdr:nvSpPr>
        <xdr:cNvPr id="482" name="【保健センター・保健所】&#10;一人当たり面積平均値テキスト"/>
        <xdr:cNvSpPr txBox="1"/>
      </xdr:nvSpPr>
      <xdr:spPr>
        <a:xfrm>
          <a:off x="22199600" y="1041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483" name="フローチャート: 判断 482"/>
        <xdr:cNvSpPr/>
      </xdr:nvSpPr>
      <xdr:spPr>
        <a:xfrm>
          <a:off x="221107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484" name="フローチャート: 判断 483"/>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485" name="フローチャート: 判断 484"/>
        <xdr:cNvSpPr/>
      </xdr:nvSpPr>
      <xdr:spPr>
        <a:xfrm>
          <a:off x="20383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87993</xdr:rowOff>
    </xdr:from>
    <xdr:to>
      <xdr:col>116</xdr:col>
      <xdr:colOff>114300</xdr:colOff>
      <xdr:row>56</xdr:row>
      <xdr:rowOff>18143</xdr:rowOff>
    </xdr:to>
    <xdr:sp macro="" textlink="">
      <xdr:nvSpPr>
        <xdr:cNvPr id="491" name="楕円 490"/>
        <xdr:cNvSpPr/>
      </xdr:nvSpPr>
      <xdr:spPr>
        <a:xfrm>
          <a:off x="221107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41020</xdr:rowOff>
    </xdr:from>
    <xdr:ext cx="469744" cy="259045"/>
    <xdr:sp macro="" textlink="">
      <xdr:nvSpPr>
        <xdr:cNvPr id="492" name="【保健センター・保健所】&#10;一人当たり面積該当値テキスト"/>
        <xdr:cNvSpPr txBox="1"/>
      </xdr:nvSpPr>
      <xdr:spPr>
        <a:xfrm>
          <a:off x="22199600" y="94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87993</xdr:rowOff>
    </xdr:from>
    <xdr:to>
      <xdr:col>112</xdr:col>
      <xdr:colOff>38100</xdr:colOff>
      <xdr:row>56</xdr:row>
      <xdr:rowOff>18143</xdr:rowOff>
    </xdr:to>
    <xdr:sp macro="" textlink="">
      <xdr:nvSpPr>
        <xdr:cNvPr id="493" name="楕円 492"/>
        <xdr:cNvSpPr/>
      </xdr:nvSpPr>
      <xdr:spPr>
        <a:xfrm>
          <a:off x="21272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138793</xdr:rowOff>
    </xdr:from>
    <xdr:to>
      <xdr:col>116</xdr:col>
      <xdr:colOff>63500</xdr:colOff>
      <xdr:row>55</xdr:row>
      <xdr:rowOff>138793</xdr:rowOff>
    </xdr:to>
    <xdr:cxnSp macro="">
      <xdr:nvCxnSpPr>
        <xdr:cNvPr id="494" name="直線コネクタ 493"/>
        <xdr:cNvCxnSpPr/>
      </xdr:nvCxnSpPr>
      <xdr:spPr>
        <a:xfrm>
          <a:off x="21323300" y="9568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495"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108149</xdr:rowOff>
    </xdr:from>
    <xdr:ext cx="469744" cy="259045"/>
    <xdr:sp macro="" textlink="">
      <xdr:nvSpPr>
        <xdr:cNvPr id="496" name="n_2aveValue【保健センター・保健所】&#10;一人当たり面積"/>
        <xdr:cNvSpPr txBox="1"/>
      </xdr:nvSpPr>
      <xdr:spPr>
        <a:xfrm>
          <a:off x="20199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34670</xdr:rowOff>
    </xdr:from>
    <xdr:ext cx="469744" cy="259045"/>
    <xdr:sp macro="" textlink="">
      <xdr:nvSpPr>
        <xdr:cNvPr id="497" name="n_1mainValue【保健センター・保健所】&#10;一人当たり面積"/>
        <xdr:cNvSpPr txBox="1"/>
      </xdr:nvSpPr>
      <xdr:spPr>
        <a:xfrm>
          <a:off x="21075727" y="929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8" name="テキスト ボックス 50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10" name="テキスト ボックス 50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20" name="テキスト ボックス 51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22" name="テキスト ボックス 52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106680</xdr:rowOff>
    </xdr:from>
    <xdr:to>
      <xdr:col>85</xdr:col>
      <xdr:colOff>126364</xdr:colOff>
      <xdr:row>86</xdr:row>
      <xdr:rowOff>162198</xdr:rowOff>
    </xdr:to>
    <xdr:cxnSp macro="">
      <xdr:nvCxnSpPr>
        <xdr:cNvPr id="524" name="直線コネクタ 523"/>
        <xdr:cNvCxnSpPr/>
      </xdr:nvCxnSpPr>
      <xdr:spPr>
        <a:xfrm flipV="1">
          <a:off x="16318864" y="13479780"/>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166025</xdr:rowOff>
    </xdr:from>
    <xdr:ext cx="405111" cy="259045"/>
    <xdr:sp macro="" textlink="">
      <xdr:nvSpPr>
        <xdr:cNvPr id="525" name="【消防施設】&#10;有形固定資産減価償却率最小値テキスト"/>
        <xdr:cNvSpPr txBox="1"/>
      </xdr:nvSpPr>
      <xdr:spPr>
        <a:xfrm>
          <a:off x="16357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162198</xdr:rowOff>
    </xdr:from>
    <xdr:to>
      <xdr:col>86</xdr:col>
      <xdr:colOff>25400</xdr:colOff>
      <xdr:row>86</xdr:row>
      <xdr:rowOff>162198</xdr:rowOff>
    </xdr:to>
    <xdr:cxnSp macro="">
      <xdr:nvCxnSpPr>
        <xdr:cNvPr id="526" name="直線コネクタ 525"/>
        <xdr:cNvCxnSpPr/>
      </xdr:nvCxnSpPr>
      <xdr:spPr>
        <a:xfrm>
          <a:off x="16230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53357</xdr:rowOff>
    </xdr:from>
    <xdr:ext cx="405111" cy="259045"/>
    <xdr:sp macro="" textlink="">
      <xdr:nvSpPr>
        <xdr:cNvPr id="527" name="【消防施設】&#10;有形固定資産減価償却率最大値テキスト"/>
        <xdr:cNvSpPr txBox="1"/>
      </xdr:nvSpPr>
      <xdr:spPr>
        <a:xfrm>
          <a:off x="163576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106680</xdr:rowOff>
    </xdr:from>
    <xdr:to>
      <xdr:col>86</xdr:col>
      <xdr:colOff>25400</xdr:colOff>
      <xdr:row>78</xdr:row>
      <xdr:rowOff>106680</xdr:rowOff>
    </xdr:to>
    <xdr:cxnSp macro="">
      <xdr:nvCxnSpPr>
        <xdr:cNvPr id="528" name="直線コネクタ 527"/>
        <xdr:cNvCxnSpPr/>
      </xdr:nvCxnSpPr>
      <xdr:spPr>
        <a:xfrm>
          <a:off x="16230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117946</xdr:rowOff>
    </xdr:from>
    <xdr:ext cx="405111" cy="259045"/>
    <xdr:sp macro="" textlink="">
      <xdr:nvSpPr>
        <xdr:cNvPr id="529" name="【消防施設】&#10;有形固定資産減価償却率平均値テキスト"/>
        <xdr:cNvSpPr txBox="1"/>
      </xdr:nvSpPr>
      <xdr:spPr>
        <a:xfrm>
          <a:off x="16357600" y="1366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530" name="フローチャート: 判断 529"/>
        <xdr:cNvSpPr/>
      </xdr:nvSpPr>
      <xdr:spPr>
        <a:xfrm>
          <a:off x="16268700" y="1381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531" name="フローチャート: 判断 530"/>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532" name="フローチャート: 判断 531"/>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538" name="楕円 537"/>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539" name="【消防施設】&#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540" name="楕円 539"/>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118111</xdr:rowOff>
    </xdr:to>
    <xdr:cxnSp macro="">
      <xdr:nvCxnSpPr>
        <xdr:cNvPr id="541" name="直線コネクタ 540"/>
        <xdr:cNvCxnSpPr/>
      </xdr:nvCxnSpPr>
      <xdr:spPr>
        <a:xfrm flipV="1">
          <a:off x="15481300" y="142798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126654</xdr:rowOff>
    </xdr:from>
    <xdr:ext cx="405111" cy="259045"/>
    <xdr:sp macro="" textlink="">
      <xdr:nvSpPr>
        <xdr:cNvPr id="542" name="n_1aveValue【消防施設】&#10;有形固定資産減価償却率"/>
        <xdr:cNvSpPr txBox="1"/>
      </xdr:nvSpPr>
      <xdr:spPr>
        <a:xfrm>
          <a:off x="15266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543" name="n_2aveValue【消防施設】&#10;有形固定資産減価償却率"/>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544" name="n_1main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5" name="直線コネクタ 5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6" name="テキスト ボックス 5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7" name="直線コネクタ 5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8" name="テキスト ボックス 5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9" name="直線コネクタ 5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0" name="テキスト ボックス 5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1" name="直線コネクタ 5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2" name="テキスト ボックス 5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99822</xdr:rowOff>
    </xdr:from>
    <xdr:to>
      <xdr:col>116</xdr:col>
      <xdr:colOff>62864</xdr:colOff>
      <xdr:row>85</xdr:row>
      <xdr:rowOff>76963</xdr:rowOff>
    </xdr:to>
    <xdr:cxnSp macro="">
      <xdr:nvCxnSpPr>
        <xdr:cNvPr id="566" name="直線コネクタ 565"/>
        <xdr:cNvCxnSpPr/>
      </xdr:nvCxnSpPr>
      <xdr:spPr>
        <a:xfrm flipV="1">
          <a:off x="22160864" y="13644372"/>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80790</xdr:rowOff>
    </xdr:from>
    <xdr:ext cx="469744" cy="259045"/>
    <xdr:sp macro="" textlink="">
      <xdr:nvSpPr>
        <xdr:cNvPr id="567" name="【消防施設】&#10;一人当たり面積最小値テキスト"/>
        <xdr:cNvSpPr txBox="1"/>
      </xdr:nvSpPr>
      <xdr:spPr>
        <a:xfrm>
          <a:off x="22199600"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76963</xdr:rowOff>
    </xdr:from>
    <xdr:to>
      <xdr:col>116</xdr:col>
      <xdr:colOff>152400</xdr:colOff>
      <xdr:row>85</xdr:row>
      <xdr:rowOff>76963</xdr:rowOff>
    </xdr:to>
    <xdr:cxnSp macro="">
      <xdr:nvCxnSpPr>
        <xdr:cNvPr id="568" name="直線コネクタ 567"/>
        <xdr:cNvCxnSpPr/>
      </xdr:nvCxnSpPr>
      <xdr:spPr>
        <a:xfrm>
          <a:off x="22072600" y="1465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46499</xdr:rowOff>
    </xdr:from>
    <xdr:ext cx="469744" cy="259045"/>
    <xdr:sp macro="" textlink="">
      <xdr:nvSpPr>
        <xdr:cNvPr id="569" name="【消防施設】&#10;一人当たり面積最大値テキスト"/>
        <xdr:cNvSpPr txBox="1"/>
      </xdr:nvSpPr>
      <xdr:spPr>
        <a:xfrm>
          <a:off x="22199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99822</xdr:rowOff>
    </xdr:from>
    <xdr:to>
      <xdr:col>116</xdr:col>
      <xdr:colOff>152400</xdr:colOff>
      <xdr:row>79</xdr:row>
      <xdr:rowOff>99822</xdr:rowOff>
    </xdr:to>
    <xdr:cxnSp macro="">
      <xdr:nvCxnSpPr>
        <xdr:cNvPr id="570" name="直線コネクタ 569"/>
        <xdr:cNvCxnSpPr/>
      </xdr:nvCxnSpPr>
      <xdr:spPr>
        <a:xfrm>
          <a:off x="22072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571" name="【消防施設】&#10;一人当たり面積平均値テキスト"/>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572" name="フローチャート: 判断 57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154178</xdr:rowOff>
    </xdr:from>
    <xdr:to>
      <xdr:col>112</xdr:col>
      <xdr:colOff>38100</xdr:colOff>
      <xdr:row>84</xdr:row>
      <xdr:rowOff>84328</xdr:rowOff>
    </xdr:to>
    <xdr:sp macro="" textlink="">
      <xdr:nvSpPr>
        <xdr:cNvPr id="573" name="フローチャート: 判断 572"/>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74" name="フローチャート: 判断 573"/>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49022</xdr:rowOff>
    </xdr:from>
    <xdr:to>
      <xdr:col>116</xdr:col>
      <xdr:colOff>114300</xdr:colOff>
      <xdr:row>79</xdr:row>
      <xdr:rowOff>150622</xdr:rowOff>
    </xdr:to>
    <xdr:sp macro="" textlink="">
      <xdr:nvSpPr>
        <xdr:cNvPr id="580" name="楕円 579"/>
        <xdr:cNvSpPr/>
      </xdr:nvSpPr>
      <xdr:spPr>
        <a:xfrm>
          <a:off x="221107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2049</xdr:rowOff>
    </xdr:from>
    <xdr:ext cx="469744" cy="259045"/>
    <xdr:sp macro="" textlink="">
      <xdr:nvSpPr>
        <xdr:cNvPr id="581" name="【消防施設】&#10;一人当たり面積該当値テキスト"/>
        <xdr:cNvSpPr txBox="1"/>
      </xdr:nvSpPr>
      <xdr:spPr>
        <a:xfrm>
          <a:off x="22199600" y="135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39878</xdr:rowOff>
    </xdr:from>
    <xdr:to>
      <xdr:col>112</xdr:col>
      <xdr:colOff>38100</xdr:colOff>
      <xdr:row>79</xdr:row>
      <xdr:rowOff>141478</xdr:rowOff>
    </xdr:to>
    <xdr:sp macro="" textlink="">
      <xdr:nvSpPr>
        <xdr:cNvPr id="582" name="楕円 581"/>
        <xdr:cNvSpPr/>
      </xdr:nvSpPr>
      <xdr:spPr>
        <a:xfrm>
          <a:off x="21272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90678</xdr:rowOff>
    </xdr:from>
    <xdr:to>
      <xdr:col>116</xdr:col>
      <xdr:colOff>63500</xdr:colOff>
      <xdr:row>79</xdr:row>
      <xdr:rowOff>99822</xdr:rowOff>
    </xdr:to>
    <xdr:cxnSp macro="">
      <xdr:nvCxnSpPr>
        <xdr:cNvPr id="583" name="直線コネクタ 582"/>
        <xdr:cNvCxnSpPr/>
      </xdr:nvCxnSpPr>
      <xdr:spPr>
        <a:xfrm>
          <a:off x="21323300" y="13635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75455</xdr:rowOff>
    </xdr:from>
    <xdr:ext cx="469744" cy="259045"/>
    <xdr:sp macro="" textlink="">
      <xdr:nvSpPr>
        <xdr:cNvPr id="584"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585" name="n_2aveValue【消防施設】&#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158005</xdr:rowOff>
    </xdr:from>
    <xdr:ext cx="469744" cy="259045"/>
    <xdr:sp macro="" textlink="">
      <xdr:nvSpPr>
        <xdr:cNvPr id="586" name="n_1mainValue【消防施設】&#10;一人当たり面積"/>
        <xdr:cNvSpPr txBox="1"/>
      </xdr:nvSpPr>
      <xdr:spPr>
        <a:xfrm>
          <a:off x="21075727" y="1335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8" name="テキスト ボックス 59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6" name="テキスト ボックス 60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150495</xdr:rowOff>
    </xdr:from>
    <xdr:to>
      <xdr:col>85</xdr:col>
      <xdr:colOff>126364</xdr:colOff>
      <xdr:row>108</xdr:row>
      <xdr:rowOff>15239</xdr:rowOff>
    </xdr:to>
    <xdr:cxnSp macro="">
      <xdr:nvCxnSpPr>
        <xdr:cNvPr id="610" name="直線コネクタ 609"/>
        <xdr:cNvCxnSpPr/>
      </xdr:nvCxnSpPr>
      <xdr:spPr>
        <a:xfrm flipV="1">
          <a:off x="16318864" y="17295495"/>
          <a:ext cx="0" cy="123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19066</xdr:rowOff>
    </xdr:from>
    <xdr:ext cx="340478" cy="259045"/>
    <xdr:sp macro="" textlink="">
      <xdr:nvSpPr>
        <xdr:cNvPr id="611" name="【庁舎】&#10;有形固定資産減価償却率最小値テキスト"/>
        <xdr:cNvSpPr txBox="1"/>
      </xdr:nvSpPr>
      <xdr:spPr>
        <a:xfrm>
          <a:off x="16357600" y="1853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15239</xdr:rowOff>
    </xdr:from>
    <xdr:to>
      <xdr:col>86</xdr:col>
      <xdr:colOff>25400</xdr:colOff>
      <xdr:row>108</xdr:row>
      <xdr:rowOff>15239</xdr:rowOff>
    </xdr:to>
    <xdr:cxnSp macro="">
      <xdr:nvCxnSpPr>
        <xdr:cNvPr id="612" name="直線コネクタ 611"/>
        <xdr:cNvCxnSpPr/>
      </xdr:nvCxnSpPr>
      <xdr:spPr>
        <a:xfrm>
          <a:off x="16230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97172</xdr:rowOff>
    </xdr:from>
    <xdr:ext cx="405111" cy="259045"/>
    <xdr:sp macro="" textlink="">
      <xdr:nvSpPr>
        <xdr:cNvPr id="613" name="【庁舎】&#10;有形固定資産減価償却率最大値テキスト"/>
        <xdr:cNvSpPr txBox="1"/>
      </xdr:nvSpPr>
      <xdr:spPr>
        <a:xfrm>
          <a:off x="16357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150495</xdr:rowOff>
    </xdr:from>
    <xdr:to>
      <xdr:col>86</xdr:col>
      <xdr:colOff>25400</xdr:colOff>
      <xdr:row>100</xdr:row>
      <xdr:rowOff>150495</xdr:rowOff>
    </xdr:to>
    <xdr:cxnSp macro="">
      <xdr:nvCxnSpPr>
        <xdr:cNvPr id="614" name="直線コネクタ 613"/>
        <xdr:cNvCxnSpPr/>
      </xdr:nvCxnSpPr>
      <xdr:spPr>
        <a:xfrm>
          <a:off x="16230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8272</xdr:rowOff>
    </xdr:from>
    <xdr:ext cx="405111" cy="259045"/>
    <xdr:sp macro="" textlink="">
      <xdr:nvSpPr>
        <xdr:cNvPr id="615" name="【庁舎】&#10;有形固定資産減価償却率平均値テキスト"/>
        <xdr:cNvSpPr txBox="1"/>
      </xdr:nvSpPr>
      <xdr:spPr>
        <a:xfrm>
          <a:off x="16357600" y="1766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616" name="フローチャート: 判断 615"/>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71120</xdr:rowOff>
    </xdr:from>
    <xdr:to>
      <xdr:col>81</xdr:col>
      <xdr:colOff>101600</xdr:colOff>
      <xdr:row>103</xdr:row>
      <xdr:rowOff>1270</xdr:rowOff>
    </xdr:to>
    <xdr:sp macro="" textlink="">
      <xdr:nvSpPr>
        <xdr:cNvPr id="617" name="フローチャート: 判断 616"/>
        <xdr:cNvSpPr/>
      </xdr:nvSpPr>
      <xdr:spPr>
        <a:xfrm>
          <a:off x="15430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18" name="フローチャート: 判断 61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24" name="楕円 623"/>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625" name="【庁舎】&#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626" name="楕円 625"/>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51436</xdr:rowOff>
    </xdr:to>
    <xdr:cxnSp macro="">
      <xdr:nvCxnSpPr>
        <xdr:cNvPr id="627" name="直線コネクタ 626"/>
        <xdr:cNvCxnSpPr/>
      </xdr:nvCxnSpPr>
      <xdr:spPr>
        <a:xfrm flipV="1">
          <a:off x="15481300" y="180098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17797</xdr:rowOff>
    </xdr:from>
    <xdr:ext cx="405111" cy="259045"/>
    <xdr:sp macro="" textlink="">
      <xdr:nvSpPr>
        <xdr:cNvPr id="628" name="n_1aveValue【庁舎】&#10;有形固定資産減価償却率"/>
        <xdr:cNvSpPr txBox="1"/>
      </xdr:nvSpPr>
      <xdr:spPr>
        <a:xfrm>
          <a:off x="15266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2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630" name="n_1mainValue【庁舎】&#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42" name="直線コネクタ 6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3" name="テキスト ボックス 6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4" name="直線コネクタ 6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5" name="テキスト ボックス 6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6" name="直線コネクタ 6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7" name="テキスト ボックス 6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8" name="直線コネクタ 6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9" name="テキスト ボックス 6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0" name="直線コネクタ 6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1" name="テキスト ボックス 6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2" name="直線コネクタ 6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3" name="テキスト ボックス 6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29936</xdr:rowOff>
    </xdr:from>
    <xdr:to>
      <xdr:col>116</xdr:col>
      <xdr:colOff>62864</xdr:colOff>
      <xdr:row>108</xdr:row>
      <xdr:rowOff>87086</xdr:rowOff>
    </xdr:to>
    <xdr:cxnSp macro="">
      <xdr:nvCxnSpPr>
        <xdr:cNvPr id="657" name="直線コネクタ 656"/>
        <xdr:cNvCxnSpPr/>
      </xdr:nvCxnSpPr>
      <xdr:spPr>
        <a:xfrm flipV="1">
          <a:off x="22160864" y="170034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90913</xdr:rowOff>
    </xdr:from>
    <xdr:ext cx="469744" cy="259045"/>
    <xdr:sp macro="" textlink="">
      <xdr:nvSpPr>
        <xdr:cNvPr id="658" name="【庁舎】&#10;一人当たり面積最小値テキスト"/>
        <xdr:cNvSpPr txBox="1"/>
      </xdr:nvSpPr>
      <xdr:spPr>
        <a:xfrm>
          <a:off x="22199600"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87086</xdr:rowOff>
    </xdr:from>
    <xdr:to>
      <xdr:col>116</xdr:col>
      <xdr:colOff>152400</xdr:colOff>
      <xdr:row>108</xdr:row>
      <xdr:rowOff>87086</xdr:rowOff>
    </xdr:to>
    <xdr:cxnSp macro="">
      <xdr:nvCxnSpPr>
        <xdr:cNvPr id="659" name="直線コネクタ 658"/>
        <xdr:cNvCxnSpPr/>
      </xdr:nvCxnSpPr>
      <xdr:spPr>
        <a:xfrm>
          <a:off x="22072600" y="186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148063</xdr:rowOff>
    </xdr:from>
    <xdr:ext cx="469744" cy="259045"/>
    <xdr:sp macro="" textlink="">
      <xdr:nvSpPr>
        <xdr:cNvPr id="660" name="【庁舎】&#10;一人当たり面積最大値テキスト"/>
        <xdr:cNvSpPr txBox="1"/>
      </xdr:nvSpPr>
      <xdr:spPr>
        <a:xfrm>
          <a:off x="22199600" y="1677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29936</xdr:rowOff>
    </xdr:from>
    <xdr:to>
      <xdr:col>116</xdr:col>
      <xdr:colOff>152400</xdr:colOff>
      <xdr:row>99</xdr:row>
      <xdr:rowOff>29936</xdr:rowOff>
    </xdr:to>
    <xdr:cxnSp macro="">
      <xdr:nvCxnSpPr>
        <xdr:cNvPr id="661" name="直線コネクタ 660"/>
        <xdr:cNvCxnSpPr/>
      </xdr:nvCxnSpPr>
      <xdr:spPr>
        <a:xfrm>
          <a:off x="22072600" y="170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99077</xdr:rowOff>
    </xdr:from>
    <xdr:ext cx="469744" cy="259045"/>
    <xdr:sp macro="" textlink="">
      <xdr:nvSpPr>
        <xdr:cNvPr id="662" name="【庁舎】&#10;一人当たり面積平均値テキスト"/>
        <xdr:cNvSpPr txBox="1"/>
      </xdr:nvSpPr>
      <xdr:spPr>
        <a:xfrm>
          <a:off x="22199600" y="1775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663" name="フローチャート: 判断 662"/>
        <xdr:cNvSpPr/>
      </xdr:nvSpPr>
      <xdr:spPr>
        <a:xfrm>
          <a:off x="221107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87993</xdr:rowOff>
    </xdr:from>
    <xdr:to>
      <xdr:col>112</xdr:col>
      <xdr:colOff>38100</xdr:colOff>
      <xdr:row>104</xdr:row>
      <xdr:rowOff>18143</xdr:rowOff>
    </xdr:to>
    <xdr:sp macro="" textlink="">
      <xdr:nvSpPr>
        <xdr:cNvPr id="664" name="フローチャート: 判断 663"/>
        <xdr:cNvSpPr/>
      </xdr:nvSpPr>
      <xdr:spPr>
        <a:xfrm>
          <a:off x="21272500" y="1774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153307</xdr:rowOff>
    </xdr:from>
    <xdr:to>
      <xdr:col>107</xdr:col>
      <xdr:colOff>101600</xdr:colOff>
      <xdr:row>104</xdr:row>
      <xdr:rowOff>83457</xdr:rowOff>
    </xdr:to>
    <xdr:sp macro="" textlink="">
      <xdr:nvSpPr>
        <xdr:cNvPr id="665" name="フローチャート: 判断 664"/>
        <xdr:cNvSpPr/>
      </xdr:nvSpPr>
      <xdr:spPr>
        <a:xfrm>
          <a:off x="203835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145143</xdr:rowOff>
    </xdr:from>
    <xdr:to>
      <xdr:col>116</xdr:col>
      <xdr:colOff>114300</xdr:colOff>
      <xdr:row>101</xdr:row>
      <xdr:rowOff>75293</xdr:rowOff>
    </xdr:to>
    <xdr:sp macro="" textlink="">
      <xdr:nvSpPr>
        <xdr:cNvPr id="671" name="楕円 670"/>
        <xdr:cNvSpPr/>
      </xdr:nvSpPr>
      <xdr:spPr>
        <a:xfrm>
          <a:off x="22110700" y="1729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168020</xdr:rowOff>
    </xdr:from>
    <xdr:ext cx="469744" cy="259045"/>
    <xdr:sp macro="" textlink="">
      <xdr:nvSpPr>
        <xdr:cNvPr id="672" name="【庁舎】&#10;一人当たり面積該当値テキスト"/>
        <xdr:cNvSpPr txBox="1"/>
      </xdr:nvSpPr>
      <xdr:spPr>
        <a:xfrm>
          <a:off x="22199600" y="1714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156029</xdr:rowOff>
    </xdr:from>
    <xdr:to>
      <xdr:col>112</xdr:col>
      <xdr:colOff>38100</xdr:colOff>
      <xdr:row>101</xdr:row>
      <xdr:rowOff>86179</xdr:rowOff>
    </xdr:to>
    <xdr:sp macro="" textlink="">
      <xdr:nvSpPr>
        <xdr:cNvPr id="673" name="楕円 672"/>
        <xdr:cNvSpPr/>
      </xdr:nvSpPr>
      <xdr:spPr>
        <a:xfrm>
          <a:off x="21272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24493</xdr:rowOff>
    </xdr:from>
    <xdr:to>
      <xdr:col>116</xdr:col>
      <xdr:colOff>63500</xdr:colOff>
      <xdr:row>101</xdr:row>
      <xdr:rowOff>35379</xdr:rowOff>
    </xdr:to>
    <xdr:cxnSp macro="">
      <xdr:nvCxnSpPr>
        <xdr:cNvPr id="674" name="直線コネクタ 673"/>
        <xdr:cNvCxnSpPr/>
      </xdr:nvCxnSpPr>
      <xdr:spPr>
        <a:xfrm flipV="1">
          <a:off x="21323300" y="173409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9270</xdr:rowOff>
    </xdr:from>
    <xdr:ext cx="469744" cy="259045"/>
    <xdr:sp macro="" textlink="">
      <xdr:nvSpPr>
        <xdr:cNvPr id="675" name="n_1aveValue【庁舎】&#10;一人当たり面積"/>
        <xdr:cNvSpPr txBox="1"/>
      </xdr:nvSpPr>
      <xdr:spPr>
        <a:xfrm>
          <a:off x="21075727" y="178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99984</xdr:rowOff>
    </xdr:from>
    <xdr:ext cx="469744" cy="259045"/>
    <xdr:sp macro="" textlink="">
      <xdr:nvSpPr>
        <xdr:cNvPr id="676" name="n_2aveValue【庁舎】&#10;一人当たり面積"/>
        <xdr:cNvSpPr txBox="1"/>
      </xdr:nvSpPr>
      <xdr:spPr>
        <a:xfrm>
          <a:off x="20199427" y="175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102706</xdr:rowOff>
    </xdr:from>
    <xdr:ext cx="469744" cy="259045"/>
    <xdr:sp macro="" textlink="">
      <xdr:nvSpPr>
        <xdr:cNvPr id="677" name="n_1mainValue【庁舎】&#10;一人当たり面積"/>
        <xdr:cNvSpPr txBox="1"/>
      </xdr:nvSpPr>
      <xdr:spPr>
        <a:xfrm>
          <a:off x="21075727" y="170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の中で最も高く、県平均も上回っている。福祉施設の中でも集会所については老朽化が進んでおり、地域におけるコミュニティづくりを推進する場としての活用を推進し、適切な施設更新について検討していく。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一人当たり面積は、類似団体で最も大きく、県平均も上回っている。施設を災害時の避難所としても活用しており、一定程度の規模を維持する必要があると考えている。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186,649
180,112
635.16
74,554,080
72,170,677
1,229,450
44,468,482
78,416,094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基準財政需要額の伸びを基準財政収入額の伸びが上回ったことにより、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今後も、地方交付税の縮減に伴う一般財源の減少や大型事業の実施が見込まれるため、選択と集中によるコスト削減と財源の確保に努めるとともに、市債残高の抑制による財政構造の健全化を図っていく。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78922</xdr:rowOff>
    </xdr:to>
    <xdr:cxnSp macro="">
      <xdr:nvCxnSpPr>
        <xdr:cNvPr id="66" name="直線コネクタ 65"/>
        <xdr:cNvCxnSpPr/>
      </xdr:nvCxnSpPr>
      <xdr:spPr>
        <a:xfrm flipV="1">
          <a:off x="4953000" y="6330043"/>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xdr:cNvCxnSpPr/>
      </xdr:nvCxnSpPr>
      <xdr:spPr>
        <a:xfrm flipV="1">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110672</xdr:rowOff>
    </xdr:to>
    <xdr:cxnSp macro="">
      <xdr:nvCxnSpPr>
        <xdr:cNvPr id="74" name="直線コネクタ 73"/>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7" name="直線コネクタ 76"/>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110672</xdr:rowOff>
    </xdr:to>
    <xdr:cxnSp macro="">
      <xdr:nvCxnSpPr>
        <xdr:cNvPr id="80" name="直線コネクタ 79"/>
        <xdr:cNvCxnSpPr/>
      </xdr:nvCxnSpPr>
      <xdr:spPr>
        <a:xfrm>
          <a:off x="1447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3" name="テキスト ボックス 92"/>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5" name="テキスト ボックス 94"/>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97" name="テキスト ボックス 96"/>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分母となる経常一般財源については、地方税の増額により、前年度比</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億円の増となっている。一方で、分子となる経常経費充当一般財源については、公債費の増額や、私立保育所等の入所児童数の増に伴う扶助費の増額により、前年度比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億円の増となったことから、経常収支比率は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今後も扶助費等の増加が見込まれることから、事務事業の徹底した見直しにより経常経費の削減を図るとともに、税・使用料等の収納率向上対策などに積極的に取り組み、柔軟な財政運営に努める。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68</xdr:row>
      <xdr:rowOff>21167</xdr:rowOff>
    </xdr:to>
    <xdr:cxnSp macro="">
      <xdr:nvCxnSpPr>
        <xdr:cNvPr id="129" name="直線コネクタ 128"/>
        <xdr:cNvCxnSpPr/>
      </xdr:nvCxnSpPr>
      <xdr:spPr>
        <a:xfrm flipV="1">
          <a:off x="4953000" y="101917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65</xdr:row>
      <xdr:rowOff>44873</xdr:rowOff>
    </xdr:to>
    <xdr:cxnSp macro="">
      <xdr:nvCxnSpPr>
        <xdr:cNvPr id="134" name="直線コネクタ 133"/>
        <xdr:cNvCxnSpPr/>
      </xdr:nvCxnSpPr>
      <xdr:spPr>
        <a:xfrm>
          <a:off x="4114800" y="111247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149877</xdr:rowOff>
    </xdr:from>
    <xdr:ext cx="762000" cy="259045"/>
    <xdr:sp macro="" textlink="">
      <xdr:nvSpPr>
        <xdr:cNvPr id="135"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36" name="フローチャート: 判断 135"/>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151977</xdr:rowOff>
    </xdr:to>
    <xdr:cxnSp macro="">
      <xdr:nvCxnSpPr>
        <xdr:cNvPr id="137" name="直線コネクタ 136"/>
        <xdr:cNvCxnSpPr/>
      </xdr:nvCxnSpPr>
      <xdr:spPr>
        <a:xfrm>
          <a:off x="3225800" y="109719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141394</xdr:rowOff>
    </xdr:from>
    <xdr:to>
      <xdr:col>19</xdr:col>
      <xdr:colOff>184150</xdr:colOff>
      <xdr:row>65</xdr:row>
      <xdr:rowOff>71544</xdr:rowOff>
    </xdr:to>
    <xdr:sp macro="" textlink="">
      <xdr:nvSpPr>
        <xdr:cNvPr id="138" name="フローチャート: 判断 137"/>
        <xdr:cNvSpPr/>
      </xdr:nvSpPr>
      <xdr:spPr>
        <a:xfrm>
          <a:off x="4064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39" name="テキスト ボックス 138"/>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65</xdr:row>
      <xdr:rowOff>4656</xdr:rowOff>
    </xdr:to>
    <xdr:cxnSp macro="">
      <xdr:nvCxnSpPr>
        <xdr:cNvPr id="140" name="直線コネクタ 139"/>
        <xdr:cNvCxnSpPr/>
      </xdr:nvCxnSpPr>
      <xdr:spPr>
        <a:xfrm flipV="1">
          <a:off x="2336800" y="1097195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1" name="フローチャート: 判断 140"/>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2" name="テキスト ボックス 141"/>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65</xdr:row>
      <xdr:rowOff>4656</xdr:rowOff>
    </xdr:to>
    <xdr:cxnSp macro="">
      <xdr:nvCxnSpPr>
        <xdr:cNvPr id="143" name="直線コネクタ 142"/>
        <xdr:cNvCxnSpPr/>
      </xdr:nvCxnSpPr>
      <xdr:spPr>
        <a:xfrm>
          <a:off x="1447800" y="10449137"/>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4" name="フローチャート: 判断 143"/>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5" name="テキスト ボックス 144"/>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46" name="フローチャート: 判断 145"/>
        <xdr:cNvSpPr/>
      </xdr:nvSpPr>
      <xdr:spPr>
        <a:xfrm>
          <a:off x="1397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47" name="テキスト ボックス 146"/>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3" name="楕円 152"/>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4"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5" name="楕円 154"/>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41504</xdr:rowOff>
    </xdr:from>
    <xdr:ext cx="736600" cy="259045"/>
    <xdr:sp macro="" textlink="">
      <xdr:nvSpPr>
        <xdr:cNvPr id="156" name="テキスト ボックス 155"/>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7" name="楕円 156"/>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58" name="テキスト ボックス 157"/>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9" name="楕円 158"/>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65633</xdr:rowOff>
    </xdr:from>
    <xdr:ext cx="762000" cy="259045"/>
    <xdr:sp macro="" textlink="">
      <xdr:nvSpPr>
        <xdr:cNvPr id="160" name="テキスト ボックス 159"/>
        <xdr:cNvSpPr txBox="1"/>
      </xdr:nvSpPr>
      <xdr:spPr>
        <a:xfrm>
          <a:off x="1955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61" name="楕円 160"/>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51664</xdr:rowOff>
    </xdr:from>
    <xdr:ext cx="762000" cy="259045"/>
    <xdr:sp macro="" textlink="">
      <xdr:nvSpPr>
        <xdr:cNvPr id="162" name="テキスト ボックス 161"/>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選挙等による物件費の増が要因となり、前年度比</a:t>
          </a:r>
          <a:r>
            <a:rPr kumimoji="1" lang="en-US" altLang="ja-JP" sz="1300">
              <a:latin typeface="ＭＳ Ｐゴシック" panose="020B0600070205080204" pitchFamily="50" charset="-128"/>
              <a:ea typeface="ＭＳ Ｐゴシック" panose="020B0600070205080204" pitchFamily="50" charset="-128"/>
            </a:rPr>
            <a:t>1,718</a:t>
          </a:r>
          <a:r>
            <a:rPr kumimoji="1" lang="ja-JP" altLang="en-US" sz="1300">
              <a:latin typeface="ＭＳ Ｐゴシック" panose="020B0600070205080204" pitchFamily="50" charset="-128"/>
              <a:ea typeface="ＭＳ Ｐゴシック" panose="020B0600070205080204" pitchFamily="50" charset="-128"/>
            </a:rPr>
            <a:t>円の増となっている。また、近隣市町から常備消防業務を受託していることが、類似団体の平均を上回っている主な要因となっている。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今後も、施設の管理や維持補修に係る物件費の増が見込まれるため、管理計画に基づいた効率的な運営を行うとともに、職員数の適正化を行い、より一層の経費削減に努める。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164666</xdr:rowOff>
    </xdr:from>
    <xdr:to>
      <xdr:col>23</xdr:col>
      <xdr:colOff>133350</xdr:colOff>
      <xdr:row>88</xdr:row>
      <xdr:rowOff>49805</xdr:rowOff>
    </xdr:to>
    <xdr:cxnSp macro="">
      <xdr:nvCxnSpPr>
        <xdr:cNvPr id="190" name="直線コネクタ 189"/>
        <xdr:cNvCxnSpPr/>
      </xdr:nvCxnSpPr>
      <xdr:spPr>
        <a:xfrm flipV="1">
          <a:off x="4953000" y="13880666"/>
          <a:ext cx="0" cy="125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21882</xdr:rowOff>
    </xdr:from>
    <xdr:ext cx="762000" cy="259045"/>
    <xdr:sp macro="" textlink="">
      <xdr:nvSpPr>
        <xdr:cNvPr id="191" name="人件費・物件費等の状況最小値テキスト"/>
        <xdr:cNvSpPr txBox="1"/>
      </xdr:nvSpPr>
      <xdr:spPr>
        <a:xfrm>
          <a:off x="5041900" y="1510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49805</xdr:rowOff>
    </xdr:from>
    <xdr:to>
      <xdr:col>24</xdr:col>
      <xdr:colOff>12700</xdr:colOff>
      <xdr:row>88</xdr:row>
      <xdr:rowOff>49805</xdr:rowOff>
    </xdr:to>
    <xdr:cxnSp macro="">
      <xdr:nvCxnSpPr>
        <xdr:cNvPr id="192" name="直線コネクタ 191"/>
        <xdr:cNvCxnSpPr/>
      </xdr:nvCxnSpPr>
      <xdr:spPr>
        <a:xfrm>
          <a:off x="4864100" y="1513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79593</xdr:rowOff>
    </xdr:from>
    <xdr:ext cx="762000" cy="259045"/>
    <xdr:sp macro="" textlink="">
      <xdr:nvSpPr>
        <xdr:cNvPr id="193" name="人件費・物件費等の状況最大値テキスト"/>
        <xdr:cNvSpPr txBox="1"/>
      </xdr:nvSpPr>
      <xdr:spPr>
        <a:xfrm>
          <a:off x="5041900" y="1362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164666</xdr:rowOff>
    </xdr:from>
    <xdr:to>
      <xdr:col>24</xdr:col>
      <xdr:colOff>12700</xdr:colOff>
      <xdr:row>80</xdr:row>
      <xdr:rowOff>164666</xdr:rowOff>
    </xdr:to>
    <xdr:cxnSp macro="">
      <xdr:nvCxnSpPr>
        <xdr:cNvPr id="194" name="直線コネクタ 193"/>
        <xdr:cNvCxnSpPr/>
      </xdr:nvCxnSpPr>
      <xdr:spPr>
        <a:xfrm>
          <a:off x="4864100" y="138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50487</xdr:rowOff>
    </xdr:from>
    <xdr:to>
      <xdr:col>23</xdr:col>
      <xdr:colOff>133350</xdr:colOff>
      <xdr:row>87</xdr:row>
      <xdr:rowOff>91942</xdr:rowOff>
    </xdr:to>
    <xdr:cxnSp macro="">
      <xdr:nvCxnSpPr>
        <xdr:cNvPr id="195" name="直線コネクタ 194"/>
        <xdr:cNvCxnSpPr/>
      </xdr:nvCxnSpPr>
      <xdr:spPr>
        <a:xfrm>
          <a:off x="4114800" y="14966637"/>
          <a:ext cx="838200" cy="4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34251</xdr:rowOff>
    </xdr:from>
    <xdr:ext cx="762000" cy="259045"/>
    <xdr:sp macro="" textlink="">
      <xdr:nvSpPr>
        <xdr:cNvPr id="196" name="人件費・物件費等の状況平均値テキスト"/>
        <xdr:cNvSpPr txBox="1"/>
      </xdr:nvSpPr>
      <xdr:spPr>
        <a:xfrm>
          <a:off x="5041900" y="14436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17724</xdr:rowOff>
    </xdr:from>
    <xdr:to>
      <xdr:col>23</xdr:col>
      <xdr:colOff>184150</xdr:colOff>
      <xdr:row>85</xdr:row>
      <xdr:rowOff>119324</xdr:rowOff>
    </xdr:to>
    <xdr:sp macro="" textlink="">
      <xdr:nvSpPr>
        <xdr:cNvPr id="197" name="フローチャート: 判断 196"/>
        <xdr:cNvSpPr/>
      </xdr:nvSpPr>
      <xdr:spPr>
        <a:xfrm>
          <a:off x="49022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8621</xdr:rowOff>
    </xdr:from>
    <xdr:to>
      <xdr:col>19</xdr:col>
      <xdr:colOff>133350</xdr:colOff>
      <xdr:row>87</xdr:row>
      <xdr:rowOff>50487</xdr:rowOff>
    </xdr:to>
    <xdr:cxnSp macro="">
      <xdr:nvCxnSpPr>
        <xdr:cNvPr id="198" name="直線コネクタ 197"/>
        <xdr:cNvCxnSpPr/>
      </xdr:nvCxnSpPr>
      <xdr:spPr>
        <a:xfrm>
          <a:off x="3225800" y="14924771"/>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170183</xdr:rowOff>
    </xdr:from>
    <xdr:to>
      <xdr:col>19</xdr:col>
      <xdr:colOff>184150</xdr:colOff>
      <xdr:row>85</xdr:row>
      <xdr:rowOff>100333</xdr:rowOff>
    </xdr:to>
    <xdr:sp macro="" textlink="">
      <xdr:nvSpPr>
        <xdr:cNvPr id="199" name="フローチャート: 判断 198"/>
        <xdr:cNvSpPr/>
      </xdr:nvSpPr>
      <xdr:spPr>
        <a:xfrm>
          <a:off x="4064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110510</xdr:rowOff>
    </xdr:from>
    <xdr:ext cx="736600" cy="259045"/>
    <xdr:sp macro="" textlink="">
      <xdr:nvSpPr>
        <xdr:cNvPr id="200" name="テキスト ボックス 199"/>
        <xdr:cNvSpPr txBox="1"/>
      </xdr:nvSpPr>
      <xdr:spPr>
        <a:xfrm>
          <a:off x="3733800" y="14340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152369</xdr:rowOff>
    </xdr:from>
    <xdr:to>
      <xdr:col>15</xdr:col>
      <xdr:colOff>82550</xdr:colOff>
      <xdr:row>87</xdr:row>
      <xdr:rowOff>8621</xdr:rowOff>
    </xdr:to>
    <xdr:cxnSp macro="">
      <xdr:nvCxnSpPr>
        <xdr:cNvPr id="201" name="直線コネクタ 200"/>
        <xdr:cNvCxnSpPr/>
      </xdr:nvCxnSpPr>
      <xdr:spPr>
        <a:xfrm>
          <a:off x="2336800" y="14897069"/>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132831</xdr:rowOff>
    </xdr:from>
    <xdr:to>
      <xdr:col>15</xdr:col>
      <xdr:colOff>133350</xdr:colOff>
      <xdr:row>85</xdr:row>
      <xdr:rowOff>62981</xdr:rowOff>
    </xdr:to>
    <xdr:sp macro="" textlink="">
      <xdr:nvSpPr>
        <xdr:cNvPr id="202" name="フローチャート: 判断 201"/>
        <xdr:cNvSpPr/>
      </xdr:nvSpPr>
      <xdr:spPr>
        <a:xfrm>
          <a:off x="3175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73158</xdr:rowOff>
    </xdr:from>
    <xdr:ext cx="762000" cy="259045"/>
    <xdr:sp macro="" textlink="">
      <xdr:nvSpPr>
        <xdr:cNvPr id="203" name="テキスト ボックス 202"/>
        <xdr:cNvSpPr txBox="1"/>
      </xdr:nvSpPr>
      <xdr:spPr>
        <a:xfrm>
          <a:off x="2844800" y="143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129307</xdr:rowOff>
    </xdr:from>
    <xdr:to>
      <xdr:col>11</xdr:col>
      <xdr:colOff>31750</xdr:colOff>
      <xdr:row>86</xdr:row>
      <xdr:rowOff>152369</xdr:rowOff>
    </xdr:to>
    <xdr:cxnSp macro="">
      <xdr:nvCxnSpPr>
        <xdr:cNvPr id="204" name="直線コネクタ 203"/>
        <xdr:cNvCxnSpPr/>
      </xdr:nvCxnSpPr>
      <xdr:spPr>
        <a:xfrm>
          <a:off x="1447800" y="14702557"/>
          <a:ext cx="889000" cy="19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14804</xdr:rowOff>
    </xdr:from>
    <xdr:to>
      <xdr:col>11</xdr:col>
      <xdr:colOff>82550</xdr:colOff>
      <xdr:row>85</xdr:row>
      <xdr:rowOff>116404</xdr:rowOff>
    </xdr:to>
    <xdr:sp macro="" textlink="">
      <xdr:nvSpPr>
        <xdr:cNvPr id="205" name="フローチャート: 判断 204"/>
        <xdr:cNvSpPr/>
      </xdr:nvSpPr>
      <xdr:spPr>
        <a:xfrm>
          <a:off x="2286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126581</xdr:rowOff>
    </xdr:from>
    <xdr:ext cx="762000" cy="259045"/>
    <xdr:sp macro="" textlink="">
      <xdr:nvSpPr>
        <xdr:cNvPr id="206" name="テキスト ボックス 205"/>
        <xdr:cNvSpPr txBox="1"/>
      </xdr:nvSpPr>
      <xdr:spPr>
        <a:xfrm>
          <a:off x="1955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94295</xdr:rowOff>
    </xdr:from>
    <xdr:to>
      <xdr:col>7</xdr:col>
      <xdr:colOff>31750</xdr:colOff>
      <xdr:row>85</xdr:row>
      <xdr:rowOff>24445</xdr:rowOff>
    </xdr:to>
    <xdr:sp macro="" textlink="">
      <xdr:nvSpPr>
        <xdr:cNvPr id="207" name="フローチャート: 判断 206"/>
        <xdr:cNvSpPr/>
      </xdr:nvSpPr>
      <xdr:spPr>
        <a:xfrm>
          <a:off x="1397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34622</xdr:rowOff>
    </xdr:from>
    <xdr:ext cx="762000" cy="259045"/>
    <xdr:sp macro="" textlink="">
      <xdr:nvSpPr>
        <xdr:cNvPr id="208" name="テキスト ボックス 207"/>
        <xdr:cNvSpPr txBox="1"/>
      </xdr:nvSpPr>
      <xdr:spPr>
        <a:xfrm>
          <a:off x="1066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41142</xdr:rowOff>
    </xdr:from>
    <xdr:to>
      <xdr:col>23</xdr:col>
      <xdr:colOff>184150</xdr:colOff>
      <xdr:row>87</xdr:row>
      <xdr:rowOff>142742</xdr:rowOff>
    </xdr:to>
    <xdr:sp macro="" textlink="">
      <xdr:nvSpPr>
        <xdr:cNvPr id="214" name="楕円 213"/>
        <xdr:cNvSpPr/>
      </xdr:nvSpPr>
      <xdr:spPr>
        <a:xfrm>
          <a:off x="4902200" y="149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13219</xdr:rowOff>
    </xdr:from>
    <xdr:ext cx="762000" cy="259045"/>
    <xdr:sp macro="" textlink="">
      <xdr:nvSpPr>
        <xdr:cNvPr id="215" name="人件費・物件費等の状況該当値テキスト"/>
        <xdr:cNvSpPr txBox="1"/>
      </xdr:nvSpPr>
      <xdr:spPr>
        <a:xfrm>
          <a:off x="5041900" y="1492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171137</xdr:rowOff>
    </xdr:from>
    <xdr:to>
      <xdr:col>19</xdr:col>
      <xdr:colOff>184150</xdr:colOff>
      <xdr:row>87</xdr:row>
      <xdr:rowOff>101287</xdr:rowOff>
    </xdr:to>
    <xdr:sp macro="" textlink="">
      <xdr:nvSpPr>
        <xdr:cNvPr id="216" name="楕円 215"/>
        <xdr:cNvSpPr/>
      </xdr:nvSpPr>
      <xdr:spPr>
        <a:xfrm>
          <a:off x="4064000" y="149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86064</xdr:rowOff>
    </xdr:from>
    <xdr:ext cx="736600" cy="259045"/>
    <xdr:sp macro="" textlink="">
      <xdr:nvSpPr>
        <xdr:cNvPr id="217" name="テキスト ボックス 216"/>
        <xdr:cNvSpPr txBox="1"/>
      </xdr:nvSpPr>
      <xdr:spPr>
        <a:xfrm>
          <a:off x="3733800" y="1500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129271</xdr:rowOff>
    </xdr:from>
    <xdr:to>
      <xdr:col>15</xdr:col>
      <xdr:colOff>133350</xdr:colOff>
      <xdr:row>87</xdr:row>
      <xdr:rowOff>59421</xdr:rowOff>
    </xdr:to>
    <xdr:sp macro="" textlink="">
      <xdr:nvSpPr>
        <xdr:cNvPr id="218" name="楕円 217"/>
        <xdr:cNvSpPr/>
      </xdr:nvSpPr>
      <xdr:spPr>
        <a:xfrm>
          <a:off x="3175000" y="148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44198</xdr:rowOff>
    </xdr:from>
    <xdr:ext cx="762000" cy="259045"/>
    <xdr:sp macro="" textlink="">
      <xdr:nvSpPr>
        <xdr:cNvPr id="219" name="テキスト ボックス 218"/>
        <xdr:cNvSpPr txBox="1"/>
      </xdr:nvSpPr>
      <xdr:spPr>
        <a:xfrm>
          <a:off x="2844800" y="1496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101569</xdr:rowOff>
    </xdr:from>
    <xdr:to>
      <xdr:col>11</xdr:col>
      <xdr:colOff>82550</xdr:colOff>
      <xdr:row>87</xdr:row>
      <xdr:rowOff>31719</xdr:rowOff>
    </xdr:to>
    <xdr:sp macro="" textlink="">
      <xdr:nvSpPr>
        <xdr:cNvPr id="220" name="楕円 219"/>
        <xdr:cNvSpPr/>
      </xdr:nvSpPr>
      <xdr:spPr>
        <a:xfrm>
          <a:off x="2286000" y="148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16496</xdr:rowOff>
    </xdr:from>
    <xdr:ext cx="762000" cy="259045"/>
    <xdr:sp macro="" textlink="">
      <xdr:nvSpPr>
        <xdr:cNvPr id="221" name="テキスト ボックス 220"/>
        <xdr:cNvSpPr txBox="1"/>
      </xdr:nvSpPr>
      <xdr:spPr>
        <a:xfrm>
          <a:off x="1955800" y="1493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78507</xdr:rowOff>
    </xdr:from>
    <xdr:to>
      <xdr:col>7</xdr:col>
      <xdr:colOff>31750</xdr:colOff>
      <xdr:row>86</xdr:row>
      <xdr:rowOff>8657</xdr:rowOff>
    </xdr:to>
    <xdr:sp macro="" textlink="">
      <xdr:nvSpPr>
        <xdr:cNvPr id="222" name="楕円 221"/>
        <xdr:cNvSpPr/>
      </xdr:nvSpPr>
      <xdr:spPr>
        <a:xfrm>
          <a:off x="1397000" y="146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164884</xdr:rowOff>
    </xdr:from>
    <xdr:ext cx="762000" cy="259045"/>
    <xdr:sp macro="" textlink="">
      <xdr:nvSpPr>
        <xdr:cNvPr id="223" name="テキスト ボックス 222"/>
        <xdr:cNvSpPr txBox="1"/>
      </xdr:nvSpPr>
      <xdr:spPr>
        <a:xfrm>
          <a:off x="1066800" y="147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を上回っており、また、依然として類似団体の平均を上回っている状況にあるため、引き続き事務事業の見直しや職員の適正配置など、定員の適正化に努めていく。</a:t>
          </a:r>
        </a:p>
        <a:p>
          <a:r>
            <a:rPr kumimoji="1" lang="ja-JP" altLang="en-US" sz="1300">
              <a:latin typeface="ＭＳ Ｐゴシック" panose="020B0600070205080204" pitchFamily="50" charset="-128"/>
              <a:ea typeface="ＭＳ Ｐゴシック" panose="020B0600070205080204" pitchFamily="50" charset="-128"/>
            </a:rPr>
            <a:t>注：今年度の数値は前年度数値を引用している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150284</xdr:rowOff>
    </xdr:to>
    <xdr:cxnSp macro="">
      <xdr:nvCxnSpPr>
        <xdr:cNvPr id="252" name="直線コネクタ 251"/>
        <xdr:cNvCxnSpPr/>
      </xdr:nvCxnSpPr>
      <xdr:spPr>
        <a:xfrm flipV="1">
          <a:off x="17018000" y="1396153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3"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4" name="直線コネクタ 253"/>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5"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6" name="直線コネクタ 255"/>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88</xdr:row>
      <xdr:rowOff>160866</xdr:rowOff>
    </xdr:to>
    <xdr:cxnSp macro="">
      <xdr:nvCxnSpPr>
        <xdr:cNvPr id="257" name="直線コネクタ 256"/>
        <xdr:cNvCxnSpPr/>
      </xdr:nvCxnSpPr>
      <xdr:spPr>
        <a:xfrm>
          <a:off x="16179800" y="15248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8"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9" name="フローチャート: 判断 258"/>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29634</xdr:rowOff>
    </xdr:to>
    <xdr:cxnSp macro="">
      <xdr:nvCxnSpPr>
        <xdr:cNvPr id="260" name="直線コネクタ 259"/>
        <xdr:cNvCxnSpPr/>
      </xdr:nvCxnSpPr>
      <xdr:spPr>
        <a:xfrm flipV="1">
          <a:off x="15290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29634</xdr:rowOff>
    </xdr:to>
    <xdr:cxnSp macro="">
      <xdr:nvCxnSpPr>
        <xdr:cNvPr id="263" name="直線コネクタ 262"/>
        <xdr:cNvCxnSpPr/>
      </xdr:nvCxnSpPr>
      <xdr:spPr>
        <a:xfrm>
          <a:off x="14401800" y="152685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4" name="フローチャート: 判断 263"/>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5" name="テキスト ボックス 264"/>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9525</xdr:rowOff>
    </xdr:to>
    <xdr:cxnSp macro="">
      <xdr:nvCxnSpPr>
        <xdr:cNvPr id="266" name="直線コネクタ 265"/>
        <xdr:cNvCxnSpPr/>
      </xdr:nvCxnSpPr>
      <xdr:spPr>
        <a:xfrm>
          <a:off x="13512800" y="1526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8" name="テキスト ボックス 267"/>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0" name="テキスト ボックス 269"/>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6" name="楕円 275"/>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7" name="給与水準   （国との比較）該当値テキスト"/>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8" name="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80" name="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1" name="テキスト ボックス 280"/>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2" name="楕円 281"/>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3" name="テキスト ボックス 282"/>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4" name="楕円 283"/>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5" name="テキスト ボックス 284"/>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近隣市町からの常備消防業務の受託に伴う職員の配置もあり、類似団体の平均を上回っている状況にあるため、引き続き事務事業の見直しや職員の適正配置など、定員の適正化を図っていく。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67</xdr:row>
      <xdr:rowOff>3598</xdr:rowOff>
    </xdr:to>
    <xdr:cxnSp macro="">
      <xdr:nvCxnSpPr>
        <xdr:cNvPr id="315" name="直線コネクタ 314"/>
        <xdr:cNvCxnSpPr/>
      </xdr:nvCxnSpPr>
      <xdr:spPr>
        <a:xfrm flipV="1">
          <a:off x="17018000" y="10227945"/>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147125</xdr:rowOff>
    </xdr:from>
    <xdr:ext cx="762000" cy="259045"/>
    <xdr:sp macro="" textlink="">
      <xdr:nvSpPr>
        <xdr:cNvPr id="316" name="定員管理の状況最小値テキスト"/>
        <xdr:cNvSpPr txBox="1"/>
      </xdr:nvSpPr>
      <xdr:spPr>
        <a:xfrm>
          <a:off x="17106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3598</xdr:rowOff>
    </xdr:from>
    <xdr:to>
      <xdr:col>81</xdr:col>
      <xdr:colOff>133350</xdr:colOff>
      <xdr:row>67</xdr:row>
      <xdr:rowOff>3598</xdr:rowOff>
    </xdr:to>
    <xdr:cxnSp macro="">
      <xdr:nvCxnSpPr>
        <xdr:cNvPr id="317" name="直線コネクタ 316"/>
        <xdr:cNvCxnSpPr/>
      </xdr:nvCxnSpPr>
      <xdr:spPr>
        <a:xfrm>
          <a:off x="16929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18"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19" name="直線コネクタ 318"/>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70485</xdr:rowOff>
    </xdr:from>
    <xdr:to>
      <xdr:col>81</xdr:col>
      <xdr:colOff>44450</xdr:colOff>
      <xdr:row>66</xdr:row>
      <xdr:rowOff>82550</xdr:rowOff>
    </xdr:to>
    <xdr:cxnSp macro="">
      <xdr:nvCxnSpPr>
        <xdr:cNvPr id="320" name="直線コネクタ 319"/>
        <xdr:cNvCxnSpPr/>
      </xdr:nvCxnSpPr>
      <xdr:spPr>
        <a:xfrm flipV="1">
          <a:off x="16179800" y="1138618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25206</xdr:rowOff>
    </xdr:from>
    <xdr:ext cx="762000" cy="259045"/>
    <xdr:sp macro="" textlink="">
      <xdr:nvSpPr>
        <xdr:cNvPr id="321" name="定員管理の状況平均値テキスト"/>
        <xdr:cNvSpPr txBox="1"/>
      </xdr:nvSpPr>
      <xdr:spPr>
        <a:xfrm>
          <a:off x="17106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22" name="フローチャート: 判断 321"/>
        <xdr:cNvSpPr/>
      </xdr:nvSpPr>
      <xdr:spPr>
        <a:xfrm>
          <a:off x="16967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82550</xdr:rowOff>
    </xdr:from>
    <xdr:to>
      <xdr:col>77</xdr:col>
      <xdr:colOff>44450</xdr:colOff>
      <xdr:row>66</xdr:row>
      <xdr:rowOff>86571</xdr:rowOff>
    </xdr:to>
    <xdr:cxnSp macro="">
      <xdr:nvCxnSpPr>
        <xdr:cNvPr id="323" name="直線コネクタ 322"/>
        <xdr:cNvCxnSpPr/>
      </xdr:nvCxnSpPr>
      <xdr:spPr>
        <a:xfrm flipV="1">
          <a:off x="15290800" y="113982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4656</xdr:rowOff>
    </xdr:from>
    <xdr:to>
      <xdr:col>77</xdr:col>
      <xdr:colOff>95250</xdr:colOff>
      <xdr:row>64</xdr:row>
      <xdr:rowOff>106256</xdr:rowOff>
    </xdr:to>
    <xdr:sp macro="" textlink="">
      <xdr:nvSpPr>
        <xdr:cNvPr id="324" name="フローチャート: 判断 323"/>
        <xdr:cNvSpPr/>
      </xdr:nvSpPr>
      <xdr:spPr>
        <a:xfrm>
          <a:off x="16129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116433</xdr:rowOff>
    </xdr:from>
    <xdr:ext cx="736600" cy="259045"/>
    <xdr:sp macro="" textlink="">
      <xdr:nvSpPr>
        <xdr:cNvPr id="325" name="テキスト ボックス 324"/>
        <xdr:cNvSpPr txBox="1"/>
      </xdr:nvSpPr>
      <xdr:spPr>
        <a:xfrm>
          <a:off x="15798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86571</xdr:rowOff>
    </xdr:from>
    <xdr:to>
      <xdr:col>72</xdr:col>
      <xdr:colOff>203200</xdr:colOff>
      <xdr:row>66</xdr:row>
      <xdr:rowOff>154940</xdr:rowOff>
    </xdr:to>
    <xdr:cxnSp macro="">
      <xdr:nvCxnSpPr>
        <xdr:cNvPr id="326" name="直線コネクタ 325"/>
        <xdr:cNvCxnSpPr/>
      </xdr:nvCxnSpPr>
      <xdr:spPr>
        <a:xfrm flipV="1">
          <a:off x="14401800" y="1140227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57996</xdr:rowOff>
    </xdr:from>
    <xdr:to>
      <xdr:col>73</xdr:col>
      <xdr:colOff>44450</xdr:colOff>
      <xdr:row>62</xdr:row>
      <xdr:rowOff>159596</xdr:rowOff>
    </xdr:to>
    <xdr:sp macro="" textlink="">
      <xdr:nvSpPr>
        <xdr:cNvPr id="327" name="フローチャート: 判断 326"/>
        <xdr:cNvSpPr/>
      </xdr:nvSpPr>
      <xdr:spPr>
        <a:xfrm>
          <a:off x="15240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169773</xdr:rowOff>
    </xdr:from>
    <xdr:ext cx="762000" cy="259045"/>
    <xdr:sp macro="" textlink="">
      <xdr:nvSpPr>
        <xdr:cNvPr id="328" name="テキスト ボックス 327"/>
        <xdr:cNvSpPr txBox="1"/>
      </xdr:nvSpPr>
      <xdr:spPr>
        <a:xfrm>
          <a:off x="14909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154940</xdr:rowOff>
    </xdr:from>
    <xdr:to>
      <xdr:col>68</xdr:col>
      <xdr:colOff>152400</xdr:colOff>
      <xdr:row>67</xdr:row>
      <xdr:rowOff>31750</xdr:rowOff>
    </xdr:to>
    <xdr:cxnSp macro="">
      <xdr:nvCxnSpPr>
        <xdr:cNvPr id="329" name="直線コネクタ 328"/>
        <xdr:cNvCxnSpPr/>
      </xdr:nvCxnSpPr>
      <xdr:spPr>
        <a:xfrm flipV="1">
          <a:off x="13512800" y="1147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142452</xdr:rowOff>
    </xdr:from>
    <xdr:to>
      <xdr:col>68</xdr:col>
      <xdr:colOff>203200</xdr:colOff>
      <xdr:row>63</xdr:row>
      <xdr:rowOff>72602</xdr:rowOff>
    </xdr:to>
    <xdr:sp macro="" textlink="">
      <xdr:nvSpPr>
        <xdr:cNvPr id="330" name="フローチャート: 判断 329"/>
        <xdr:cNvSpPr/>
      </xdr:nvSpPr>
      <xdr:spPr>
        <a:xfrm>
          <a:off x="14351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82779</xdr:rowOff>
    </xdr:from>
    <xdr:ext cx="762000" cy="259045"/>
    <xdr:sp macro="" textlink="">
      <xdr:nvSpPr>
        <xdr:cNvPr id="331" name="テキスト ボックス 330"/>
        <xdr:cNvSpPr txBox="1"/>
      </xdr:nvSpPr>
      <xdr:spPr>
        <a:xfrm>
          <a:off x="14020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158538</xdr:rowOff>
    </xdr:from>
    <xdr:to>
      <xdr:col>64</xdr:col>
      <xdr:colOff>152400</xdr:colOff>
      <xdr:row>63</xdr:row>
      <xdr:rowOff>88688</xdr:rowOff>
    </xdr:to>
    <xdr:sp macro="" textlink="">
      <xdr:nvSpPr>
        <xdr:cNvPr id="332" name="フローチャート: 判断 331"/>
        <xdr:cNvSpPr/>
      </xdr:nvSpPr>
      <xdr:spPr>
        <a:xfrm>
          <a:off x="13462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98865</xdr:rowOff>
    </xdr:from>
    <xdr:ext cx="762000" cy="259045"/>
    <xdr:sp macro="" textlink="">
      <xdr:nvSpPr>
        <xdr:cNvPr id="333" name="テキスト ボックス 332"/>
        <xdr:cNvSpPr txBox="1"/>
      </xdr:nvSpPr>
      <xdr:spPr>
        <a:xfrm>
          <a:off x="13131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19685</xdr:rowOff>
    </xdr:from>
    <xdr:to>
      <xdr:col>81</xdr:col>
      <xdr:colOff>95250</xdr:colOff>
      <xdr:row>66</xdr:row>
      <xdr:rowOff>121285</xdr:rowOff>
    </xdr:to>
    <xdr:sp macro="" textlink="">
      <xdr:nvSpPr>
        <xdr:cNvPr id="339" name="楕円 338"/>
        <xdr:cNvSpPr/>
      </xdr:nvSpPr>
      <xdr:spPr>
        <a:xfrm>
          <a:off x="16967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87012</xdr:rowOff>
    </xdr:from>
    <xdr:ext cx="762000" cy="259045"/>
    <xdr:sp macro="" textlink="">
      <xdr:nvSpPr>
        <xdr:cNvPr id="340" name="定員管理の状況該当値テキスト"/>
        <xdr:cNvSpPr txBox="1"/>
      </xdr:nvSpPr>
      <xdr:spPr>
        <a:xfrm>
          <a:off x="17106900" y="1123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31750</xdr:rowOff>
    </xdr:from>
    <xdr:to>
      <xdr:col>77</xdr:col>
      <xdr:colOff>95250</xdr:colOff>
      <xdr:row>66</xdr:row>
      <xdr:rowOff>133350</xdr:rowOff>
    </xdr:to>
    <xdr:sp macro="" textlink="">
      <xdr:nvSpPr>
        <xdr:cNvPr id="341" name="楕円 340"/>
        <xdr:cNvSpPr/>
      </xdr:nvSpPr>
      <xdr:spPr>
        <a:xfrm>
          <a:off x="16129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118127</xdr:rowOff>
    </xdr:from>
    <xdr:ext cx="736600" cy="259045"/>
    <xdr:sp macro="" textlink="">
      <xdr:nvSpPr>
        <xdr:cNvPr id="342" name="テキスト ボックス 341"/>
        <xdr:cNvSpPr txBox="1"/>
      </xdr:nvSpPr>
      <xdr:spPr>
        <a:xfrm>
          <a:off x="15798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35771</xdr:rowOff>
    </xdr:from>
    <xdr:to>
      <xdr:col>73</xdr:col>
      <xdr:colOff>44450</xdr:colOff>
      <xdr:row>66</xdr:row>
      <xdr:rowOff>137371</xdr:rowOff>
    </xdr:to>
    <xdr:sp macro="" textlink="">
      <xdr:nvSpPr>
        <xdr:cNvPr id="343" name="楕円 342"/>
        <xdr:cNvSpPr/>
      </xdr:nvSpPr>
      <xdr:spPr>
        <a:xfrm>
          <a:off x="15240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122148</xdr:rowOff>
    </xdr:from>
    <xdr:ext cx="762000" cy="259045"/>
    <xdr:sp macro="" textlink="">
      <xdr:nvSpPr>
        <xdr:cNvPr id="344" name="テキスト ボックス 343"/>
        <xdr:cNvSpPr txBox="1"/>
      </xdr:nvSpPr>
      <xdr:spPr>
        <a:xfrm>
          <a:off x="14909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104140</xdr:rowOff>
    </xdr:from>
    <xdr:to>
      <xdr:col>68</xdr:col>
      <xdr:colOff>203200</xdr:colOff>
      <xdr:row>67</xdr:row>
      <xdr:rowOff>34290</xdr:rowOff>
    </xdr:to>
    <xdr:sp macro="" textlink="">
      <xdr:nvSpPr>
        <xdr:cNvPr id="345" name="楕円 344"/>
        <xdr:cNvSpPr/>
      </xdr:nvSpPr>
      <xdr:spPr>
        <a:xfrm>
          <a:off x="14351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19067</xdr:rowOff>
    </xdr:from>
    <xdr:ext cx="762000" cy="259045"/>
    <xdr:sp macro="" textlink="">
      <xdr:nvSpPr>
        <xdr:cNvPr id="346" name="テキスト ボックス 345"/>
        <xdr:cNvSpPr txBox="1"/>
      </xdr:nvSpPr>
      <xdr:spPr>
        <a:xfrm>
          <a:off x="14020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152400</xdr:rowOff>
    </xdr:from>
    <xdr:to>
      <xdr:col>64</xdr:col>
      <xdr:colOff>152400</xdr:colOff>
      <xdr:row>67</xdr:row>
      <xdr:rowOff>82550</xdr:rowOff>
    </xdr:to>
    <xdr:sp macro="" textlink="">
      <xdr:nvSpPr>
        <xdr:cNvPr id="347" name="楕円 346"/>
        <xdr:cNvSpPr/>
      </xdr:nvSpPr>
      <xdr:spPr>
        <a:xfrm>
          <a:off x="13462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67327</xdr:rowOff>
    </xdr:from>
    <xdr:ext cx="762000" cy="259045"/>
    <xdr:sp macro="" textlink="">
      <xdr:nvSpPr>
        <xdr:cNvPr id="348" name="テキスト ボックス 347"/>
        <xdr:cNvSpPr txBox="1"/>
      </xdr:nvSpPr>
      <xdr:spPr>
        <a:xfrm>
          <a:off x="13131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地方債の繰上償還により、元利償還金が減となったことから、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今後も美術館の整備等の大型事業の実施により地方債の発行額も多額となる見込みであることから、将来への負担を考慮した地方債の発行に努める。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75353</xdr:rowOff>
    </xdr:from>
    <xdr:to>
      <xdr:col>81</xdr:col>
      <xdr:colOff>44450</xdr:colOff>
      <xdr:row>43</xdr:row>
      <xdr:rowOff>143510</xdr:rowOff>
    </xdr:to>
    <xdr:cxnSp macro="">
      <xdr:nvCxnSpPr>
        <xdr:cNvPr id="377" name="直線コネクタ 376"/>
        <xdr:cNvCxnSpPr/>
      </xdr:nvCxnSpPr>
      <xdr:spPr>
        <a:xfrm flipV="1">
          <a:off x="17018000" y="607610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8"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9" name="直線コネクタ 378"/>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161730</xdr:rowOff>
    </xdr:from>
    <xdr:ext cx="762000" cy="259045"/>
    <xdr:sp macro="" textlink="">
      <xdr:nvSpPr>
        <xdr:cNvPr id="380"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75353</xdr:rowOff>
    </xdr:from>
    <xdr:to>
      <xdr:col>81</xdr:col>
      <xdr:colOff>133350</xdr:colOff>
      <xdr:row>35</xdr:row>
      <xdr:rowOff>75353</xdr:rowOff>
    </xdr:to>
    <xdr:cxnSp macro="">
      <xdr:nvCxnSpPr>
        <xdr:cNvPr id="381" name="直線コネクタ 380"/>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72813</xdr:rowOff>
    </xdr:from>
    <xdr:to>
      <xdr:col>81</xdr:col>
      <xdr:colOff>44450</xdr:colOff>
      <xdr:row>36</xdr:row>
      <xdr:rowOff>145203</xdr:rowOff>
    </xdr:to>
    <xdr:cxnSp macro="">
      <xdr:nvCxnSpPr>
        <xdr:cNvPr id="382" name="直線コネクタ 381"/>
        <xdr:cNvCxnSpPr/>
      </xdr:nvCxnSpPr>
      <xdr:spPr>
        <a:xfrm flipV="1">
          <a:off x="16179800" y="624501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53357</xdr:rowOff>
    </xdr:from>
    <xdr:ext cx="762000" cy="259045"/>
    <xdr:sp macro="" textlink="">
      <xdr:nvSpPr>
        <xdr:cNvPr id="383" name="公債費負担の状況平均値テキスト"/>
        <xdr:cNvSpPr txBox="1"/>
      </xdr:nvSpPr>
      <xdr:spPr>
        <a:xfrm>
          <a:off x="17106900" y="656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84" name="フローチャート: 判断 383"/>
        <xdr:cNvSpPr/>
      </xdr:nvSpPr>
      <xdr:spPr>
        <a:xfrm>
          <a:off x="169672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37</xdr:row>
      <xdr:rowOff>86360</xdr:rowOff>
    </xdr:to>
    <xdr:cxnSp macro="">
      <xdr:nvCxnSpPr>
        <xdr:cNvPr id="385" name="直線コネクタ 384"/>
        <xdr:cNvCxnSpPr/>
      </xdr:nvCxnSpPr>
      <xdr:spPr>
        <a:xfrm flipV="1">
          <a:off x="15290800" y="631740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97367</xdr:rowOff>
    </xdr:from>
    <xdr:to>
      <xdr:col>77</xdr:col>
      <xdr:colOff>95250</xdr:colOff>
      <xdr:row>39</xdr:row>
      <xdr:rowOff>27517</xdr:rowOff>
    </xdr:to>
    <xdr:sp macro="" textlink="">
      <xdr:nvSpPr>
        <xdr:cNvPr id="386" name="フローチャート: 判断 385"/>
        <xdr:cNvSpPr/>
      </xdr:nvSpPr>
      <xdr:spPr>
        <a:xfrm>
          <a:off x="16129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12294</xdr:rowOff>
    </xdr:from>
    <xdr:ext cx="736600" cy="259045"/>
    <xdr:sp macro="" textlink="">
      <xdr:nvSpPr>
        <xdr:cNvPr id="387" name="テキスト ボックス 386"/>
        <xdr:cNvSpPr txBox="1"/>
      </xdr:nvSpPr>
      <xdr:spPr>
        <a:xfrm>
          <a:off x="15798800" y="669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86360</xdr:rowOff>
    </xdr:from>
    <xdr:to>
      <xdr:col>72</xdr:col>
      <xdr:colOff>203200</xdr:colOff>
      <xdr:row>38</xdr:row>
      <xdr:rowOff>35560</xdr:rowOff>
    </xdr:to>
    <xdr:cxnSp macro="">
      <xdr:nvCxnSpPr>
        <xdr:cNvPr id="388" name="直線コネクタ 387"/>
        <xdr:cNvCxnSpPr/>
      </xdr:nvCxnSpPr>
      <xdr:spPr>
        <a:xfrm flipV="1">
          <a:off x="14401800" y="64300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115993</xdr:rowOff>
    </xdr:from>
    <xdr:to>
      <xdr:col>73</xdr:col>
      <xdr:colOff>44450</xdr:colOff>
      <xdr:row>38</xdr:row>
      <xdr:rowOff>46143</xdr:rowOff>
    </xdr:to>
    <xdr:sp macro="" textlink="">
      <xdr:nvSpPr>
        <xdr:cNvPr id="389" name="フローチャート: 判断 388"/>
        <xdr:cNvSpPr/>
      </xdr:nvSpPr>
      <xdr:spPr>
        <a:xfrm>
          <a:off x="15240000" y="64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30921</xdr:rowOff>
    </xdr:from>
    <xdr:ext cx="762000" cy="259045"/>
    <xdr:sp macro="" textlink="">
      <xdr:nvSpPr>
        <xdr:cNvPr id="390" name="テキスト ボックス 389"/>
        <xdr:cNvSpPr txBox="1"/>
      </xdr:nvSpPr>
      <xdr:spPr>
        <a:xfrm>
          <a:off x="149098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164254</xdr:rowOff>
    </xdr:to>
    <xdr:cxnSp macro="">
      <xdr:nvCxnSpPr>
        <xdr:cNvPr id="391" name="直線コネクタ 390"/>
        <xdr:cNvCxnSpPr/>
      </xdr:nvCxnSpPr>
      <xdr:spPr>
        <a:xfrm flipV="1">
          <a:off x="13512800" y="65506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33020</xdr:rowOff>
    </xdr:from>
    <xdr:to>
      <xdr:col>68</xdr:col>
      <xdr:colOff>203200</xdr:colOff>
      <xdr:row>38</xdr:row>
      <xdr:rowOff>134620</xdr:rowOff>
    </xdr:to>
    <xdr:sp macro="" textlink="">
      <xdr:nvSpPr>
        <xdr:cNvPr id="392" name="フローチャート: 判断 391"/>
        <xdr:cNvSpPr/>
      </xdr:nvSpPr>
      <xdr:spPr>
        <a:xfrm>
          <a:off x="14351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119397</xdr:rowOff>
    </xdr:from>
    <xdr:ext cx="762000" cy="259045"/>
    <xdr:sp macro="" textlink="">
      <xdr:nvSpPr>
        <xdr:cNvPr id="393" name="テキスト ボックス 392"/>
        <xdr:cNvSpPr txBox="1"/>
      </xdr:nvSpPr>
      <xdr:spPr>
        <a:xfrm>
          <a:off x="14020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89323</xdr:rowOff>
    </xdr:from>
    <xdr:to>
      <xdr:col>64</xdr:col>
      <xdr:colOff>152400</xdr:colOff>
      <xdr:row>39</xdr:row>
      <xdr:rowOff>19473</xdr:rowOff>
    </xdr:to>
    <xdr:sp macro="" textlink="">
      <xdr:nvSpPr>
        <xdr:cNvPr id="394" name="フローチャート: 判断 393"/>
        <xdr:cNvSpPr/>
      </xdr:nvSpPr>
      <xdr:spPr>
        <a:xfrm>
          <a:off x="13462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29650</xdr:rowOff>
    </xdr:from>
    <xdr:ext cx="762000" cy="259045"/>
    <xdr:sp macro="" textlink="">
      <xdr:nvSpPr>
        <xdr:cNvPr id="395" name="テキスト ボックス 394"/>
        <xdr:cNvSpPr txBox="1"/>
      </xdr:nvSpPr>
      <xdr:spPr>
        <a:xfrm>
          <a:off x="13131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22013</xdr:rowOff>
    </xdr:from>
    <xdr:to>
      <xdr:col>81</xdr:col>
      <xdr:colOff>95250</xdr:colOff>
      <xdr:row>36</xdr:row>
      <xdr:rowOff>123613</xdr:rowOff>
    </xdr:to>
    <xdr:sp macro="" textlink="">
      <xdr:nvSpPr>
        <xdr:cNvPr id="401" name="楕円 400"/>
        <xdr:cNvSpPr/>
      </xdr:nvSpPr>
      <xdr:spPr>
        <a:xfrm>
          <a:off x="16967200" y="6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38540</xdr:rowOff>
    </xdr:from>
    <xdr:ext cx="762000" cy="259045"/>
    <xdr:sp macro="" textlink="">
      <xdr:nvSpPr>
        <xdr:cNvPr id="402" name="公債費負担の状況該当値テキスト"/>
        <xdr:cNvSpPr txBox="1"/>
      </xdr:nvSpPr>
      <xdr:spPr>
        <a:xfrm>
          <a:off x="17106900" y="603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3" name="楕円 402"/>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4" name="テキスト ボックス 403"/>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5" name="楕円 404"/>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147337</xdr:rowOff>
    </xdr:from>
    <xdr:ext cx="762000" cy="259045"/>
    <xdr:sp macro="" textlink="">
      <xdr:nvSpPr>
        <xdr:cNvPr id="406" name="テキスト ボックス 405"/>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7" name="楕円 406"/>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8" name="テキスト ボックス 407"/>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9" name="楕円 408"/>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28381</xdr:rowOff>
    </xdr:from>
    <xdr:ext cx="762000" cy="259045"/>
    <xdr:sp macro="" textlink="">
      <xdr:nvSpPr>
        <xdr:cNvPr id="410" name="テキスト ボックス 409"/>
        <xdr:cNvSpPr txBox="1"/>
      </xdr:nvSpPr>
      <xdr:spPr>
        <a:xfrm>
          <a:off x="131318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繰上償還の実施により地方債現在高は減少しており、引き続き充当可能財源等が将来負担額を上回っていることから比率は算出されていない。</a:t>
          </a:r>
        </a:p>
        <a:p>
          <a:r>
            <a:rPr kumimoji="1" lang="ja-JP" altLang="en-US" sz="1300">
              <a:latin typeface="ＭＳ Ｐゴシック" panose="020B0600070205080204" pitchFamily="50" charset="-128"/>
              <a:ea typeface="ＭＳ Ｐゴシック" panose="020B0600070205080204" pitchFamily="50" charset="-128"/>
            </a:rPr>
            <a:t>　今後も美術館の整備等の大型事業の実施が見込まれるため、将来世代に大きな負担を残さないよう普通建設事業の精査と地方債の発行抑制に取り組み、財政の健全化に努める。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48980</xdr:rowOff>
    </xdr:to>
    <xdr:cxnSp macro="">
      <xdr:nvCxnSpPr>
        <xdr:cNvPr id="439" name="直線コネクタ 438"/>
        <xdr:cNvCxnSpPr/>
      </xdr:nvCxnSpPr>
      <xdr:spPr>
        <a:xfrm flipV="1">
          <a:off x="17018000" y="2370667"/>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21057</xdr:rowOff>
    </xdr:from>
    <xdr:ext cx="762000" cy="259045"/>
    <xdr:sp macro="" textlink="">
      <xdr:nvSpPr>
        <xdr:cNvPr id="440" name="将来負担の状況最小値テキスト"/>
        <xdr:cNvSpPr txBox="1"/>
      </xdr:nvSpPr>
      <xdr:spPr>
        <a:xfrm>
          <a:off x="17106900" y="37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48980</xdr:rowOff>
    </xdr:from>
    <xdr:to>
      <xdr:col>81</xdr:col>
      <xdr:colOff>133350</xdr:colOff>
      <xdr:row>22</xdr:row>
      <xdr:rowOff>48980</xdr:rowOff>
    </xdr:to>
    <xdr:cxnSp macro="">
      <xdr:nvCxnSpPr>
        <xdr:cNvPr id="441" name="直線コネクタ 440"/>
        <xdr:cNvCxnSpPr/>
      </xdr:nvCxnSpPr>
      <xdr:spPr>
        <a:xfrm>
          <a:off x="16929100" y="382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53315</xdr:rowOff>
    </xdr:from>
    <xdr:ext cx="762000" cy="259045"/>
    <xdr:sp macro="" textlink="">
      <xdr:nvSpPr>
        <xdr:cNvPr id="444" name="将来負担の状況平均値テキスト"/>
        <xdr:cNvSpPr txBox="1"/>
      </xdr:nvSpPr>
      <xdr:spPr>
        <a:xfrm>
          <a:off x="17106900" y="2453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81238</xdr:rowOff>
    </xdr:from>
    <xdr:to>
      <xdr:col>81</xdr:col>
      <xdr:colOff>95250</xdr:colOff>
      <xdr:row>15</xdr:row>
      <xdr:rowOff>11388</xdr:rowOff>
    </xdr:to>
    <xdr:sp macro="" textlink="">
      <xdr:nvSpPr>
        <xdr:cNvPr id="445" name="フローチャート: 判断 444"/>
        <xdr:cNvSpPr/>
      </xdr:nvSpPr>
      <xdr:spPr>
        <a:xfrm>
          <a:off x="169672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113411</xdr:rowOff>
    </xdr:from>
    <xdr:to>
      <xdr:col>77</xdr:col>
      <xdr:colOff>95250</xdr:colOff>
      <xdr:row>15</xdr:row>
      <xdr:rowOff>43561</xdr:rowOff>
    </xdr:to>
    <xdr:sp macro="" textlink="">
      <xdr:nvSpPr>
        <xdr:cNvPr id="446" name="フローチャート: 判断 445"/>
        <xdr:cNvSpPr/>
      </xdr:nvSpPr>
      <xdr:spPr>
        <a:xfrm>
          <a:off x="16129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53738</xdr:rowOff>
    </xdr:from>
    <xdr:ext cx="736600" cy="259045"/>
    <xdr:sp macro="" textlink="">
      <xdr:nvSpPr>
        <xdr:cNvPr id="447" name="テキスト ボックス 446"/>
        <xdr:cNvSpPr txBox="1"/>
      </xdr:nvSpPr>
      <xdr:spPr>
        <a:xfrm>
          <a:off x="15798800" y="228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90085</xdr:rowOff>
    </xdr:from>
    <xdr:to>
      <xdr:col>73</xdr:col>
      <xdr:colOff>44450</xdr:colOff>
      <xdr:row>15</xdr:row>
      <xdr:rowOff>20235</xdr:rowOff>
    </xdr:to>
    <xdr:sp macro="" textlink="">
      <xdr:nvSpPr>
        <xdr:cNvPr id="448" name="フローチャート: 判断 447"/>
        <xdr:cNvSpPr/>
      </xdr:nvSpPr>
      <xdr:spPr>
        <a:xfrm>
          <a:off x="15240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30412</xdr:rowOff>
    </xdr:from>
    <xdr:ext cx="762000" cy="259045"/>
    <xdr:sp macro="" textlink="">
      <xdr:nvSpPr>
        <xdr:cNvPr id="449" name="テキスト ボックス 448"/>
        <xdr:cNvSpPr txBox="1"/>
      </xdr:nvSpPr>
      <xdr:spPr>
        <a:xfrm>
          <a:off x="14909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0" name="フローチャート: 判断 449"/>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1" name="テキスト ボックス 450"/>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10329</xdr:rowOff>
    </xdr:from>
    <xdr:to>
      <xdr:col>64</xdr:col>
      <xdr:colOff>152400</xdr:colOff>
      <xdr:row>15</xdr:row>
      <xdr:rowOff>111929</xdr:rowOff>
    </xdr:to>
    <xdr:sp macro="" textlink="">
      <xdr:nvSpPr>
        <xdr:cNvPr id="452" name="フローチャート: 判断 451"/>
        <xdr:cNvSpPr/>
      </xdr:nvSpPr>
      <xdr:spPr>
        <a:xfrm>
          <a:off x="13462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122106</xdr:rowOff>
    </xdr:from>
    <xdr:ext cx="762000" cy="259045"/>
    <xdr:sp macro="" textlink="">
      <xdr:nvSpPr>
        <xdr:cNvPr id="453" name="テキスト ボックス 452"/>
        <xdr:cNvSpPr txBox="1"/>
      </xdr:nvSpPr>
      <xdr:spPr>
        <a:xfrm>
          <a:off x="13131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186,649
180,112
635.16
74,554,080
72,170,677
1,229,450
44,468,482
78,416,094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近隣市町から常備消防業務を受託していることから、経常収支比率に占める人件費は類似団体に比べ高くなっている。</a:t>
          </a:r>
        </a:p>
        <a:p>
          <a:r>
            <a:rPr kumimoji="1" lang="ja-JP" altLang="en-US" sz="1300">
              <a:latin typeface="ＭＳ Ｐゴシック" panose="020B0600070205080204" pitchFamily="50" charset="-128"/>
              <a:ea typeface="ＭＳ Ｐゴシック" panose="020B0600070205080204" pitchFamily="50" charset="-128"/>
            </a:rPr>
            <a:t>　今後も、事業の見直しや定員の適正化により人件費の抑制に努める。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26307</xdr:rowOff>
    </xdr:to>
    <xdr:cxnSp macro="">
      <xdr:nvCxnSpPr>
        <xdr:cNvPr id="63" name="直線コネクタ 62"/>
        <xdr:cNvCxnSpPr/>
      </xdr:nvCxnSpPr>
      <xdr:spPr>
        <a:xfrm flipV="1">
          <a:off x="4826000" y="55644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169834</xdr:rowOff>
    </xdr:from>
    <xdr:ext cx="762000" cy="259045"/>
    <xdr:sp macro="" textlink="">
      <xdr:nvSpPr>
        <xdr:cNvPr id="64"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26307</xdr:rowOff>
    </xdr:from>
    <xdr:to>
      <xdr:col>24</xdr:col>
      <xdr:colOff>114300</xdr:colOff>
      <xdr:row>41</xdr:row>
      <xdr:rowOff>26307</xdr:rowOff>
    </xdr:to>
    <xdr:cxnSp macro="">
      <xdr:nvCxnSpPr>
        <xdr:cNvPr id="65" name="直線コネクタ 64"/>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50800</xdr:rowOff>
    </xdr:to>
    <xdr:cxnSp macro="">
      <xdr:nvCxnSpPr>
        <xdr:cNvPr id="68" name="直線コネクタ 67"/>
        <xdr:cNvCxnSpPr/>
      </xdr:nvCxnSpPr>
      <xdr:spPr>
        <a:xfrm flipV="1">
          <a:off x="3987800" y="648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32855</xdr:rowOff>
    </xdr:from>
    <xdr:ext cx="762000" cy="259045"/>
    <xdr:sp macro="" textlink="">
      <xdr:nvSpPr>
        <xdr:cNvPr id="69" name="人件費平均値テキスト"/>
        <xdr:cNvSpPr txBox="1"/>
      </xdr:nvSpPr>
      <xdr:spPr>
        <a:xfrm>
          <a:off x="4914900" y="603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16328</xdr:rowOff>
    </xdr:from>
    <xdr:to>
      <xdr:col>24</xdr:col>
      <xdr:colOff>76200</xdr:colOff>
      <xdr:row>36</xdr:row>
      <xdr:rowOff>117928</xdr:rowOff>
    </xdr:to>
    <xdr:sp macro="" textlink="">
      <xdr:nvSpPr>
        <xdr:cNvPr id="70" name="フローチャート: 判断 69"/>
        <xdr:cNvSpPr/>
      </xdr:nvSpPr>
      <xdr:spPr>
        <a:xfrm>
          <a:off x="47752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50800</xdr:rowOff>
    </xdr:to>
    <xdr:cxnSp macro="">
      <xdr:nvCxnSpPr>
        <xdr:cNvPr id="71" name="直線コネクタ 70"/>
        <xdr:cNvCxnSpPr/>
      </xdr:nvCxnSpPr>
      <xdr:spPr>
        <a:xfrm>
          <a:off x="3098800" y="653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48986</xdr:rowOff>
    </xdr:from>
    <xdr:to>
      <xdr:col>20</xdr:col>
      <xdr:colOff>38100</xdr:colOff>
      <xdr:row>36</xdr:row>
      <xdr:rowOff>150586</xdr:rowOff>
    </xdr:to>
    <xdr:sp macro="" textlink="">
      <xdr:nvSpPr>
        <xdr:cNvPr id="72" name="フローチャート: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18143</xdr:rowOff>
    </xdr:from>
    <xdr:to>
      <xdr:col>15</xdr:col>
      <xdr:colOff>98425</xdr:colOff>
      <xdr:row>38</xdr:row>
      <xdr:rowOff>72572</xdr:rowOff>
    </xdr:to>
    <xdr:cxnSp macro="">
      <xdr:nvCxnSpPr>
        <xdr:cNvPr id="74" name="直線コネクタ 73"/>
        <xdr:cNvCxnSpPr/>
      </xdr:nvCxnSpPr>
      <xdr:spPr>
        <a:xfrm flipV="1">
          <a:off x="2209800" y="653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48986</xdr:rowOff>
    </xdr:from>
    <xdr:to>
      <xdr:col>15</xdr:col>
      <xdr:colOff>149225</xdr:colOff>
      <xdr:row>36</xdr:row>
      <xdr:rowOff>150586</xdr:rowOff>
    </xdr:to>
    <xdr:sp macro="" textlink="">
      <xdr:nvSpPr>
        <xdr:cNvPr id="75" name="フローチャート: 判断 74"/>
        <xdr:cNvSpPr/>
      </xdr:nvSpPr>
      <xdr:spPr>
        <a:xfrm>
          <a:off x="3048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160763</xdr:rowOff>
    </xdr:from>
    <xdr:ext cx="762000" cy="259045"/>
    <xdr:sp macro="" textlink="">
      <xdr:nvSpPr>
        <xdr:cNvPr id="76" name="テキスト ボックス 75"/>
        <xdr:cNvSpPr txBox="1"/>
      </xdr:nvSpPr>
      <xdr:spPr>
        <a:xfrm>
          <a:off x="2717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38</xdr:row>
      <xdr:rowOff>72572</xdr:rowOff>
    </xdr:to>
    <xdr:cxnSp macro="">
      <xdr:nvCxnSpPr>
        <xdr:cNvPr id="77" name="直線コネクタ 76"/>
        <xdr:cNvCxnSpPr/>
      </xdr:nvCxnSpPr>
      <xdr:spPr>
        <a:xfrm>
          <a:off x="1320800" y="62828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119941</xdr:rowOff>
    </xdr:from>
    <xdr:ext cx="762000" cy="259045"/>
    <xdr:sp macro="" textlink="">
      <xdr:nvSpPr>
        <xdr:cNvPr id="79" name="テキスト ボックス 78"/>
        <xdr:cNvSpPr txBox="1"/>
      </xdr:nvSpPr>
      <xdr:spPr>
        <a:xfrm>
          <a:off x="1828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7" name="楕円 86"/>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8"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9" name="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90" name="テキスト ボックス 89"/>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21772</xdr:rowOff>
    </xdr:from>
    <xdr:to>
      <xdr:col>11</xdr:col>
      <xdr:colOff>60325</xdr:colOff>
      <xdr:row>38</xdr:row>
      <xdr:rowOff>123372</xdr:rowOff>
    </xdr:to>
    <xdr:sp macro="" textlink="">
      <xdr:nvSpPr>
        <xdr:cNvPr id="93" name="楕円 92"/>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94" name="テキスト ボックス 93"/>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5" name="楕円 94"/>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96" name="テキスト ボックス 95"/>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東広島学校給食センターにおける学校給食調理業務委託の開始等により物件費の経常経費が増となっている。</a:t>
          </a:r>
        </a:p>
        <a:p>
          <a:r>
            <a:rPr kumimoji="1" lang="ja-JP" altLang="en-US" sz="1300">
              <a:latin typeface="ＭＳ Ｐゴシック" panose="020B0600070205080204" pitchFamily="50" charset="-128"/>
              <a:ea typeface="ＭＳ Ｐゴシック" panose="020B0600070205080204" pitchFamily="50" charset="-128"/>
            </a:rPr>
            <a:t>　今後も、老朽施設の整理統合を図るとともに、効率的な施設管理等によるコストの削減に努める。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69850</xdr:rowOff>
    </xdr:to>
    <xdr:cxnSp macro="">
      <xdr:nvCxnSpPr>
        <xdr:cNvPr id="126" name="直線コネクタ 125"/>
        <xdr:cNvCxnSpPr/>
      </xdr:nvCxnSpPr>
      <xdr:spPr>
        <a:xfrm flipV="1">
          <a:off x="16510000" y="234768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151493</xdr:rowOff>
    </xdr:from>
    <xdr:to>
      <xdr:col>82</xdr:col>
      <xdr:colOff>107950</xdr:colOff>
      <xdr:row>18</xdr:row>
      <xdr:rowOff>45357</xdr:rowOff>
    </xdr:to>
    <xdr:cxnSp macro="">
      <xdr:nvCxnSpPr>
        <xdr:cNvPr id="131" name="直線コネクタ 130"/>
        <xdr:cNvCxnSpPr/>
      </xdr:nvCxnSpPr>
      <xdr:spPr>
        <a:xfrm>
          <a:off x="15671800" y="3066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151493</xdr:rowOff>
    </xdr:to>
    <xdr:cxnSp macro="">
      <xdr:nvCxnSpPr>
        <xdr:cNvPr id="134" name="直線コネクタ 133"/>
        <xdr:cNvCxnSpPr/>
      </xdr:nvCxnSpPr>
      <xdr:spPr>
        <a:xfrm>
          <a:off x="14782800" y="2984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5" name="フローチャート: 判断 134"/>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6" name="テキスト ボックス 13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7" name="直線コネクタ 136"/>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27214</xdr:rowOff>
    </xdr:from>
    <xdr:to>
      <xdr:col>74</xdr:col>
      <xdr:colOff>31750</xdr:colOff>
      <xdr:row>18</xdr:row>
      <xdr:rowOff>128814</xdr:rowOff>
    </xdr:to>
    <xdr:sp macro="" textlink="">
      <xdr:nvSpPr>
        <xdr:cNvPr id="138" name="フローチャート: 判断 137"/>
        <xdr:cNvSpPr/>
      </xdr:nvSpPr>
      <xdr:spPr>
        <a:xfrm>
          <a:off x="14732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113591</xdr:rowOff>
    </xdr:from>
    <xdr:ext cx="762000" cy="259045"/>
    <xdr:sp macro="" textlink="">
      <xdr:nvSpPr>
        <xdr:cNvPr id="139" name="テキスト ボックス 138"/>
        <xdr:cNvSpPr txBox="1"/>
      </xdr:nvSpPr>
      <xdr:spPr>
        <a:xfrm>
          <a:off x="144018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37193</xdr:rowOff>
    </xdr:from>
    <xdr:to>
      <xdr:col>69</xdr:col>
      <xdr:colOff>92075</xdr:colOff>
      <xdr:row>17</xdr:row>
      <xdr:rowOff>69850</xdr:rowOff>
    </xdr:to>
    <xdr:cxnSp macro="">
      <xdr:nvCxnSpPr>
        <xdr:cNvPr id="140" name="直線コネクタ 139"/>
        <xdr:cNvCxnSpPr/>
      </xdr:nvCxnSpPr>
      <xdr:spPr>
        <a:xfrm>
          <a:off x="13004800" y="260894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41" name="フローチャート: 判断 140"/>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42" name="テキスト ボックス 141"/>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43" name="フローチャート: 判断 142"/>
        <xdr:cNvSpPr/>
      </xdr:nvSpPr>
      <xdr:spPr>
        <a:xfrm>
          <a:off x="12954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44" name="テキスト ボックス 143"/>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166007</xdr:rowOff>
    </xdr:from>
    <xdr:to>
      <xdr:col>82</xdr:col>
      <xdr:colOff>158750</xdr:colOff>
      <xdr:row>18</xdr:row>
      <xdr:rowOff>96157</xdr:rowOff>
    </xdr:to>
    <xdr:sp macro="" textlink="">
      <xdr:nvSpPr>
        <xdr:cNvPr id="150" name="楕円 149"/>
        <xdr:cNvSpPr/>
      </xdr:nvSpPr>
      <xdr:spPr>
        <a:xfrm>
          <a:off x="164592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138084</xdr:rowOff>
    </xdr:from>
    <xdr:ext cx="762000" cy="259045"/>
    <xdr:sp macro="" textlink="">
      <xdr:nvSpPr>
        <xdr:cNvPr id="151" name="物件費該当値テキスト"/>
        <xdr:cNvSpPr txBox="1"/>
      </xdr:nvSpPr>
      <xdr:spPr>
        <a:xfrm>
          <a:off x="165989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100693</xdr:rowOff>
    </xdr:from>
    <xdr:to>
      <xdr:col>78</xdr:col>
      <xdr:colOff>120650</xdr:colOff>
      <xdr:row>18</xdr:row>
      <xdr:rowOff>30843</xdr:rowOff>
    </xdr:to>
    <xdr:sp macro="" textlink="">
      <xdr:nvSpPr>
        <xdr:cNvPr id="152" name="楕円 151"/>
        <xdr:cNvSpPr/>
      </xdr:nvSpPr>
      <xdr:spPr>
        <a:xfrm>
          <a:off x="15621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41020</xdr:rowOff>
    </xdr:from>
    <xdr:ext cx="736600" cy="259045"/>
    <xdr:sp macro="" textlink="">
      <xdr:nvSpPr>
        <xdr:cNvPr id="153" name="テキスト ボックス 152"/>
        <xdr:cNvSpPr txBox="1"/>
      </xdr:nvSpPr>
      <xdr:spPr>
        <a:xfrm>
          <a:off x="15290800" y="278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4" name="楕円 153"/>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5" name="テキスト ボックス 15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7" name="テキスト ボックス 15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157843</xdr:rowOff>
    </xdr:from>
    <xdr:to>
      <xdr:col>65</xdr:col>
      <xdr:colOff>53975</xdr:colOff>
      <xdr:row>15</xdr:row>
      <xdr:rowOff>87993</xdr:rowOff>
    </xdr:to>
    <xdr:sp macro="" textlink="">
      <xdr:nvSpPr>
        <xdr:cNvPr id="158" name="楕円 157"/>
        <xdr:cNvSpPr/>
      </xdr:nvSpPr>
      <xdr:spPr>
        <a:xfrm>
          <a:off x="12954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98170</xdr:rowOff>
    </xdr:from>
    <xdr:ext cx="762000" cy="259045"/>
    <xdr:sp macro="" textlink="">
      <xdr:nvSpPr>
        <xdr:cNvPr id="159" name="テキスト ボックス 158"/>
        <xdr:cNvSpPr txBox="1"/>
      </xdr:nvSpPr>
      <xdr:spPr>
        <a:xfrm>
          <a:off x="12623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私立保育所等の施設数の増による児童福祉費の増加が著しく、また、生活保護費、障害者福祉費についても増加傾向にある。</a:t>
          </a:r>
        </a:p>
        <a:p>
          <a:r>
            <a:rPr kumimoji="1" lang="ja-JP" altLang="en-US" sz="1300">
              <a:latin typeface="ＭＳ Ｐゴシック" panose="020B0600070205080204" pitchFamily="50" charset="-128"/>
              <a:ea typeface="ＭＳ Ｐゴシック" panose="020B0600070205080204" pitchFamily="50" charset="-128"/>
            </a:rPr>
            <a:t>　引き続き、生活保護の自立助長や高齢者へ向けた介護予防の取組みにより、扶助費の抑制に努める。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58420</xdr:rowOff>
    </xdr:to>
    <xdr:cxnSp macro="">
      <xdr:nvCxnSpPr>
        <xdr:cNvPr id="190" name="直線コネクタ 189"/>
        <xdr:cNvCxnSpPr/>
      </xdr:nvCxnSpPr>
      <xdr:spPr>
        <a:xfrm>
          <a:off x="3987800" y="95453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82567</xdr:rowOff>
    </xdr:from>
    <xdr:ext cx="762000" cy="259045"/>
    <xdr:sp macro="" textlink="">
      <xdr:nvSpPr>
        <xdr:cNvPr id="191" name="扶助費平均値テキスト"/>
        <xdr:cNvSpPr txBox="1"/>
      </xdr:nvSpPr>
      <xdr:spPr>
        <a:xfrm>
          <a:off x="4914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110490</xdr:rowOff>
    </xdr:from>
    <xdr:to>
      <xdr:col>24</xdr:col>
      <xdr:colOff>76200</xdr:colOff>
      <xdr:row>58</xdr:row>
      <xdr:rowOff>40640</xdr:rowOff>
    </xdr:to>
    <xdr:sp macro="" textlink="">
      <xdr:nvSpPr>
        <xdr:cNvPr id="192" name="フローチャート: 判断 191"/>
        <xdr:cNvSpPr/>
      </xdr:nvSpPr>
      <xdr:spPr>
        <a:xfrm>
          <a:off x="4775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115570</xdr:rowOff>
    </xdr:to>
    <xdr:cxnSp macro="">
      <xdr:nvCxnSpPr>
        <xdr:cNvPr id="193" name="直線コネクタ 192"/>
        <xdr:cNvCxnSpPr/>
      </xdr:nvCxnSpPr>
      <xdr:spPr>
        <a:xfrm>
          <a:off x="3098800" y="94081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4" name="フローチャート: 判断 19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5" name="テキスト ボックス 19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149860</xdr:rowOff>
    </xdr:to>
    <xdr:cxnSp macro="">
      <xdr:nvCxnSpPr>
        <xdr:cNvPr id="196" name="直線コネクタ 195"/>
        <xdr:cNvCxnSpPr/>
      </xdr:nvCxnSpPr>
      <xdr:spPr>
        <a:xfrm>
          <a:off x="2209800" y="92710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156210</xdr:rowOff>
    </xdr:from>
    <xdr:to>
      <xdr:col>15</xdr:col>
      <xdr:colOff>149225</xdr:colOff>
      <xdr:row>60</xdr:row>
      <xdr:rowOff>86360</xdr:rowOff>
    </xdr:to>
    <xdr:sp macro="" textlink="">
      <xdr:nvSpPr>
        <xdr:cNvPr id="197" name="フローチャート: 判断 196"/>
        <xdr:cNvSpPr/>
      </xdr:nvSpPr>
      <xdr:spPr>
        <a:xfrm>
          <a:off x="30480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198" name="テキスト ボックス 197"/>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54</xdr:row>
      <xdr:rowOff>12700</xdr:rowOff>
    </xdr:to>
    <xdr:cxnSp macro="">
      <xdr:nvCxnSpPr>
        <xdr:cNvPr id="199" name="直線コネクタ 198"/>
        <xdr:cNvCxnSpPr/>
      </xdr:nvCxnSpPr>
      <xdr:spPr>
        <a:xfrm>
          <a:off x="1320800" y="9042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200" name="フローチャート: 判断 199"/>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201" name="テキスト ボックス 200"/>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2" name="フローチャート: 判断 201"/>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3" name="テキスト ボックス 202"/>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9" name="楕円 208"/>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24147</xdr:rowOff>
    </xdr:from>
    <xdr:ext cx="762000" cy="259045"/>
    <xdr:sp macro="" textlink="">
      <xdr:nvSpPr>
        <xdr:cNvPr id="210" name="扶助費該当値テキスト"/>
        <xdr:cNvSpPr txBox="1"/>
      </xdr:nvSpPr>
      <xdr:spPr>
        <a:xfrm>
          <a:off x="4914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11" name="楕円 210"/>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12" name="テキスト ボックス 211"/>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3" name="楕円 212"/>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4" name="テキスト ボックス 213"/>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7" name="楕円 216"/>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8" name="テキスト ボックス 217"/>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その他に含まれる主な経費は、特別会計に対する繰出金や維持補修費等である。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公共施設等の維持補修費が増加傾向にあるため、計画的な修繕の実施によるコスト抑制に努める。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112713</xdr:rowOff>
    </xdr:from>
    <xdr:to>
      <xdr:col>82</xdr:col>
      <xdr:colOff>107950</xdr:colOff>
      <xdr:row>55</xdr:row>
      <xdr:rowOff>127000</xdr:rowOff>
    </xdr:to>
    <xdr:cxnSp macro="">
      <xdr:nvCxnSpPr>
        <xdr:cNvPr id="255" name="直線コネクタ 254"/>
        <xdr:cNvCxnSpPr/>
      </xdr:nvCxnSpPr>
      <xdr:spPr>
        <a:xfrm flipV="1">
          <a:off x="15671800" y="95424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33990</xdr:rowOff>
    </xdr:from>
    <xdr:ext cx="762000" cy="259045"/>
    <xdr:sp macro="" textlink="">
      <xdr:nvSpPr>
        <xdr:cNvPr id="256" name="その他平均値テキスト"/>
        <xdr:cNvSpPr txBox="1"/>
      </xdr:nvSpPr>
      <xdr:spPr>
        <a:xfrm>
          <a:off x="16598900" y="9806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61913</xdr:rowOff>
    </xdr:from>
    <xdr:to>
      <xdr:col>82</xdr:col>
      <xdr:colOff>158750</xdr:colOff>
      <xdr:row>57</xdr:row>
      <xdr:rowOff>163513</xdr:rowOff>
    </xdr:to>
    <xdr:sp macro="" textlink="">
      <xdr:nvSpPr>
        <xdr:cNvPr id="257" name="フローチャート: 判断 256"/>
        <xdr:cNvSpPr/>
      </xdr:nvSpPr>
      <xdr:spPr>
        <a:xfrm>
          <a:off x="164592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155575</xdr:rowOff>
    </xdr:to>
    <xdr:cxnSp macro="">
      <xdr:nvCxnSpPr>
        <xdr:cNvPr id="258" name="直線コネクタ 257"/>
        <xdr:cNvCxnSpPr/>
      </xdr:nvCxnSpPr>
      <xdr:spPr>
        <a:xfrm flipV="1">
          <a:off x="14782800" y="955675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4763</xdr:rowOff>
    </xdr:from>
    <xdr:to>
      <xdr:col>78</xdr:col>
      <xdr:colOff>120650</xdr:colOff>
      <xdr:row>57</xdr:row>
      <xdr:rowOff>106363</xdr:rowOff>
    </xdr:to>
    <xdr:sp macro="" textlink="">
      <xdr:nvSpPr>
        <xdr:cNvPr id="259" name="フローチャート: 判断 258"/>
        <xdr:cNvSpPr/>
      </xdr:nvSpPr>
      <xdr:spPr>
        <a:xfrm>
          <a:off x="15621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91140</xdr:rowOff>
    </xdr:from>
    <xdr:ext cx="736600" cy="259045"/>
    <xdr:sp macro="" textlink="">
      <xdr:nvSpPr>
        <xdr:cNvPr id="260" name="テキスト ボックス 259"/>
        <xdr:cNvSpPr txBox="1"/>
      </xdr:nvSpPr>
      <xdr:spPr>
        <a:xfrm>
          <a:off x="1529080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98425</xdr:rowOff>
    </xdr:from>
    <xdr:to>
      <xdr:col>73</xdr:col>
      <xdr:colOff>180975</xdr:colOff>
      <xdr:row>56</xdr:row>
      <xdr:rowOff>155575</xdr:rowOff>
    </xdr:to>
    <xdr:cxnSp macro="">
      <xdr:nvCxnSpPr>
        <xdr:cNvPr id="261" name="直線コネクタ 260"/>
        <xdr:cNvCxnSpPr/>
      </xdr:nvCxnSpPr>
      <xdr:spPr>
        <a:xfrm>
          <a:off x="13893800" y="9699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90488</xdr:rowOff>
    </xdr:from>
    <xdr:to>
      <xdr:col>74</xdr:col>
      <xdr:colOff>31750</xdr:colOff>
      <xdr:row>57</xdr:row>
      <xdr:rowOff>20638</xdr:rowOff>
    </xdr:to>
    <xdr:sp macro="" textlink="">
      <xdr:nvSpPr>
        <xdr:cNvPr id="262" name="フローチャート: 判断 261"/>
        <xdr:cNvSpPr/>
      </xdr:nvSpPr>
      <xdr:spPr>
        <a:xfrm>
          <a:off x="14732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30815</xdr:rowOff>
    </xdr:from>
    <xdr:ext cx="762000" cy="259045"/>
    <xdr:sp macro="" textlink="">
      <xdr:nvSpPr>
        <xdr:cNvPr id="263" name="テキスト ボックス 262"/>
        <xdr:cNvSpPr txBox="1"/>
      </xdr:nvSpPr>
      <xdr:spPr>
        <a:xfrm>
          <a:off x="14401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169863</xdr:rowOff>
    </xdr:from>
    <xdr:to>
      <xdr:col>69</xdr:col>
      <xdr:colOff>92075</xdr:colOff>
      <xdr:row>56</xdr:row>
      <xdr:rowOff>98425</xdr:rowOff>
    </xdr:to>
    <xdr:cxnSp macro="">
      <xdr:nvCxnSpPr>
        <xdr:cNvPr id="264" name="直線コネクタ 263"/>
        <xdr:cNvCxnSpPr/>
      </xdr:nvCxnSpPr>
      <xdr:spPr>
        <a:xfrm>
          <a:off x="13004800" y="94281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104775</xdr:rowOff>
    </xdr:from>
    <xdr:to>
      <xdr:col>69</xdr:col>
      <xdr:colOff>142875</xdr:colOff>
      <xdr:row>57</xdr:row>
      <xdr:rowOff>34925</xdr:rowOff>
    </xdr:to>
    <xdr:sp macro="" textlink="">
      <xdr:nvSpPr>
        <xdr:cNvPr id="265" name="フローチャート: 判断 264"/>
        <xdr:cNvSpPr/>
      </xdr:nvSpPr>
      <xdr:spPr>
        <a:xfrm>
          <a:off x="13843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19702</xdr:rowOff>
    </xdr:from>
    <xdr:ext cx="762000" cy="259045"/>
    <xdr:sp macro="" textlink="">
      <xdr:nvSpPr>
        <xdr:cNvPr id="266" name="テキスト ボックス 265"/>
        <xdr:cNvSpPr txBox="1"/>
      </xdr:nvSpPr>
      <xdr:spPr>
        <a:xfrm>
          <a:off x="13512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33338</xdr:rowOff>
    </xdr:from>
    <xdr:to>
      <xdr:col>65</xdr:col>
      <xdr:colOff>53975</xdr:colOff>
      <xdr:row>56</xdr:row>
      <xdr:rowOff>134938</xdr:rowOff>
    </xdr:to>
    <xdr:sp macro="" textlink="">
      <xdr:nvSpPr>
        <xdr:cNvPr id="267" name="フローチャート: 判断 266"/>
        <xdr:cNvSpPr/>
      </xdr:nvSpPr>
      <xdr:spPr>
        <a:xfrm>
          <a:off x="12954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119715</xdr:rowOff>
    </xdr:from>
    <xdr:ext cx="762000" cy="259045"/>
    <xdr:sp macro="" textlink="">
      <xdr:nvSpPr>
        <xdr:cNvPr id="268" name="テキスト ボックス 267"/>
        <xdr:cNvSpPr txBox="1"/>
      </xdr:nvSpPr>
      <xdr:spPr>
        <a:xfrm>
          <a:off x="12623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61913</xdr:rowOff>
    </xdr:from>
    <xdr:to>
      <xdr:col>82</xdr:col>
      <xdr:colOff>158750</xdr:colOff>
      <xdr:row>55</xdr:row>
      <xdr:rowOff>163513</xdr:rowOff>
    </xdr:to>
    <xdr:sp macro="" textlink="">
      <xdr:nvSpPr>
        <xdr:cNvPr id="274" name="楕円 273"/>
        <xdr:cNvSpPr/>
      </xdr:nvSpPr>
      <xdr:spPr>
        <a:xfrm>
          <a:off x="16459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78440</xdr:rowOff>
    </xdr:from>
    <xdr:ext cx="762000" cy="259045"/>
    <xdr:sp macro="" textlink="">
      <xdr:nvSpPr>
        <xdr:cNvPr id="275" name="その他該当値テキスト"/>
        <xdr:cNvSpPr txBox="1"/>
      </xdr:nvSpPr>
      <xdr:spPr>
        <a:xfrm>
          <a:off x="16598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6" name="楕円 275"/>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7" name="テキスト ボックス 276"/>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78" name="楕円 277"/>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19702</xdr:rowOff>
    </xdr:from>
    <xdr:ext cx="762000" cy="259045"/>
    <xdr:sp macro="" textlink="">
      <xdr:nvSpPr>
        <xdr:cNvPr id="279" name="テキスト ボックス 278"/>
        <xdr:cNvSpPr txBox="1"/>
      </xdr:nvSpPr>
      <xdr:spPr>
        <a:xfrm>
          <a:off x="14401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47625</xdr:rowOff>
    </xdr:from>
    <xdr:to>
      <xdr:col>69</xdr:col>
      <xdr:colOff>142875</xdr:colOff>
      <xdr:row>56</xdr:row>
      <xdr:rowOff>149225</xdr:rowOff>
    </xdr:to>
    <xdr:sp macro="" textlink="">
      <xdr:nvSpPr>
        <xdr:cNvPr id="280" name="楕円 279"/>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159402</xdr:rowOff>
    </xdr:from>
    <xdr:ext cx="762000" cy="259045"/>
    <xdr:sp macro="" textlink="">
      <xdr:nvSpPr>
        <xdr:cNvPr id="281" name="テキスト ボックス 280"/>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119063</xdr:rowOff>
    </xdr:from>
    <xdr:to>
      <xdr:col>65</xdr:col>
      <xdr:colOff>53975</xdr:colOff>
      <xdr:row>55</xdr:row>
      <xdr:rowOff>49213</xdr:rowOff>
    </xdr:to>
    <xdr:sp macro="" textlink="">
      <xdr:nvSpPr>
        <xdr:cNvPr id="282" name="楕円 281"/>
        <xdr:cNvSpPr/>
      </xdr:nvSpPr>
      <xdr:spPr>
        <a:xfrm>
          <a:off x="12954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59390</xdr:rowOff>
    </xdr:from>
    <xdr:ext cx="762000" cy="259045"/>
    <xdr:sp macro="" textlink="">
      <xdr:nvSpPr>
        <xdr:cNvPr id="283" name="テキスト ボックス 282"/>
        <xdr:cNvSpPr txBox="1"/>
      </xdr:nvSpPr>
      <xdr:spPr>
        <a:xfrm>
          <a:off x="12623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ポイント改善しているが、一般廃棄物処理を行っている広島中央環境衛生組合に対する負担金や、下水道事業に係る繰出金の増等により、補助費等は増額となっている。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今後も、広島中央環境衛生組合における処理施設の更新に係る負担が見込まれるため、引き続き、各種団体への補助金の見直し等に努める。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99786</xdr:rowOff>
    </xdr:from>
    <xdr:to>
      <xdr:col>82</xdr:col>
      <xdr:colOff>107950</xdr:colOff>
      <xdr:row>41</xdr:row>
      <xdr:rowOff>48078</xdr:rowOff>
    </xdr:to>
    <xdr:cxnSp macro="">
      <xdr:nvCxnSpPr>
        <xdr:cNvPr id="313" name="直線コネクタ 312"/>
        <xdr:cNvCxnSpPr/>
      </xdr:nvCxnSpPr>
      <xdr:spPr>
        <a:xfrm flipV="1">
          <a:off x="16510000" y="55861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48078</xdr:rowOff>
    </xdr:from>
    <xdr:to>
      <xdr:col>82</xdr:col>
      <xdr:colOff>196850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99786</xdr:rowOff>
    </xdr:from>
    <xdr:to>
      <xdr:col>82</xdr:col>
      <xdr:colOff>196850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35</xdr:row>
      <xdr:rowOff>129722</xdr:rowOff>
    </xdr:to>
    <xdr:cxnSp macro="">
      <xdr:nvCxnSpPr>
        <xdr:cNvPr id="318" name="直線コネクタ 317"/>
        <xdr:cNvCxnSpPr/>
      </xdr:nvCxnSpPr>
      <xdr:spPr>
        <a:xfrm flipV="1">
          <a:off x="15671800" y="6119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72770</xdr:rowOff>
    </xdr:from>
    <xdr:ext cx="762000" cy="259045"/>
    <xdr:sp macro="" textlink="">
      <xdr:nvSpPr>
        <xdr:cNvPr id="319" name="補助費等平均値テキスト"/>
        <xdr:cNvSpPr txBox="1"/>
      </xdr:nvSpPr>
      <xdr:spPr>
        <a:xfrm>
          <a:off x="16598900" y="6073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100693</xdr:rowOff>
    </xdr:from>
    <xdr:to>
      <xdr:col>82</xdr:col>
      <xdr:colOff>158750</xdr:colOff>
      <xdr:row>36</xdr:row>
      <xdr:rowOff>30843</xdr:rowOff>
    </xdr:to>
    <xdr:sp macro="" textlink="">
      <xdr:nvSpPr>
        <xdr:cNvPr id="320" name="フローチャート: 判断 319"/>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105228</xdr:rowOff>
    </xdr:from>
    <xdr:to>
      <xdr:col>78</xdr:col>
      <xdr:colOff>69850</xdr:colOff>
      <xdr:row>35</xdr:row>
      <xdr:rowOff>129722</xdr:rowOff>
    </xdr:to>
    <xdr:cxnSp macro="">
      <xdr:nvCxnSpPr>
        <xdr:cNvPr id="321" name="直線コネクタ 320"/>
        <xdr:cNvCxnSpPr/>
      </xdr:nvCxnSpPr>
      <xdr:spPr>
        <a:xfrm>
          <a:off x="14782800" y="5934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111578</xdr:rowOff>
    </xdr:from>
    <xdr:to>
      <xdr:col>78</xdr:col>
      <xdr:colOff>120650</xdr:colOff>
      <xdr:row>36</xdr:row>
      <xdr:rowOff>41728</xdr:rowOff>
    </xdr:to>
    <xdr:sp macro="" textlink="">
      <xdr:nvSpPr>
        <xdr:cNvPr id="322" name="フローチャート: 判断 321"/>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26505</xdr:rowOff>
    </xdr:from>
    <xdr:ext cx="736600" cy="259045"/>
    <xdr:sp macro="" textlink="">
      <xdr:nvSpPr>
        <xdr:cNvPr id="323" name="テキスト ボックス 322"/>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105228</xdr:rowOff>
    </xdr:from>
    <xdr:to>
      <xdr:col>73</xdr:col>
      <xdr:colOff>180975</xdr:colOff>
      <xdr:row>35</xdr:row>
      <xdr:rowOff>75293</xdr:rowOff>
    </xdr:to>
    <xdr:cxnSp macro="">
      <xdr:nvCxnSpPr>
        <xdr:cNvPr id="324" name="直線コネクタ 323"/>
        <xdr:cNvCxnSpPr/>
      </xdr:nvCxnSpPr>
      <xdr:spPr>
        <a:xfrm flipV="1">
          <a:off x="13893800" y="5934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5" name="フローチャート: 判断 324"/>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157134</xdr:rowOff>
    </xdr:from>
    <xdr:ext cx="762000" cy="259045"/>
    <xdr:sp macro="" textlink="">
      <xdr:nvSpPr>
        <xdr:cNvPr id="326" name="テキスト ボックス 325"/>
        <xdr:cNvSpPr txBox="1"/>
      </xdr:nvSpPr>
      <xdr:spPr>
        <a:xfrm>
          <a:off x="14401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75293</xdr:rowOff>
    </xdr:to>
    <xdr:cxnSp macro="">
      <xdr:nvCxnSpPr>
        <xdr:cNvPr id="327" name="直線コネクタ 326"/>
        <xdr:cNvCxnSpPr/>
      </xdr:nvCxnSpPr>
      <xdr:spPr>
        <a:xfrm>
          <a:off x="13004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9" name="テキスト ボックス 328"/>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30" name="フローチャート: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37" name="楕円 336"/>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38"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78922</xdr:rowOff>
    </xdr:from>
    <xdr:to>
      <xdr:col>78</xdr:col>
      <xdr:colOff>120650</xdr:colOff>
      <xdr:row>36</xdr:row>
      <xdr:rowOff>9072</xdr:rowOff>
    </xdr:to>
    <xdr:sp macro="" textlink="">
      <xdr:nvSpPr>
        <xdr:cNvPr id="339" name="楕円 338"/>
        <xdr:cNvSpPr/>
      </xdr:nvSpPr>
      <xdr:spPr>
        <a:xfrm>
          <a:off x="15621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19249</xdr:rowOff>
    </xdr:from>
    <xdr:ext cx="736600" cy="259045"/>
    <xdr:sp macro="" textlink="">
      <xdr:nvSpPr>
        <xdr:cNvPr id="340" name="テキスト ボックス 339"/>
        <xdr:cNvSpPr txBox="1"/>
      </xdr:nvSpPr>
      <xdr:spPr>
        <a:xfrm>
          <a:off x="15290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54428</xdr:rowOff>
    </xdr:from>
    <xdr:to>
      <xdr:col>74</xdr:col>
      <xdr:colOff>31750</xdr:colOff>
      <xdr:row>34</xdr:row>
      <xdr:rowOff>156028</xdr:rowOff>
    </xdr:to>
    <xdr:sp macro="" textlink="">
      <xdr:nvSpPr>
        <xdr:cNvPr id="341" name="楕円 340"/>
        <xdr:cNvSpPr/>
      </xdr:nvSpPr>
      <xdr:spPr>
        <a:xfrm>
          <a:off x="14732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166205</xdr:rowOff>
    </xdr:from>
    <xdr:ext cx="762000" cy="259045"/>
    <xdr:sp macro="" textlink="">
      <xdr:nvSpPr>
        <xdr:cNvPr id="342" name="テキスト ボックス 341"/>
        <xdr:cNvSpPr txBox="1"/>
      </xdr:nvSpPr>
      <xdr:spPr>
        <a:xfrm>
          <a:off x="14401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24493</xdr:rowOff>
    </xdr:from>
    <xdr:to>
      <xdr:col>69</xdr:col>
      <xdr:colOff>142875</xdr:colOff>
      <xdr:row>35</xdr:row>
      <xdr:rowOff>126093</xdr:rowOff>
    </xdr:to>
    <xdr:sp macro="" textlink="">
      <xdr:nvSpPr>
        <xdr:cNvPr id="343" name="楕円 342"/>
        <xdr:cNvSpPr/>
      </xdr:nvSpPr>
      <xdr:spPr>
        <a:xfrm>
          <a:off x="13843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136270</xdr:rowOff>
    </xdr:from>
    <xdr:ext cx="762000" cy="259045"/>
    <xdr:sp macro="" textlink="">
      <xdr:nvSpPr>
        <xdr:cNvPr id="344" name="テキスト ボックス 343"/>
        <xdr:cNvSpPr txBox="1"/>
      </xdr:nvSpPr>
      <xdr:spPr>
        <a:xfrm>
          <a:off x="13512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130628</xdr:rowOff>
    </xdr:from>
    <xdr:to>
      <xdr:col>65</xdr:col>
      <xdr:colOff>53975</xdr:colOff>
      <xdr:row>35</xdr:row>
      <xdr:rowOff>60778</xdr:rowOff>
    </xdr:to>
    <xdr:sp macro="" textlink="">
      <xdr:nvSpPr>
        <xdr:cNvPr id="345" name="楕円 344"/>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70955</xdr:rowOff>
    </xdr:from>
    <xdr:ext cx="762000" cy="259045"/>
    <xdr:sp macro="" textlink="">
      <xdr:nvSpPr>
        <xdr:cNvPr id="346" name="テキスト ボックス 345"/>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年度の地方債残高は、繰上償還の実施等により</a:t>
          </a:r>
          <a:r>
            <a:rPr kumimoji="1" lang="en-US" altLang="ja-JP" sz="1300">
              <a:latin typeface="ＭＳ Ｐゴシック" panose="020B0600070205080204" pitchFamily="50" charset="-128"/>
              <a:ea typeface="ＭＳ Ｐゴシック" panose="020B0600070205080204" pitchFamily="50" charset="-128"/>
            </a:rPr>
            <a:t>4,383</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78,416</a:t>
          </a:r>
          <a:r>
            <a:rPr kumimoji="1" lang="ja-JP" altLang="en-US" sz="1300">
              <a:latin typeface="ＭＳ Ｐゴシック" panose="020B0600070205080204" pitchFamily="50" charset="-128"/>
              <a:ea typeface="ＭＳ Ｐゴシック" panose="020B0600070205080204" pitchFamily="50" charset="-128"/>
            </a:rPr>
            <a:t>百万円となった。</a:t>
          </a:r>
        </a:p>
        <a:p>
          <a:r>
            <a:rPr kumimoji="1" lang="ja-JP" altLang="en-US" sz="1300">
              <a:latin typeface="ＭＳ Ｐゴシック" panose="020B0600070205080204" pitchFamily="50" charset="-128"/>
              <a:ea typeface="ＭＳ Ｐゴシック" panose="020B0600070205080204" pitchFamily="50" charset="-128"/>
            </a:rPr>
            <a:t>　今後も美術館の整備等の大型事業の実施により地方債の発行額も多額となる見込みであることから、将来への負担を考慮した地方債の発行に努める。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82</xdr:row>
      <xdr:rowOff>50800</xdr:rowOff>
    </xdr:to>
    <xdr:cxnSp macro="">
      <xdr:nvCxnSpPr>
        <xdr:cNvPr id="374" name="直線コネクタ 373"/>
        <xdr:cNvCxnSpPr/>
      </xdr:nvCxnSpPr>
      <xdr:spPr>
        <a:xfrm flipV="1">
          <a:off x="4826000" y="126238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77"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78" name="直線コネクタ 377"/>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119380</xdr:rowOff>
    </xdr:to>
    <xdr:cxnSp macro="">
      <xdr:nvCxnSpPr>
        <xdr:cNvPr id="379" name="直線コネクタ 378"/>
        <xdr:cNvCxnSpPr/>
      </xdr:nvCxnSpPr>
      <xdr:spPr>
        <a:xfrm>
          <a:off x="3987800" y="1343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119397</xdr:rowOff>
    </xdr:from>
    <xdr:ext cx="762000" cy="259045"/>
    <xdr:sp macro="" textlink="">
      <xdr:nvSpPr>
        <xdr:cNvPr id="380" name="公債費平均値テキスト"/>
        <xdr:cNvSpPr txBox="1"/>
      </xdr:nvSpPr>
      <xdr:spPr>
        <a:xfrm>
          <a:off x="4914900" y="1314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フローチャート: 判断 380"/>
        <xdr:cNvSpPr/>
      </xdr:nvSpPr>
      <xdr:spPr>
        <a:xfrm>
          <a:off x="4775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58420</xdr:rowOff>
    </xdr:to>
    <xdr:cxnSp macro="">
      <xdr:nvCxnSpPr>
        <xdr:cNvPr id="382" name="直線コネクタ 381"/>
        <xdr:cNvCxnSpPr/>
      </xdr:nvCxnSpPr>
      <xdr:spPr>
        <a:xfrm>
          <a:off x="3098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83" name="フローチャート: 判断 382"/>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84" name="テキスト ボックス 383"/>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157480</xdr:rowOff>
    </xdr:to>
    <xdr:cxnSp macro="">
      <xdr:nvCxnSpPr>
        <xdr:cNvPr id="385" name="直線コネクタ 384"/>
        <xdr:cNvCxnSpPr/>
      </xdr:nvCxnSpPr>
      <xdr:spPr>
        <a:xfrm flipV="1">
          <a:off x="2209800" y="13423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6" name="フローチャート: 判断 385"/>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157480</xdr:rowOff>
    </xdr:to>
    <xdr:cxnSp macro="">
      <xdr:nvCxnSpPr>
        <xdr:cNvPr id="388" name="直線コネクタ 387"/>
        <xdr:cNvCxnSpPr/>
      </xdr:nvCxnSpPr>
      <xdr:spPr>
        <a:xfrm>
          <a:off x="1320800" y="13522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9" name="フローチャート: 判断 388"/>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90" name="テキスト ボックス 389"/>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1" name="フローチャート: 判断 39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2" name="テキスト ボックス 39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8" name="楕円 397"/>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9"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400" name="楕円 399"/>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401" name="テキスト ボックス 400"/>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402" name="楕円 401"/>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403" name="テキスト ボックス 402"/>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106680</xdr:rowOff>
    </xdr:from>
    <xdr:to>
      <xdr:col>11</xdr:col>
      <xdr:colOff>60325</xdr:colOff>
      <xdr:row>79</xdr:row>
      <xdr:rowOff>36830</xdr:rowOff>
    </xdr:to>
    <xdr:sp macro="" textlink="">
      <xdr:nvSpPr>
        <xdr:cNvPr id="404" name="楕円 403"/>
        <xdr:cNvSpPr/>
      </xdr:nvSpPr>
      <xdr:spPr>
        <a:xfrm>
          <a:off x="2159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21607</xdr:rowOff>
    </xdr:from>
    <xdr:ext cx="762000" cy="259045"/>
    <xdr:sp macro="" textlink="">
      <xdr:nvSpPr>
        <xdr:cNvPr id="405" name="テキスト ボックス 404"/>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6" name="楕円 405"/>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7" name="テキスト ボックス 406"/>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公債費以外に係る経常収支比率では類似団体の平均を下回っているものの、今後は公共施設の老朽化に伴う施設維持管理費や、保育所待機児童対策に伴う扶助費など、経常経費の増が見込まれる。</a:t>
          </a:r>
        </a:p>
        <a:p>
          <a:r>
            <a:rPr kumimoji="1" lang="ja-JP" altLang="en-US" sz="1300">
              <a:latin typeface="ＭＳ Ｐゴシック" panose="020B0600070205080204" pitchFamily="50" charset="-128"/>
              <a:ea typeface="ＭＳ Ｐゴシック" panose="020B0600070205080204" pitchFamily="50" charset="-128"/>
            </a:rPr>
            <a:t>　また、普通交付税の合併算定替の特例措置が段階的に縮小されており、財政の硬直化を防ぐため、より一層のコスト削減に努める。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167005</xdr:rowOff>
    </xdr:from>
    <xdr:to>
      <xdr:col>82</xdr:col>
      <xdr:colOff>107950</xdr:colOff>
      <xdr:row>81</xdr:row>
      <xdr:rowOff>98425</xdr:rowOff>
    </xdr:to>
    <xdr:cxnSp macro="">
      <xdr:nvCxnSpPr>
        <xdr:cNvPr id="431" name="直線コネクタ 430"/>
        <xdr:cNvCxnSpPr/>
      </xdr:nvCxnSpPr>
      <xdr:spPr>
        <a:xfrm flipV="1">
          <a:off x="16510000" y="13025755"/>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70502</xdr:rowOff>
    </xdr:from>
    <xdr:ext cx="762000" cy="259045"/>
    <xdr:sp macro="" textlink="">
      <xdr:nvSpPr>
        <xdr:cNvPr id="432"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98425</xdr:rowOff>
    </xdr:from>
    <xdr:to>
      <xdr:col>82</xdr:col>
      <xdr:colOff>196850</xdr:colOff>
      <xdr:row>81</xdr:row>
      <xdr:rowOff>98425</xdr:rowOff>
    </xdr:to>
    <xdr:cxnSp macro="">
      <xdr:nvCxnSpPr>
        <xdr:cNvPr id="433" name="直線コネクタ 432"/>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81932</xdr:rowOff>
    </xdr:from>
    <xdr:ext cx="762000" cy="259045"/>
    <xdr:sp macro="" textlink="">
      <xdr:nvSpPr>
        <xdr:cNvPr id="434" name="公債費以外最大値テキスト"/>
        <xdr:cNvSpPr txBox="1"/>
      </xdr:nvSpPr>
      <xdr:spPr>
        <a:xfrm>
          <a:off x="16598900" y="127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167005</xdr:rowOff>
    </xdr:from>
    <xdr:to>
      <xdr:col>82</xdr:col>
      <xdr:colOff>196850</xdr:colOff>
      <xdr:row>75</xdr:row>
      <xdr:rowOff>167005</xdr:rowOff>
    </xdr:to>
    <xdr:cxnSp macro="">
      <xdr:nvCxnSpPr>
        <xdr:cNvPr id="435" name="直線コネクタ 434"/>
        <xdr:cNvCxnSpPr/>
      </xdr:nvCxnSpPr>
      <xdr:spPr>
        <a:xfrm>
          <a:off x="16421100" y="1302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12700</xdr:rowOff>
    </xdr:to>
    <xdr:cxnSp macro="">
      <xdr:nvCxnSpPr>
        <xdr:cNvPr id="436" name="直線コネクタ 435"/>
        <xdr:cNvCxnSpPr/>
      </xdr:nvCxnSpPr>
      <xdr:spPr>
        <a:xfrm>
          <a:off x="15671800" y="1338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13988</xdr:rowOff>
    </xdr:from>
    <xdr:ext cx="762000" cy="259045"/>
    <xdr:sp macro="" textlink="">
      <xdr:nvSpPr>
        <xdr:cNvPr id="437" name="公債費以外平均値テキスト"/>
        <xdr:cNvSpPr txBox="1"/>
      </xdr:nvSpPr>
      <xdr:spPr>
        <a:xfrm>
          <a:off x="16598900" y="13387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38" name="フローチャート: 判断 437"/>
        <xdr:cNvSpPr/>
      </xdr:nvSpPr>
      <xdr:spPr>
        <a:xfrm>
          <a:off x="164592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78</xdr:row>
      <xdr:rowOff>12700</xdr:rowOff>
    </xdr:to>
    <xdr:cxnSp macro="">
      <xdr:nvCxnSpPr>
        <xdr:cNvPr id="439" name="直線コネクタ 438"/>
        <xdr:cNvCxnSpPr/>
      </xdr:nvCxnSpPr>
      <xdr:spPr>
        <a:xfrm>
          <a:off x="14782800" y="132829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30480</xdr:rowOff>
    </xdr:from>
    <xdr:to>
      <xdr:col>78</xdr:col>
      <xdr:colOff>120650</xdr:colOff>
      <xdr:row>78</xdr:row>
      <xdr:rowOff>132080</xdr:rowOff>
    </xdr:to>
    <xdr:sp macro="" textlink="">
      <xdr:nvSpPr>
        <xdr:cNvPr id="440" name="フローチャート: 判断 439"/>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1" name="テキスト ボックス 440"/>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127000</xdr:rowOff>
    </xdr:to>
    <xdr:cxnSp macro="">
      <xdr:nvCxnSpPr>
        <xdr:cNvPr id="442" name="直線コネクタ 441"/>
        <xdr:cNvCxnSpPr/>
      </xdr:nvCxnSpPr>
      <xdr:spPr>
        <a:xfrm flipV="1">
          <a:off x="13893800" y="13282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24764</xdr:rowOff>
    </xdr:from>
    <xdr:to>
      <xdr:col>74</xdr:col>
      <xdr:colOff>31750</xdr:colOff>
      <xdr:row>79</xdr:row>
      <xdr:rowOff>126364</xdr:rowOff>
    </xdr:to>
    <xdr:sp macro="" textlink="">
      <xdr:nvSpPr>
        <xdr:cNvPr id="443" name="フローチャート: 判断 442"/>
        <xdr:cNvSpPr/>
      </xdr:nvSpPr>
      <xdr:spPr>
        <a:xfrm>
          <a:off x="14732000" y="1356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111141</xdr:rowOff>
    </xdr:from>
    <xdr:ext cx="762000" cy="259045"/>
    <xdr:sp macro="" textlink="">
      <xdr:nvSpPr>
        <xdr:cNvPr id="444" name="テキスト ボックス 443"/>
        <xdr:cNvSpPr txBox="1"/>
      </xdr:nvSpPr>
      <xdr:spPr>
        <a:xfrm>
          <a:off x="14401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77</xdr:row>
      <xdr:rowOff>127000</xdr:rowOff>
    </xdr:to>
    <xdr:cxnSp macro="">
      <xdr:nvCxnSpPr>
        <xdr:cNvPr id="445" name="直線コネクタ 444"/>
        <xdr:cNvCxnSpPr/>
      </xdr:nvCxnSpPr>
      <xdr:spPr>
        <a:xfrm>
          <a:off x="13004800" y="1283716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19050</xdr:rowOff>
    </xdr:from>
    <xdr:to>
      <xdr:col>69</xdr:col>
      <xdr:colOff>142875</xdr:colOff>
      <xdr:row>79</xdr:row>
      <xdr:rowOff>120650</xdr:rowOff>
    </xdr:to>
    <xdr:sp macro="" textlink="">
      <xdr:nvSpPr>
        <xdr:cNvPr id="446" name="フローチャート: 判断 445"/>
        <xdr:cNvSpPr/>
      </xdr:nvSpPr>
      <xdr:spPr>
        <a:xfrm>
          <a:off x="13843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47" name="テキスト ボックス 446"/>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110489</xdr:rowOff>
    </xdr:from>
    <xdr:to>
      <xdr:col>65</xdr:col>
      <xdr:colOff>53975</xdr:colOff>
      <xdr:row>79</xdr:row>
      <xdr:rowOff>40639</xdr:rowOff>
    </xdr:to>
    <xdr:sp macro="" textlink="">
      <xdr:nvSpPr>
        <xdr:cNvPr id="448" name="フローチャート: 判断 447"/>
        <xdr:cNvSpPr/>
      </xdr:nvSpPr>
      <xdr:spPr>
        <a:xfrm>
          <a:off x="12954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25416</xdr:rowOff>
    </xdr:from>
    <xdr:ext cx="762000" cy="259045"/>
    <xdr:sp macro="" textlink="">
      <xdr:nvSpPr>
        <xdr:cNvPr id="449" name="テキスト ボックス 448"/>
        <xdr:cNvSpPr txBox="1"/>
      </xdr:nvSpPr>
      <xdr:spPr>
        <a:xfrm>
          <a:off x="12623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5" name="楕円 454"/>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56"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7" name="楕円 45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58" name="テキスト ボックス 457"/>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9" name="楕円 458"/>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60" name="テキスト ボックス 459"/>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61" name="楕円 460"/>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16527</xdr:rowOff>
    </xdr:from>
    <xdr:ext cx="762000" cy="259045"/>
    <xdr:sp macro="" textlink="">
      <xdr:nvSpPr>
        <xdr:cNvPr id="462" name="テキスト ボックス 461"/>
        <xdr:cNvSpPr txBox="1"/>
      </xdr:nvSpPr>
      <xdr:spPr>
        <a:xfrm>
          <a:off x="13512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63" name="楕円 462"/>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64" name="テキスト ボックス 463"/>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39705</xdr:rowOff>
    </xdr:from>
    <xdr:to>
      <xdr:col>29</xdr:col>
      <xdr:colOff>127000</xdr:colOff>
      <xdr:row>19</xdr:row>
      <xdr:rowOff>107417</xdr:rowOff>
    </xdr:to>
    <xdr:cxnSp macro="">
      <xdr:nvCxnSpPr>
        <xdr:cNvPr id="43" name="直線コネクタ 42"/>
        <xdr:cNvCxnSpPr/>
      </xdr:nvCxnSpPr>
      <xdr:spPr bwMode="auto">
        <a:xfrm flipV="1">
          <a:off x="5651500" y="2144730"/>
          <a:ext cx="0" cy="12678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79494</xdr:rowOff>
    </xdr:from>
    <xdr:ext cx="762000" cy="259045"/>
    <xdr:sp macro="" textlink="">
      <xdr:nvSpPr>
        <xdr:cNvPr id="44" name="人口1人当たり決算額の推移最小値テキスト130"/>
        <xdr:cNvSpPr txBox="1"/>
      </xdr:nvSpPr>
      <xdr:spPr>
        <a:xfrm>
          <a:off x="5740400" y="33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107417</xdr:rowOff>
    </xdr:from>
    <xdr:to>
      <xdr:col>30</xdr:col>
      <xdr:colOff>25400</xdr:colOff>
      <xdr:row>19</xdr:row>
      <xdr:rowOff>107417</xdr:rowOff>
    </xdr:to>
    <xdr:cxnSp macro="">
      <xdr:nvCxnSpPr>
        <xdr:cNvPr id="45" name="直線コネクタ 44"/>
        <xdr:cNvCxnSpPr/>
      </xdr:nvCxnSpPr>
      <xdr:spPr bwMode="auto">
        <a:xfrm>
          <a:off x="5562600" y="34125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126082</xdr:rowOff>
    </xdr:from>
    <xdr:ext cx="762000" cy="259045"/>
    <xdr:sp macro="" textlink="">
      <xdr:nvSpPr>
        <xdr:cNvPr id="46" name="人口1人当たり決算額の推移最大値テキスト130"/>
        <xdr:cNvSpPr txBox="1"/>
      </xdr:nvSpPr>
      <xdr:spPr>
        <a:xfrm>
          <a:off x="5740400" y="188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39705</xdr:rowOff>
    </xdr:from>
    <xdr:to>
      <xdr:col>30</xdr:col>
      <xdr:colOff>25400</xdr:colOff>
      <xdr:row>12</xdr:row>
      <xdr:rowOff>39705</xdr:rowOff>
    </xdr:to>
    <xdr:cxnSp macro="">
      <xdr:nvCxnSpPr>
        <xdr:cNvPr id="47" name="直線コネクタ 46"/>
        <xdr:cNvCxnSpPr/>
      </xdr:nvCxnSpPr>
      <xdr:spPr bwMode="auto">
        <a:xfrm>
          <a:off x="5562600" y="2144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74087</xdr:rowOff>
    </xdr:from>
    <xdr:to>
      <xdr:col>29</xdr:col>
      <xdr:colOff>127000</xdr:colOff>
      <xdr:row>13</xdr:row>
      <xdr:rowOff>74590</xdr:rowOff>
    </xdr:to>
    <xdr:cxnSp macro="">
      <xdr:nvCxnSpPr>
        <xdr:cNvPr id="48" name="直線コネクタ 47"/>
        <xdr:cNvCxnSpPr/>
      </xdr:nvCxnSpPr>
      <xdr:spPr bwMode="auto">
        <a:xfrm>
          <a:off x="5003800" y="2350562"/>
          <a:ext cx="647700" cy="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116019</xdr:rowOff>
    </xdr:from>
    <xdr:ext cx="762000" cy="259045"/>
    <xdr:sp macro="" textlink="">
      <xdr:nvSpPr>
        <xdr:cNvPr id="49" name="人口1人当たり決算額の推移平均値テキスト130"/>
        <xdr:cNvSpPr txBox="1"/>
      </xdr:nvSpPr>
      <xdr:spPr>
        <a:xfrm>
          <a:off x="5740400" y="2735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143942</xdr:rowOff>
    </xdr:from>
    <xdr:to>
      <xdr:col>29</xdr:col>
      <xdr:colOff>177800</xdr:colOff>
      <xdr:row>16</xdr:row>
      <xdr:rowOff>74092</xdr:rowOff>
    </xdr:to>
    <xdr:sp macro="" textlink="">
      <xdr:nvSpPr>
        <xdr:cNvPr id="50" name="フローチャート: 判断 49"/>
        <xdr:cNvSpPr/>
      </xdr:nvSpPr>
      <xdr:spPr bwMode="auto">
        <a:xfrm>
          <a:off x="56007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32207</xdr:rowOff>
    </xdr:from>
    <xdr:to>
      <xdr:col>26</xdr:col>
      <xdr:colOff>50800</xdr:colOff>
      <xdr:row>13</xdr:row>
      <xdr:rowOff>74087</xdr:rowOff>
    </xdr:to>
    <xdr:cxnSp macro="">
      <xdr:nvCxnSpPr>
        <xdr:cNvPr id="51" name="直線コネクタ 50"/>
        <xdr:cNvCxnSpPr/>
      </xdr:nvCxnSpPr>
      <xdr:spPr bwMode="auto">
        <a:xfrm>
          <a:off x="4305300" y="2308682"/>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10759</xdr:rowOff>
    </xdr:from>
    <xdr:to>
      <xdr:col>26</xdr:col>
      <xdr:colOff>101600</xdr:colOff>
      <xdr:row>16</xdr:row>
      <xdr:rowOff>112359</xdr:rowOff>
    </xdr:to>
    <xdr:sp macro="" textlink="">
      <xdr:nvSpPr>
        <xdr:cNvPr id="52" name="フローチャート: 判断 51"/>
        <xdr:cNvSpPr/>
      </xdr:nvSpPr>
      <xdr:spPr bwMode="auto">
        <a:xfrm>
          <a:off x="4953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97136</xdr:rowOff>
    </xdr:from>
    <xdr:ext cx="736600" cy="259045"/>
    <xdr:sp macro="" textlink="">
      <xdr:nvSpPr>
        <xdr:cNvPr id="53" name="テキスト ボックス 52"/>
        <xdr:cNvSpPr txBox="1"/>
      </xdr:nvSpPr>
      <xdr:spPr>
        <a:xfrm>
          <a:off x="4622800" y="288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32207</xdr:rowOff>
    </xdr:from>
    <xdr:to>
      <xdr:col>22</xdr:col>
      <xdr:colOff>114300</xdr:colOff>
      <xdr:row>13</xdr:row>
      <xdr:rowOff>54290</xdr:rowOff>
    </xdr:to>
    <xdr:cxnSp macro="">
      <xdr:nvCxnSpPr>
        <xdr:cNvPr id="54" name="直線コネクタ 53"/>
        <xdr:cNvCxnSpPr/>
      </xdr:nvCxnSpPr>
      <xdr:spPr bwMode="auto">
        <a:xfrm flipV="1">
          <a:off x="3606800" y="2308682"/>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93113</xdr:rowOff>
    </xdr:from>
    <xdr:ext cx="762000" cy="259045"/>
    <xdr:sp macro="" textlink="">
      <xdr:nvSpPr>
        <xdr:cNvPr id="56" name="テキスト ボックス 55"/>
        <xdr:cNvSpPr txBox="1"/>
      </xdr:nvSpPr>
      <xdr:spPr>
        <a:xfrm>
          <a:off x="3924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54290</xdr:rowOff>
    </xdr:from>
    <xdr:to>
      <xdr:col>18</xdr:col>
      <xdr:colOff>177800</xdr:colOff>
      <xdr:row>14</xdr:row>
      <xdr:rowOff>2215</xdr:rowOff>
    </xdr:to>
    <xdr:cxnSp macro="">
      <xdr:nvCxnSpPr>
        <xdr:cNvPr id="57" name="直線コネクタ 56"/>
        <xdr:cNvCxnSpPr/>
      </xdr:nvCxnSpPr>
      <xdr:spPr bwMode="auto">
        <a:xfrm flipV="1">
          <a:off x="2908300" y="2330765"/>
          <a:ext cx="698500" cy="11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51416</xdr:rowOff>
    </xdr:from>
    <xdr:ext cx="762000" cy="259045"/>
    <xdr:sp macro="" textlink="">
      <xdr:nvSpPr>
        <xdr:cNvPr id="59" name="テキスト ボックス 58"/>
        <xdr:cNvSpPr txBox="1"/>
      </xdr:nvSpPr>
      <xdr:spPr>
        <a:xfrm>
          <a:off x="32258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54617</xdr:rowOff>
    </xdr:from>
    <xdr:ext cx="762000" cy="259045"/>
    <xdr:sp macro="" textlink="">
      <xdr:nvSpPr>
        <xdr:cNvPr id="61" name="テキスト ボックス 60"/>
        <xdr:cNvSpPr txBox="1"/>
      </xdr:nvSpPr>
      <xdr:spPr>
        <a:xfrm>
          <a:off x="2527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23790</xdr:rowOff>
    </xdr:from>
    <xdr:to>
      <xdr:col>29</xdr:col>
      <xdr:colOff>177800</xdr:colOff>
      <xdr:row>13</xdr:row>
      <xdr:rowOff>125390</xdr:rowOff>
    </xdr:to>
    <xdr:sp macro="" textlink="">
      <xdr:nvSpPr>
        <xdr:cNvPr id="67" name="楕円 66"/>
        <xdr:cNvSpPr/>
      </xdr:nvSpPr>
      <xdr:spPr bwMode="auto">
        <a:xfrm>
          <a:off x="5600700" y="230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40317</xdr:rowOff>
    </xdr:from>
    <xdr:ext cx="762000" cy="259045"/>
    <xdr:sp macro="" textlink="">
      <xdr:nvSpPr>
        <xdr:cNvPr id="68" name="人口1人当たり決算額の推移該当値テキスト130"/>
        <xdr:cNvSpPr txBox="1"/>
      </xdr:nvSpPr>
      <xdr:spPr>
        <a:xfrm>
          <a:off x="5740400" y="21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23287</xdr:rowOff>
    </xdr:from>
    <xdr:to>
      <xdr:col>26</xdr:col>
      <xdr:colOff>101600</xdr:colOff>
      <xdr:row>13</xdr:row>
      <xdr:rowOff>124887</xdr:rowOff>
    </xdr:to>
    <xdr:sp macro="" textlink="">
      <xdr:nvSpPr>
        <xdr:cNvPr id="69" name="楕円 68"/>
        <xdr:cNvSpPr/>
      </xdr:nvSpPr>
      <xdr:spPr bwMode="auto">
        <a:xfrm>
          <a:off x="4953000" y="229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135064</xdr:rowOff>
    </xdr:from>
    <xdr:ext cx="736600" cy="259045"/>
    <xdr:sp macro="" textlink="">
      <xdr:nvSpPr>
        <xdr:cNvPr id="70" name="テキスト ボックス 69"/>
        <xdr:cNvSpPr txBox="1"/>
      </xdr:nvSpPr>
      <xdr:spPr>
        <a:xfrm>
          <a:off x="4622800" y="206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152857</xdr:rowOff>
    </xdr:from>
    <xdr:to>
      <xdr:col>22</xdr:col>
      <xdr:colOff>165100</xdr:colOff>
      <xdr:row>13</xdr:row>
      <xdr:rowOff>83007</xdr:rowOff>
    </xdr:to>
    <xdr:sp macro="" textlink="">
      <xdr:nvSpPr>
        <xdr:cNvPr id="71" name="楕円 70"/>
        <xdr:cNvSpPr/>
      </xdr:nvSpPr>
      <xdr:spPr bwMode="auto">
        <a:xfrm>
          <a:off x="4254500" y="225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93184</xdr:rowOff>
    </xdr:from>
    <xdr:ext cx="762000" cy="259045"/>
    <xdr:sp macro="" textlink="">
      <xdr:nvSpPr>
        <xdr:cNvPr id="72" name="テキスト ボックス 71"/>
        <xdr:cNvSpPr txBox="1"/>
      </xdr:nvSpPr>
      <xdr:spPr>
        <a:xfrm>
          <a:off x="3924300" y="202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3490</xdr:rowOff>
    </xdr:from>
    <xdr:to>
      <xdr:col>19</xdr:col>
      <xdr:colOff>38100</xdr:colOff>
      <xdr:row>13</xdr:row>
      <xdr:rowOff>105090</xdr:rowOff>
    </xdr:to>
    <xdr:sp macro="" textlink="">
      <xdr:nvSpPr>
        <xdr:cNvPr id="73" name="楕円 72"/>
        <xdr:cNvSpPr/>
      </xdr:nvSpPr>
      <xdr:spPr bwMode="auto">
        <a:xfrm>
          <a:off x="3556000" y="227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115267</xdr:rowOff>
    </xdr:from>
    <xdr:ext cx="762000" cy="259045"/>
    <xdr:sp macro="" textlink="">
      <xdr:nvSpPr>
        <xdr:cNvPr id="74" name="テキスト ボックス 73"/>
        <xdr:cNvSpPr txBox="1"/>
      </xdr:nvSpPr>
      <xdr:spPr>
        <a:xfrm>
          <a:off x="3225800" y="20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122865</xdr:rowOff>
    </xdr:from>
    <xdr:to>
      <xdr:col>15</xdr:col>
      <xdr:colOff>101600</xdr:colOff>
      <xdr:row>14</xdr:row>
      <xdr:rowOff>53015</xdr:rowOff>
    </xdr:to>
    <xdr:sp macro="" textlink="">
      <xdr:nvSpPr>
        <xdr:cNvPr id="75" name="楕円 74"/>
        <xdr:cNvSpPr/>
      </xdr:nvSpPr>
      <xdr:spPr bwMode="auto">
        <a:xfrm>
          <a:off x="2857500" y="2399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63192</xdr:rowOff>
    </xdr:from>
    <xdr:ext cx="762000" cy="259045"/>
    <xdr:sp macro="" textlink="">
      <xdr:nvSpPr>
        <xdr:cNvPr id="76" name="テキスト ボックス 75"/>
        <xdr:cNvSpPr txBox="1"/>
      </xdr:nvSpPr>
      <xdr:spPr>
        <a:xfrm>
          <a:off x="2527300" y="21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251097</xdr:rowOff>
    </xdr:from>
    <xdr:to>
      <xdr:col>29</xdr:col>
      <xdr:colOff>127000</xdr:colOff>
      <xdr:row>37</xdr:row>
      <xdr:rowOff>250150</xdr:rowOff>
    </xdr:to>
    <xdr:cxnSp macro="">
      <xdr:nvCxnSpPr>
        <xdr:cNvPr id="106" name="直線コネクタ 105"/>
        <xdr:cNvCxnSpPr/>
      </xdr:nvCxnSpPr>
      <xdr:spPr bwMode="auto">
        <a:xfrm flipV="1">
          <a:off x="5651500" y="6175647"/>
          <a:ext cx="0" cy="1199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222227</xdr:rowOff>
    </xdr:from>
    <xdr:ext cx="762000" cy="259045"/>
    <xdr:sp macro="" textlink="">
      <xdr:nvSpPr>
        <xdr:cNvPr id="107" name="人口1人当たり決算額の推移最小値テキスト445"/>
        <xdr:cNvSpPr txBox="1"/>
      </xdr:nvSpPr>
      <xdr:spPr>
        <a:xfrm>
          <a:off x="5740400" y="73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250150</xdr:rowOff>
    </xdr:from>
    <xdr:to>
      <xdr:col>30</xdr:col>
      <xdr:colOff>25400</xdr:colOff>
      <xdr:row>37</xdr:row>
      <xdr:rowOff>250150</xdr:rowOff>
    </xdr:to>
    <xdr:cxnSp macro="">
      <xdr:nvCxnSpPr>
        <xdr:cNvPr id="108" name="直線コネクタ 107"/>
        <xdr:cNvCxnSpPr/>
      </xdr:nvCxnSpPr>
      <xdr:spPr bwMode="auto">
        <a:xfrm>
          <a:off x="5562600" y="7374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166024</xdr:rowOff>
    </xdr:from>
    <xdr:ext cx="762000" cy="259045"/>
    <xdr:sp macro="" textlink="">
      <xdr:nvSpPr>
        <xdr:cNvPr id="109" name="人口1人当たり決算額の推移最大値テキスト445"/>
        <xdr:cNvSpPr txBox="1"/>
      </xdr:nvSpPr>
      <xdr:spPr>
        <a:xfrm>
          <a:off x="5740400" y="591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251097</xdr:rowOff>
    </xdr:from>
    <xdr:to>
      <xdr:col>30</xdr:col>
      <xdr:colOff>25400</xdr:colOff>
      <xdr:row>33</xdr:row>
      <xdr:rowOff>251097</xdr:rowOff>
    </xdr:to>
    <xdr:cxnSp macro="">
      <xdr:nvCxnSpPr>
        <xdr:cNvPr id="110" name="直線コネクタ 109"/>
        <xdr:cNvCxnSpPr/>
      </xdr:nvCxnSpPr>
      <xdr:spPr bwMode="auto">
        <a:xfrm>
          <a:off x="5562600" y="617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136111</xdr:rowOff>
    </xdr:from>
    <xdr:to>
      <xdr:col>29</xdr:col>
      <xdr:colOff>127000</xdr:colOff>
      <xdr:row>37</xdr:row>
      <xdr:rowOff>148717</xdr:rowOff>
    </xdr:to>
    <xdr:cxnSp macro="">
      <xdr:nvCxnSpPr>
        <xdr:cNvPr id="111" name="直線コネクタ 110"/>
        <xdr:cNvCxnSpPr/>
      </xdr:nvCxnSpPr>
      <xdr:spPr bwMode="auto">
        <a:xfrm>
          <a:off x="5003800" y="7260811"/>
          <a:ext cx="6477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132046</xdr:rowOff>
    </xdr:from>
    <xdr:ext cx="762000" cy="259045"/>
    <xdr:sp macro="" textlink="">
      <xdr:nvSpPr>
        <xdr:cNvPr id="112" name="人口1人当たり決算額の推移平均値テキスト445"/>
        <xdr:cNvSpPr txBox="1"/>
      </xdr:nvSpPr>
      <xdr:spPr>
        <a:xfrm>
          <a:off x="5740400" y="6742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286969</xdr:rowOff>
    </xdr:from>
    <xdr:to>
      <xdr:col>29</xdr:col>
      <xdr:colOff>177800</xdr:colOff>
      <xdr:row>36</xdr:row>
      <xdr:rowOff>45669</xdr:rowOff>
    </xdr:to>
    <xdr:sp macro="" textlink="">
      <xdr:nvSpPr>
        <xdr:cNvPr id="113" name="フローチャート: 判断 112"/>
        <xdr:cNvSpPr/>
      </xdr:nvSpPr>
      <xdr:spPr bwMode="auto">
        <a:xfrm>
          <a:off x="56007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28670</xdr:rowOff>
    </xdr:from>
    <xdr:to>
      <xdr:col>26</xdr:col>
      <xdr:colOff>50800</xdr:colOff>
      <xdr:row>37</xdr:row>
      <xdr:rowOff>136111</xdr:rowOff>
    </xdr:to>
    <xdr:cxnSp macro="">
      <xdr:nvCxnSpPr>
        <xdr:cNvPr id="114" name="直線コネクタ 113"/>
        <xdr:cNvCxnSpPr/>
      </xdr:nvCxnSpPr>
      <xdr:spPr bwMode="auto">
        <a:xfrm>
          <a:off x="4305300" y="7153370"/>
          <a:ext cx="698500" cy="107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276976</xdr:rowOff>
    </xdr:from>
    <xdr:to>
      <xdr:col>26</xdr:col>
      <xdr:colOff>101600</xdr:colOff>
      <xdr:row>36</xdr:row>
      <xdr:rowOff>35676</xdr:rowOff>
    </xdr:to>
    <xdr:sp macro="" textlink="">
      <xdr:nvSpPr>
        <xdr:cNvPr id="115" name="フローチャート: 判断 114"/>
        <xdr:cNvSpPr/>
      </xdr:nvSpPr>
      <xdr:spPr bwMode="auto">
        <a:xfrm>
          <a:off x="49530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45853</xdr:rowOff>
    </xdr:from>
    <xdr:ext cx="736600" cy="259045"/>
    <xdr:sp macro="" textlink="">
      <xdr:nvSpPr>
        <xdr:cNvPr id="116" name="テキスト ボックス 115"/>
        <xdr:cNvSpPr txBox="1"/>
      </xdr:nvSpPr>
      <xdr:spPr>
        <a:xfrm>
          <a:off x="4622800" y="665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166809</xdr:rowOff>
    </xdr:from>
    <xdr:to>
      <xdr:col>22</xdr:col>
      <xdr:colOff>114300</xdr:colOff>
      <xdr:row>37</xdr:row>
      <xdr:rowOff>28670</xdr:rowOff>
    </xdr:to>
    <xdr:cxnSp macro="">
      <xdr:nvCxnSpPr>
        <xdr:cNvPr id="117" name="直線コネクタ 116"/>
        <xdr:cNvCxnSpPr/>
      </xdr:nvCxnSpPr>
      <xdr:spPr bwMode="auto">
        <a:xfrm>
          <a:off x="3606800" y="7120059"/>
          <a:ext cx="698500" cy="3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50074</xdr:rowOff>
    </xdr:from>
    <xdr:to>
      <xdr:col>22</xdr:col>
      <xdr:colOff>165100</xdr:colOff>
      <xdr:row>36</xdr:row>
      <xdr:rowOff>151674</xdr:rowOff>
    </xdr:to>
    <xdr:sp macro="" textlink="">
      <xdr:nvSpPr>
        <xdr:cNvPr id="118" name="フローチャート: 判断 117"/>
        <xdr:cNvSpPr/>
      </xdr:nvSpPr>
      <xdr:spPr bwMode="auto">
        <a:xfrm>
          <a:off x="42545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161851</xdr:rowOff>
    </xdr:from>
    <xdr:ext cx="762000" cy="259045"/>
    <xdr:sp macro="" textlink="">
      <xdr:nvSpPr>
        <xdr:cNvPr id="119" name="テキスト ボックス 118"/>
        <xdr:cNvSpPr txBox="1"/>
      </xdr:nvSpPr>
      <xdr:spPr>
        <a:xfrm>
          <a:off x="3924300" y="677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36833</xdr:rowOff>
    </xdr:from>
    <xdr:to>
      <xdr:col>18</xdr:col>
      <xdr:colOff>177800</xdr:colOff>
      <xdr:row>36</xdr:row>
      <xdr:rowOff>166809</xdr:rowOff>
    </xdr:to>
    <xdr:cxnSp macro="">
      <xdr:nvCxnSpPr>
        <xdr:cNvPr id="120" name="直線コネクタ 119"/>
        <xdr:cNvCxnSpPr/>
      </xdr:nvCxnSpPr>
      <xdr:spPr bwMode="auto">
        <a:xfrm>
          <a:off x="2908300" y="6990083"/>
          <a:ext cx="6985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23688</xdr:rowOff>
    </xdr:from>
    <xdr:to>
      <xdr:col>19</xdr:col>
      <xdr:colOff>38100</xdr:colOff>
      <xdr:row>36</xdr:row>
      <xdr:rowOff>125288</xdr:rowOff>
    </xdr:to>
    <xdr:sp macro="" textlink="">
      <xdr:nvSpPr>
        <xdr:cNvPr id="121" name="フローチャート: 判断 120"/>
        <xdr:cNvSpPr/>
      </xdr:nvSpPr>
      <xdr:spPr bwMode="auto">
        <a:xfrm>
          <a:off x="3556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135465</xdr:rowOff>
    </xdr:from>
    <xdr:ext cx="762000" cy="259045"/>
    <xdr:sp macro="" textlink="">
      <xdr:nvSpPr>
        <xdr:cNvPr id="122" name="テキスト ボックス 121"/>
        <xdr:cNvSpPr txBox="1"/>
      </xdr:nvSpPr>
      <xdr:spPr>
        <a:xfrm>
          <a:off x="32258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319659</xdr:rowOff>
    </xdr:from>
    <xdr:to>
      <xdr:col>15</xdr:col>
      <xdr:colOff>101600</xdr:colOff>
      <xdr:row>36</xdr:row>
      <xdr:rowOff>78359</xdr:rowOff>
    </xdr:to>
    <xdr:sp macro="" textlink="">
      <xdr:nvSpPr>
        <xdr:cNvPr id="123" name="フローチャート: 判断 122"/>
        <xdr:cNvSpPr/>
      </xdr:nvSpPr>
      <xdr:spPr bwMode="auto">
        <a:xfrm>
          <a:off x="2857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88536</xdr:rowOff>
    </xdr:from>
    <xdr:ext cx="762000" cy="259045"/>
    <xdr:sp macro="" textlink="">
      <xdr:nvSpPr>
        <xdr:cNvPr id="124" name="テキスト ボックス 123"/>
        <xdr:cNvSpPr txBox="1"/>
      </xdr:nvSpPr>
      <xdr:spPr>
        <a:xfrm>
          <a:off x="25273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97917</xdr:rowOff>
    </xdr:from>
    <xdr:to>
      <xdr:col>29</xdr:col>
      <xdr:colOff>177800</xdr:colOff>
      <xdr:row>37</xdr:row>
      <xdr:rowOff>199517</xdr:rowOff>
    </xdr:to>
    <xdr:sp macro="" textlink="">
      <xdr:nvSpPr>
        <xdr:cNvPr id="130" name="楕円 129"/>
        <xdr:cNvSpPr/>
      </xdr:nvSpPr>
      <xdr:spPr bwMode="auto">
        <a:xfrm>
          <a:off x="5600700" y="7222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6494</xdr:rowOff>
    </xdr:from>
    <xdr:ext cx="762000" cy="259045"/>
    <xdr:sp macro="" textlink="">
      <xdr:nvSpPr>
        <xdr:cNvPr id="131" name="人口1人当たり決算額の推移該当値テキスト445"/>
        <xdr:cNvSpPr txBox="1"/>
      </xdr:nvSpPr>
      <xdr:spPr>
        <a:xfrm>
          <a:off x="5740400" y="71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85311</xdr:rowOff>
    </xdr:from>
    <xdr:to>
      <xdr:col>26</xdr:col>
      <xdr:colOff>101600</xdr:colOff>
      <xdr:row>37</xdr:row>
      <xdr:rowOff>186911</xdr:rowOff>
    </xdr:to>
    <xdr:sp macro="" textlink="">
      <xdr:nvSpPr>
        <xdr:cNvPr id="132" name="楕円 131"/>
        <xdr:cNvSpPr/>
      </xdr:nvSpPr>
      <xdr:spPr bwMode="auto">
        <a:xfrm>
          <a:off x="4953000" y="721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171688</xdr:rowOff>
    </xdr:from>
    <xdr:ext cx="736600" cy="259045"/>
    <xdr:sp macro="" textlink="">
      <xdr:nvSpPr>
        <xdr:cNvPr id="133" name="テキスト ボックス 132"/>
        <xdr:cNvSpPr txBox="1"/>
      </xdr:nvSpPr>
      <xdr:spPr>
        <a:xfrm>
          <a:off x="4622800" y="7296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149320</xdr:rowOff>
    </xdr:from>
    <xdr:to>
      <xdr:col>22</xdr:col>
      <xdr:colOff>165100</xdr:colOff>
      <xdr:row>37</xdr:row>
      <xdr:rowOff>79470</xdr:rowOff>
    </xdr:to>
    <xdr:sp macro="" textlink="">
      <xdr:nvSpPr>
        <xdr:cNvPr id="134" name="楕円 133"/>
        <xdr:cNvSpPr/>
      </xdr:nvSpPr>
      <xdr:spPr bwMode="auto">
        <a:xfrm>
          <a:off x="4254500" y="710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64247</xdr:rowOff>
    </xdr:from>
    <xdr:ext cx="762000" cy="259045"/>
    <xdr:sp macro="" textlink="">
      <xdr:nvSpPr>
        <xdr:cNvPr id="135" name="テキスト ボックス 134"/>
        <xdr:cNvSpPr txBox="1"/>
      </xdr:nvSpPr>
      <xdr:spPr>
        <a:xfrm>
          <a:off x="3924300" y="71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116009</xdr:rowOff>
    </xdr:from>
    <xdr:to>
      <xdr:col>19</xdr:col>
      <xdr:colOff>38100</xdr:colOff>
      <xdr:row>37</xdr:row>
      <xdr:rowOff>46159</xdr:rowOff>
    </xdr:to>
    <xdr:sp macro="" textlink="">
      <xdr:nvSpPr>
        <xdr:cNvPr id="136" name="楕円 135"/>
        <xdr:cNvSpPr/>
      </xdr:nvSpPr>
      <xdr:spPr bwMode="auto">
        <a:xfrm>
          <a:off x="3556000" y="706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30936</xdr:rowOff>
    </xdr:from>
    <xdr:ext cx="762000" cy="259045"/>
    <xdr:sp macro="" textlink="">
      <xdr:nvSpPr>
        <xdr:cNvPr id="137" name="テキスト ボックス 136"/>
        <xdr:cNvSpPr txBox="1"/>
      </xdr:nvSpPr>
      <xdr:spPr>
        <a:xfrm>
          <a:off x="3225800" y="71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328933</xdr:rowOff>
    </xdr:from>
    <xdr:to>
      <xdr:col>15</xdr:col>
      <xdr:colOff>101600</xdr:colOff>
      <xdr:row>36</xdr:row>
      <xdr:rowOff>87633</xdr:rowOff>
    </xdr:to>
    <xdr:sp macro="" textlink="">
      <xdr:nvSpPr>
        <xdr:cNvPr id="138" name="楕円 137"/>
        <xdr:cNvSpPr/>
      </xdr:nvSpPr>
      <xdr:spPr bwMode="auto">
        <a:xfrm>
          <a:off x="28575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72410</xdr:rowOff>
    </xdr:from>
    <xdr:ext cx="762000" cy="259045"/>
    <xdr:sp macro="" textlink="">
      <xdr:nvSpPr>
        <xdr:cNvPr id="139" name="テキスト ボックス 138"/>
        <xdr:cNvSpPr txBox="1"/>
      </xdr:nvSpPr>
      <xdr:spPr>
        <a:xfrm>
          <a:off x="2527300" y="702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186,649
180,112
635.16
74,554,080
72,170,677
1,229,450
44,468,482
78,416,094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65329</xdr:rowOff>
    </xdr:from>
    <xdr:to>
      <xdr:col>24</xdr:col>
      <xdr:colOff>62865</xdr:colOff>
      <xdr:row>39</xdr:row>
      <xdr:rowOff>19647</xdr:rowOff>
    </xdr:to>
    <xdr:cxnSp macro="">
      <xdr:nvCxnSpPr>
        <xdr:cNvPr id="56" name="直線コネクタ 55"/>
        <xdr:cNvCxnSpPr/>
      </xdr:nvCxnSpPr>
      <xdr:spPr>
        <a:xfrm flipV="1">
          <a:off x="4633595" y="5380279"/>
          <a:ext cx="1270" cy="13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23474</xdr:rowOff>
    </xdr:from>
    <xdr:ext cx="534377" cy="259045"/>
    <xdr:sp macro="" textlink="">
      <xdr:nvSpPr>
        <xdr:cNvPr id="57" name="人件費最小値テキスト"/>
        <xdr:cNvSpPr txBox="1"/>
      </xdr:nvSpPr>
      <xdr:spPr>
        <a:xfrm>
          <a:off x="4686300" y="67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19647</xdr:rowOff>
    </xdr:from>
    <xdr:to>
      <xdr:col>24</xdr:col>
      <xdr:colOff>152400</xdr:colOff>
      <xdr:row>39</xdr:row>
      <xdr:rowOff>19647</xdr:rowOff>
    </xdr:to>
    <xdr:cxnSp macro="">
      <xdr:nvCxnSpPr>
        <xdr:cNvPr id="58" name="直線コネクタ 57"/>
        <xdr:cNvCxnSpPr/>
      </xdr:nvCxnSpPr>
      <xdr:spPr>
        <a:xfrm>
          <a:off x="4546600" y="670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12006</xdr:rowOff>
    </xdr:from>
    <xdr:ext cx="534377" cy="259045"/>
    <xdr:sp macro="" textlink="">
      <xdr:nvSpPr>
        <xdr:cNvPr id="59" name="人件費最大値テキスト"/>
        <xdr:cNvSpPr txBox="1"/>
      </xdr:nvSpPr>
      <xdr:spPr>
        <a:xfrm>
          <a:off x="4686300" y="51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65329</xdr:rowOff>
    </xdr:from>
    <xdr:to>
      <xdr:col>24</xdr:col>
      <xdr:colOff>152400</xdr:colOff>
      <xdr:row>31</xdr:row>
      <xdr:rowOff>65329</xdr:rowOff>
    </xdr:to>
    <xdr:cxnSp macro="">
      <xdr:nvCxnSpPr>
        <xdr:cNvPr id="60" name="直線コネクタ 59"/>
        <xdr:cNvCxnSpPr/>
      </xdr:nvCxnSpPr>
      <xdr:spPr>
        <a:xfrm>
          <a:off x="4546600" y="5380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55537</xdr:rowOff>
    </xdr:from>
    <xdr:to>
      <xdr:col>24</xdr:col>
      <xdr:colOff>63500</xdr:colOff>
      <xdr:row>31</xdr:row>
      <xdr:rowOff>65329</xdr:rowOff>
    </xdr:to>
    <xdr:cxnSp macro="">
      <xdr:nvCxnSpPr>
        <xdr:cNvPr id="61" name="直線コネクタ 60"/>
        <xdr:cNvCxnSpPr/>
      </xdr:nvCxnSpPr>
      <xdr:spPr>
        <a:xfrm>
          <a:off x="3797300" y="5370487"/>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90149</xdr:rowOff>
    </xdr:from>
    <xdr:ext cx="534377" cy="259045"/>
    <xdr:sp macro="" textlink="">
      <xdr:nvSpPr>
        <xdr:cNvPr id="62" name="人件費平均値テキスト"/>
        <xdr:cNvSpPr txBox="1"/>
      </xdr:nvSpPr>
      <xdr:spPr>
        <a:xfrm>
          <a:off x="4686300" y="591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111722</xdr:rowOff>
    </xdr:from>
    <xdr:to>
      <xdr:col>24</xdr:col>
      <xdr:colOff>114300</xdr:colOff>
      <xdr:row>35</xdr:row>
      <xdr:rowOff>41872</xdr:rowOff>
    </xdr:to>
    <xdr:sp macro="" textlink="">
      <xdr:nvSpPr>
        <xdr:cNvPr id="63" name="フローチャート: 判断 62"/>
        <xdr:cNvSpPr/>
      </xdr:nvSpPr>
      <xdr:spPr>
        <a:xfrm>
          <a:off x="45847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7531</xdr:rowOff>
    </xdr:from>
    <xdr:to>
      <xdr:col>19</xdr:col>
      <xdr:colOff>177800</xdr:colOff>
      <xdr:row>31</xdr:row>
      <xdr:rowOff>55537</xdr:rowOff>
    </xdr:to>
    <xdr:cxnSp macro="">
      <xdr:nvCxnSpPr>
        <xdr:cNvPr id="64" name="直線コネクタ 63"/>
        <xdr:cNvCxnSpPr/>
      </xdr:nvCxnSpPr>
      <xdr:spPr>
        <a:xfrm>
          <a:off x="2908300" y="5322481"/>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122314</xdr:rowOff>
    </xdr:from>
    <xdr:to>
      <xdr:col>20</xdr:col>
      <xdr:colOff>38100</xdr:colOff>
      <xdr:row>35</xdr:row>
      <xdr:rowOff>52464</xdr:rowOff>
    </xdr:to>
    <xdr:sp macro="" textlink="">
      <xdr:nvSpPr>
        <xdr:cNvPr id="65" name="フローチャート: 判断 64"/>
        <xdr:cNvSpPr/>
      </xdr:nvSpPr>
      <xdr:spPr>
        <a:xfrm>
          <a:off x="3746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43591</xdr:rowOff>
    </xdr:from>
    <xdr:ext cx="534377" cy="259045"/>
    <xdr:sp macro="" textlink="">
      <xdr:nvSpPr>
        <xdr:cNvPr id="66" name="テキスト ボックス 65"/>
        <xdr:cNvSpPr txBox="1"/>
      </xdr:nvSpPr>
      <xdr:spPr>
        <a:xfrm>
          <a:off x="3530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7531</xdr:rowOff>
    </xdr:from>
    <xdr:to>
      <xdr:col>15</xdr:col>
      <xdr:colOff>50800</xdr:colOff>
      <xdr:row>31</xdr:row>
      <xdr:rowOff>18504</xdr:rowOff>
    </xdr:to>
    <xdr:cxnSp macro="">
      <xdr:nvCxnSpPr>
        <xdr:cNvPr id="67" name="直線コネクタ 66"/>
        <xdr:cNvCxnSpPr/>
      </xdr:nvCxnSpPr>
      <xdr:spPr>
        <a:xfrm flipV="1">
          <a:off x="2019300" y="532248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93768</xdr:rowOff>
    </xdr:from>
    <xdr:ext cx="534377" cy="259045"/>
    <xdr:sp macro="" textlink="">
      <xdr:nvSpPr>
        <xdr:cNvPr id="69" name="テキスト ボックス 68"/>
        <xdr:cNvSpPr txBox="1"/>
      </xdr:nvSpPr>
      <xdr:spPr>
        <a:xfrm>
          <a:off x="2641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18504</xdr:rowOff>
    </xdr:from>
    <xdr:to>
      <xdr:col>10</xdr:col>
      <xdr:colOff>114300</xdr:colOff>
      <xdr:row>31</xdr:row>
      <xdr:rowOff>133376</xdr:rowOff>
    </xdr:to>
    <xdr:cxnSp macro="">
      <xdr:nvCxnSpPr>
        <xdr:cNvPr id="70" name="直線コネクタ 69"/>
        <xdr:cNvCxnSpPr/>
      </xdr:nvCxnSpPr>
      <xdr:spPr>
        <a:xfrm flipV="1">
          <a:off x="1130300" y="5333454"/>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124134</xdr:rowOff>
    </xdr:from>
    <xdr:ext cx="534377" cy="259045"/>
    <xdr:sp macro="" textlink="">
      <xdr:nvSpPr>
        <xdr:cNvPr id="72" name="テキスト ボックス 71"/>
        <xdr:cNvSpPr txBox="1"/>
      </xdr:nvSpPr>
      <xdr:spPr>
        <a:xfrm>
          <a:off x="1752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113276</xdr:rowOff>
    </xdr:from>
    <xdr:ext cx="534377" cy="259045"/>
    <xdr:sp macro="" textlink="">
      <xdr:nvSpPr>
        <xdr:cNvPr id="74" name="テキスト ボックス 73"/>
        <xdr:cNvSpPr txBox="1"/>
      </xdr:nvSpPr>
      <xdr:spPr>
        <a:xfrm>
          <a:off x="863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14529</xdr:rowOff>
    </xdr:from>
    <xdr:to>
      <xdr:col>24</xdr:col>
      <xdr:colOff>114300</xdr:colOff>
      <xdr:row>31</xdr:row>
      <xdr:rowOff>116129</xdr:rowOff>
    </xdr:to>
    <xdr:sp macro="" textlink="">
      <xdr:nvSpPr>
        <xdr:cNvPr id="80" name="楕円 79"/>
        <xdr:cNvSpPr/>
      </xdr:nvSpPr>
      <xdr:spPr>
        <a:xfrm>
          <a:off x="4584700" y="53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139006</xdr:rowOff>
    </xdr:from>
    <xdr:ext cx="534377" cy="259045"/>
    <xdr:sp macro="" textlink="">
      <xdr:nvSpPr>
        <xdr:cNvPr id="81" name="人件費該当値テキスト"/>
        <xdr:cNvSpPr txBox="1"/>
      </xdr:nvSpPr>
      <xdr:spPr>
        <a:xfrm>
          <a:off x="4686300" y="528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4737</xdr:rowOff>
    </xdr:from>
    <xdr:to>
      <xdr:col>20</xdr:col>
      <xdr:colOff>38100</xdr:colOff>
      <xdr:row>31</xdr:row>
      <xdr:rowOff>106337</xdr:rowOff>
    </xdr:to>
    <xdr:sp macro="" textlink="">
      <xdr:nvSpPr>
        <xdr:cNvPr id="82" name="楕円 81"/>
        <xdr:cNvSpPr/>
      </xdr:nvSpPr>
      <xdr:spPr>
        <a:xfrm>
          <a:off x="3746500" y="53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122864</xdr:rowOff>
    </xdr:from>
    <xdr:ext cx="534377" cy="259045"/>
    <xdr:sp macro="" textlink="">
      <xdr:nvSpPr>
        <xdr:cNvPr id="83" name="テキスト ボックス 82"/>
        <xdr:cNvSpPr txBox="1"/>
      </xdr:nvSpPr>
      <xdr:spPr>
        <a:xfrm>
          <a:off x="3530111" y="50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128181</xdr:rowOff>
    </xdr:from>
    <xdr:to>
      <xdr:col>15</xdr:col>
      <xdr:colOff>101600</xdr:colOff>
      <xdr:row>31</xdr:row>
      <xdr:rowOff>58331</xdr:rowOff>
    </xdr:to>
    <xdr:sp macro="" textlink="">
      <xdr:nvSpPr>
        <xdr:cNvPr id="84" name="楕円 83"/>
        <xdr:cNvSpPr/>
      </xdr:nvSpPr>
      <xdr:spPr>
        <a:xfrm>
          <a:off x="2857500" y="5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74858</xdr:rowOff>
    </xdr:from>
    <xdr:ext cx="534377" cy="259045"/>
    <xdr:sp macro="" textlink="">
      <xdr:nvSpPr>
        <xdr:cNvPr id="85" name="テキスト ボックス 84"/>
        <xdr:cNvSpPr txBox="1"/>
      </xdr:nvSpPr>
      <xdr:spPr>
        <a:xfrm>
          <a:off x="2641111" y="504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139154</xdr:rowOff>
    </xdr:from>
    <xdr:to>
      <xdr:col>10</xdr:col>
      <xdr:colOff>165100</xdr:colOff>
      <xdr:row>31</xdr:row>
      <xdr:rowOff>69304</xdr:rowOff>
    </xdr:to>
    <xdr:sp macro="" textlink="">
      <xdr:nvSpPr>
        <xdr:cNvPr id="86" name="楕円 85"/>
        <xdr:cNvSpPr/>
      </xdr:nvSpPr>
      <xdr:spPr>
        <a:xfrm>
          <a:off x="1968500" y="5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85831</xdr:rowOff>
    </xdr:from>
    <xdr:ext cx="534377" cy="259045"/>
    <xdr:sp macro="" textlink="">
      <xdr:nvSpPr>
        <xdr:cNvPr id="87" name="テキスト ボックス 86"/>
        <xdr:cNvSpPr txBox="1"/>
      </xdr:nvSpPr>
      <xdr:spPr>
        <a:xfrm>
          <a:off x="1752111" y="5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82576</xdr:rowOff>
    </xdr:from>
    <xdr:to>
      <xdr:col>6</xdr:col>
      <xdr:colOff>38100</xdr:colOff>
      <xdr:row>32</xdr:row>
      <xdr:rowOff>12726</xdr:rowOff>
    </xdr:to>
    <xdr:sp macro="" textlink="">
      <xdr:nvSpPr>
        <xdr:cNvPr id="88" name="楕円 87"/>
        <xdr:cNvSpPr/>
      </xdr:nvSpPr>
      <xdr:spPr>
        <a:xfrm>
          <a:off x="1079500" y="53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29253</xdr:rowOff>
    </xdr:from>
    <xdr:ext cx="534377" cy="259045"/>
    <xdr:sp macro="" textlink="">
      <xdr:nvSpPr>
        <xdr:cNvPr id="89" name="テキスト ボックス 88"/>
        <xdr:cNvSpPr txBox="1"/>
      </xdr:nvSpPr>
      <xdr:spPr>
        <a:xfrm>
          <a:off x="863111" y="517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155778</xdr:rowOff>
    </xdr:from>
    <xdr:to>
      <xdr:col>24</xdr:col>
      <xdr:colOff>62865</xdr:colOff>
      <xdr:row>58</xdr:row>
      <xdr:rowOff>28943</xdr:rowOff>
    </xdr:to>
    <xdr:cxnSp macro="">
      <xdr:nvCxnSpPr>
        <xdr:cNvPr id="114" name="直線コネクタ 113"/>
        <xdr:cNvCxnSpPr/>
      </xdr:nvCxnSpPr>
      <xdr:spPr>
        <a:xfrm flipV="1">
          <a:off x="4633595" y="8899728"/>
          <a:ext cx="1270" cy="10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32770</xdr:rowOff>
    </xdr:from>
    <xdr:ext cx="534377" cy="259045"/>
    <xdr:sp macro="" textlink="">
      <xdr:nvSpPr>
        <xdr:cNvPr id="115" name="物件費最小値テキスト"/>
        <xdr:cNvSpPr txBox="1"/>
      </xdr:nvSpPr>
      <xdr:spPr>
        <a:xfrm>
          <a:off x="4686300" y="99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28943</xdr:rowOff>
    </xdr:from>
    <xdr:to>
      <xdr:col>24</xdr:col>
      <xdr:colOff>152400</xdr:colOff>
      <xdr:row>58</xdr:row>
      <xdr:rowOff>28943</xdr:rowOff>
    </xdr:to>
    <xdr:cxnSp macro="">
      <xdr:nvCxnSpPr>
        <xdr:cNvPr id="116" name="直線コネクタ 115"/>
        <xdr:cNvCxnSpPr/>
      </xdr:nvCxnSpPr>
      <xdr:spPr>
        <a:xfrm>
          <a:off x="4546600" y="997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102455</xdr:rowOff>
    </xdr:from>
    <xdr:ext cx="534377" cy="259045"/>
    <xdr:sp macro="" textlink="">
      <xdr:nvSpPr>
        <xdr:cNvPr id="117" name="物件費最大値テキスト"/>
        <xdr:cNvSpPr txBox="1"/>
      </xdr:nvSpPr>
      <xdr:spPr>
        <a:xfrm>
          <a:off x="4686300" y="867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155778</xdr:rowOff>
    </xdr:from>
    <xdr:to>
      <xdr:col>24</xdr:col>
      <xdr:colOff>152400</xdr:colOff>
      <xdr:row>51</xdr:row>
      <xdr:rowOff>155778</xdr:rowOff>
    </xdr:to>
    <xdr:cxnSp macro="">
      <xdr:nvCxnSpPr>
        <xdr:cNvPr id="118" name="直線コネクタ 117"/>
        <xdr:cNvCxnSpPr/>
      </xdr:nvCxnSpPr>
      <xdr:spPr>
        <a:xfrm>
          <a:off x="4546600" y="889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86437</xdr:rowOff>
    </xdr:from>
    <xdr:to>
      <xdr:col>24</xdr:col>
      <xdr:colOff>63500</xdr:colOff>
      <xdr:row>55</xdr:row>
      <xdr:rowOff>99885</xdr:rowOff>
    </xdr:to>
    <xdr:cxnSp macro="">
      <xdr:nvCxnSpPr>
        <xdr:cNvPr id="119" name="直線コネクタ 118"/>
        <xdr:cNvCxnSpPr/>
      </xdr:nvCxnSpPr>
      <xdr:spPr>
        <a:xfrm flipV="1">
          <a:off x="3797300" y="9516187"/>
          <a:ext cx="8382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51426</xdr:rowOff>
    </xdr:from>
    <xdr:ext cx="534377" cy="259045"/>
    <xdr:sp macro="" textlink="">
      <xdr:nvSpPr>
        <xdr:cNvPr id="120" name="物件費平均値テキスト"/>
        <xdr:cNvSpPr txBox="1"/>
      </xdr:nvSpPr>
      <xdr:spPr>
        <a:xfrm>
          <a:off x="4686300" y="9138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28549</xdr:rowOff>
    </xdr:from>
    <xdr:to>
      <xdr:col>24</xdr:col>
      <xdr:colOff>114300</xdr:colOff>
      <xdr:row>54</xdr:row>
      <xdr:rowOff>130149</xdr:rowOff>
    </xdr:to>
    <xdr:sp macro="" textlink="">
      <xdr:nvSpPr>
        <xdr:cNvPr id="121" name="フローチャート: 判断 120"/>
        <xdr:cNvSpPr/>
      </xdr:nvSpPr>
      <xdr:spPr>
        <a:xfrm>
          <a:off x="45847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99885</xdr:rowOff>
    </xdr:from>
    <xdr:to>
      <xdr:col>19</xdr:col>
      <xdr:colOff>177800</xdr:colOff>
      <xdr:row>55</xdr:row>
      <xdr:rowOff>159359</xdr:rowOff>
    </xdr:to>
    <xdr:cxnSp macro="">
      <xdr:nvCxnSpPr>
        <xdr:cNvPr id="122" name="直線コネクタ 121"/>
        <xdr:cNvCxnSpPr/>
      </xdr:nvCxnSpPr>
      <xdr:spPr>
        <a:xfrm flipV="1">
          <a:off x="2908300" y="9529635"/>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33731</xdr:rowOff>
    </xdr:from>
    <xdr:to>
      <xdr:col>20</xdr:col>
      <xdr:colOff>38100</xdr:colOff>
      <xdr:row>54</xdr:row>
      <xdr:rowOff>135331</xdr:rowOff>
    </xdr:to>
    <xdr:sp macro="" textlink="">
      <xdr:nvSpPr>
        <xdr:cNvPr id="123" name="フローチャート: 判断 122"/>
        <xdr:cNvSpPr/>
      </xdr:nvSpPr>
      <xdr:spPr>
        <a:xfrm>
          <a:off x="3746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151858</xdr:rowOff>
    </xdr:from>
    <xdr:ext cx="534377" cy="259045"/>
    <xdr:sp macro="" textlink="">
      <xdr:nvSpPr>
        <xdr:cNvPr id="124" name="テキスト ボックス 123"/>
        <xdr:cNvSpPr txBox="1"/>
      </xdr:nvSpPr>
      <xdr:spPr>
        <a:xfrm>
          <a:off x="3530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159359</xdr:rowOff>
    </xdr:from>
    <xdr:to>
      <xdr:col>15</xdr:col>
      <xdr:colOff>50800</xdr:colOff>
      <xdr:row>56</xdr:row>
      <xdr:rowOff>19533</xdr:rowOff>
    </xdr:to>
    <xdr:cxnSp macro="">
      <xdr:nvCxnSpPr>
        <xdr:cNvPr id="125" name="直線コネクタ 124"/>
        <xdr:cNvCxnSpPr/>
      </xdr:nvCxnSpPr>
      <xdr:spPr>
        <a:xfrm flipV="1">
          <a:off x="2019300" y="958910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10338</xdr:rowOff>
    </xdr:from>
    <xdr:to>
      <xdr:col>15</xdr:col>
      <xdr:colOff>101600</xdr:colOff>
      <xdr:row>54</xdr:row>
      <xdr:rowOff>111938</xdr:rowOff>
    </xdr:to>
    <xdr:sp macro="" textlink="">
      <xdr:nvSpPr>
        <xdr:cNvPr id="126" name="フローチャート: 判断 125"/>
        <xdr:cNvSpPr/>
      </xdr:nvSpPr>
      <xdr:spPr>
        <a:xfrm>
          <a:off x="2857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128465</xdr:rowOff>
    </xdr:from>
    <xdr:ext cx="534377" cy="259045"/>
    <xdr:sp macro="" textlink="">
      <xdr:nvSpPr>
        <xdr:cNvPr id="127" name="テキスト ボックス 126"/>
        <xdr:cNvSpPr txBox="1"/>
      </xdr:nvSpPr>
      <xdr:spPr>
        <a:xfrm>
          <a:off x="2641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19533</xdr:rowOff>
    </xdr:from>
    <xdr:to>
      <xdr:col>10</xdr:col>
      <xdr:colOff>114300</xdr:colOff>
      <xdr:row>57</xdr:row>
      <xdr:rowOff>5931</xdr:rowOff>
    </xdr:to>
    <xdr:cxnSp macro="">
      <xdr:nvCxnSpPr>
        <xdr:cNvPr id="128" name="直線コネクタ 127"/>
        <xdr:cNvCxnSpPr/>
      </xdr:nvCxnSpPr>
      <xdr:spPr>
        <a:xfrm flipV="1">
          <a:off x="1130300" y="9620733"/>
          <a:ext cx="8890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63602</xdr:rowOff>
    </xdr:from>
    <xdr:to>
      <xdr:col>10</xdr:col>
      <xdr:colOff>165100</xdr:colOff>
      <xdr:row>53</xdr:row>
      <xdr:rowOff>165202</xdr:rowOff>
    </xdr:to>
    <xdr:sp macro="" textlink="">
      <xdr:nvSpPr>
        <xdr:cNvPr id="129" name="フローチャート: 判断 128"/>
        <xdr:cNvSpPr/>
      </xdr:nvSpPr>
      <xdr:spPr>
        <a:xfrm>
          <a:off x="1968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10279</xdr:rowOff>
    </xdr:from>
    <xdr:ext cx="534377" cy="259045"/>
    <xdr:sp macro="" textlink="">
      <xdr:nvSpPr>
        <xdr:cNvPr id="130" name="テキスト ボックス 129"/>
        <xdr:cNvSpPr txBox="1"/>
      </xdr:nvSpPr>
      <xdr:spPr>
        <a:xfrm>
          <a:off x="1752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18529</xdr:rowOff>
    </xdr:from>
    <xdr:to>
      <xdr:col>6</xdr:col>
      <xdr:colOff>38100</xdr:colOff>
      <xdr:row>54</xdr:row>
      <xdr:rowOff>120129</xdr:rowOff>
    </xdr:to>
    <xdr:sp macro="" textlink="">
      <xdr:nvSpPr>
        <xdr:cNvPr id="131" name="フローチャート: 判断 130"/>
        <xdr:cNvSpPr/>
      </xdr:nvSpPr>
      <xdr:spPr>
        <a:xfrm>
          <a:off x="1079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136656</xdr:rowOff>
    </xdr:from>
    <xdr:ext cx="534377" cy="259045"/>
    <xdr:sp macro="" textlink="">
      <xdr:nvSpPr>
        <xdr:cNvPr id="132" name="テキスト ボックス 131"/>
        <xdr:cNvSpPr txBox="1"/>
      </xdr:nvSpPr>
      <xdr:spPr>
        <a:xfrm>
          <a:off x="863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35637</xdr:rowOff>
    </xdr:from>
    <xdr:to>
      <xdr:col>24</xdr:col>
      <xdr:colOff>114300</xdr:colOff>
      <xdr:row>55</xdr:row>
      <xdr:rowOff>137237</xdr:rowOff>
    </xdr:to>
    <xdr:sp macro="" textlink="">
      <xdr:nvSpPr>
        <xdr:cNvPr id="138" name="楕円 137"/>
        <xdr:cNvSpPr/>
      </xdr:nvSpPr>
      <xdr:spPr>
        <a:xfrm>
          <a:off x="4584700" y="946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14064</xdr:rowOff>
    </xdr:from>
    <xdr:ext cx="534377" cy="259045"/>
    <xdr:sp macro="" textlink="">
      <xdr:nvSpPr>
        <xdr:cNvPr id="139" name="物件費該当値テキスト"/>
        <xdr:cNvSpPr txBox="1"/>
      </xdr:nvSpPr>
      <xdr:spPr>
        <a:xfrm>
          <a:off x="4686300" y="94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49085</xdr:rowOff>
    </xdr:from>
    <xdr:to>
      <xdr:col>20</xdr:col>
      <xdr:colOff>38100</xdr:colOff>
      <xdr:row>55</xdr:row>
      <xdr:rowOff>150685</xdr:rowOff>
    </xdr:to>
    <xdr:sp macro="" textlink="">
      <xdr:nvSpPr>
        <xdr:cNvPr id="140" name="楕円 139"/>
        <xdr:cNvSpPr/>
      </xdr:nvSpPr>
      <xdr:spPr>
        <a:xfrm>
          <a:off x="3746500" y="94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141812</xdr:rowOff>
    </xdr:from>
    <xdr:ext cx="534377" cy="259045"/>
    <xdr:sp macro="" textlink="">
      <xdr:nvSpPr>
        <xdr:cNvPr id="141" name="テキスト ボックス 140"/>
        <xdr:cNvSpPr txBox="1"/>
      </xdr:nvSpPr>
      <xdr:spPr>
        <a:xfrm>
          <a:off x="3530111" y="95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108559</xdr:rowOff>
    </xdr:from>
    <xdr:to>
      <xdr:col>15</xdr:col>
      <xdr:colOff>101600</xdr:colOff>
      <xdr:row>56</xdr:row>
      <xdr:rowOff>38709</xdr:rowOff>
    </xdr:to>
    <xdr:sp macro="" textlink="">
      <xdr:nvSpPr>
        <xdr:cNvPr id="142" name="楕円 141"/>
        <xdr:cNvSpPr/>
      </xdr:nvSpPr>
      <xdr:spPr>
        <a:xfrm>
          <a:off x="2857500" y="95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29836</xdr:rowOff>
    </xdr:from>
    <xdr:ext cx="534377" cy="259045"/>
    <xdr:sp macro="" textlink="">
      <xdr:nvSpPr>
        <xdr:cNvPr id="143" name="テキスト ボックス 142"/>
        <xdr:cNvSpPr txBox="1"/>
      </xdr:nvSpPr>
      <xdr:spPr>
        <a:xfrm>
          <a:off x="2641111" y="96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140183</xdr:rowOff>
    </xdr:from>
    <xdr:to>
      <xdr:col>10</xdr:col>
      <xdr:colOff>165100</xdr:colOff>
      <xdr:row>56</xdr:row>
      <xdr:rowOff>70333</xdr:rowOff>
    </xdr:to>
    <xdr:sp macro="" textlink="">
      <xdr:nvSpPr>
        <xdr:cNvPr id="144" name="楕円 143"/>
        <xdr:cNvSpPr/>
      </xdr:nvSpPr>
      <xdr:spPr>
        <a:xfrm>
          <a:off x="1968500" y="95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61460</xdr:rowOff>
    </xdr:from>
    <xdr:ext cx="534377" cy="259045"/>
    <xdr:sp macro="" textlink="">
      <xdr:nvSpPr>
        <xdr:cNvPr id="145" name="テキスト ボックス 144"/>
        <xdr:cNvSpPr txBox="1"/>
      </xdr:nvSpPr>
      <xdr:spPr>
        <a:xfrm>
          <a:off x="1752111" y="96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126581</xdr:rowOff>
    </xdr:from>
    <xdr:to>
      <xdr:col>6</xdr:col>
      <xdr:colOff>38100</xdr:colOff>
      <xdr:row>57</xdr:row>
      <xdr:rowOff>56731</xdr:rowOff>
    </xdr:to>
    <xdr:sp macro="" textlink="">
      <xdr:nvSpPr>
        <xdr:cNvPr id="146" name="楕円 145"/>
        <xdr:cNvSpPr/>
      </xdr:nvSpPr>
      <xdr:spPr>
        <a:xfrm>
          <a:off x="1079500" y="97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47858</xdr:rowOff>
    </xdr:from>
    <xdr:ext cx="534377" cy="259045"/>
    <xdr:sp macro="" textlink="">
      <xdr:nvSpPr>
        <xdr:cNvPr id="147" name="テキスト ボックス 146"/>
        <xdr:cNvSpPr txBox="1"/>
      </xdr:nvSpPr>
      <xdr:spPr>
        <a:xfrm>
          <a:off x="863111" y="98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107369</xdr:rowOff>
    </xdr:from>
    <xdr:to>
      <xdr:col>24</xdr:col>
      <xdr:colOff>62865</xdr:colOff>
      <xdr:row>78</xdr:row>
      <xdr:rowOff>98389</xdr:rowOff>
    </xdr:to>
    <xdr:cxnSp macro="">
      <xdr:nvCxnSpPr>
        <xdr:cNvPr id="173" name="直線コネクタ 172"/>
        <xdr:cNvCxnSpPr/>
      </xdr:nvCxnSpPr>
      <xdr:spPr>
        <a:xfrm flipV="1">
          <a:off x="4633595" y="12108869"/>
          <a:ext cx="1270" cy="136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102216</xdr:rowOff>
    </xdr:from>
    <xdr:ext cx="469744" cy="259045"/>
    <xdr:sp macro="" textlink="">
      <xdr:nvSpPr>
        <xdr:cNvPr id="174" name="維持補修費最小値テキスト"/>
        <xdr:cNvSpPr txBox="1"/>
      </xdr:nvSpPr>
      <xdr:spPr>
        <a:xfrm>
          <a:off x="4686300" y="134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98389</xdr:rowOff>
    </xdr:from>
    <xdr:to>
      <xdr:col>24</xdr:col>
      <xdr:colOff>152400</xdr:colOff>
      <xdr:row>78</xdr:row>
      <xdr:rowOff>98389</xdr:rowOff>
    </xdr:to>
    <xdr:cxnSp macro="">
      <xdr:nvCxnSpPr>
        <xdr:cNvPr id="175" name="直線コネクタ 174"/>
        <xdr:cNvCxnSpPr/>
      </xdr:nvCxnSpPr>
      <xdr:spPr>
        <a:xfrm>
          <a:off x="4546600" y="13471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54046</xdr:rowOff>
    </xdr:from>
    <xdr:ext cx="469744" cy="259045"/>
    <xdr:sp macro="" textlink="">
      <xdr:nvSpPr>
        <xdr:cNvPr id="176" name="維持補修費最大値テキスト"/>
        <xdr:cNvSpPr txBox="1"/>
      </xdr:nvSpPr>
      <xdr:spPr>
        <a:xfrm>
          <a:off x="4686300" y="1188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107369</xdr:rowOff>
    </xdr:from>
    <xdr:to>
      <xdr:col>24</xdr:col>
      <xdr:colOff>152400</xdr:colOff>
      <xdr:row>70</xdr:row>
      <xdr:rowOff>107369</xdr:rowOff>
    </xdr:to>
    <xdr:cxnSp macro="">
      <xdr:nvCxnSpPr>
        <xdr:cNvPr id="177" name="直線コネクタ 176"/>
        <xdr:cNvCxnSpPr/>
      </xdr:nvCxnSpPr>
      <xdr:spPr>
        <a:xfrm>
          <a:off x="4546600" y="1210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107369</xdr:rowOff>
    </xdr:from>
    <xdr:to>
      <xdr:col>24</xdr:col>
      <xdr:colOff>63500</xdr:colOff>
      <xdr:row>71</xdr:row>
      <xdr:rowOff>69324</xdr:rowOff>
    </xdr:to>
    <xdr:cxnSp macro="">
      <xdr:nvCxnSpPr>
        <xdr:cNvPr id="178" name="直線コネクタ 177"/>
        <xdr:cNvCxnSpPr/>
      </xdr:nvCxnSpPr>
      <xdr:spPr>
        <a:xfrm flipV="1">
          <a:off x="3797300" y="12108869"/>
          <a:ext cx="8382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5115</xdr:rowOff>
    </xdr:from>
    <xdr:ext cx="469744" cy="259045"/>
    <xdr:sp macro="" textlink="">
      <xdr:nvSpPr>
        <xdr:cNvPr id="179" name="維持補修費平均値テキスト"/>
        <xdr:cNvSpPr txBox="1"/>
      </xdr:nvSpPr>
      <xdr:spPr>
        <a:xfrm>
          <a:off x="4686300" y="1286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26688</xdr:rowOff>
    </xdr:from>
    <xdr:to>
      <xdr:col>24</xdr:col>
      <xdr:colOff>114300</xdr:colOff>
      <xdr:row>75</xdr:row>
      <xdr:rowOff>128288</xdr:rowOff>
    </xdr:to>
    <xdr:sp macro="" textlink="">
      <xdr:nvSpPr>
        <xdr:cNvPr id="180" name="フローチャート: 判断 179"/>
        <xdr:cNvSpPr/>
      </xdr:nvSpPr>
      <xdr:spPr>
        <a:xfrm>
          <a:off x="45847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69324</xdr:rowOff>
    </xdr:from>
    <xdr:to>
      <xdr:col>19</xdr:col>
      <xdr:colOff>177800</xdr:colOff>
      <xdr:row>72</xdr:row>
      <xdr:rowOff>92021</xdr:rowOff>
    </xdr:to>
    <xdr:cxnSp macro="">
      <xdr:nvCxnSpPr>
        <xdr:cNvPr id="181" name="直線コネクタ 180"/>
        <xdr:cNvCxnSpPr/>
      </xdr:nvCxnSpPr>
      <xdr:spPr>
        <a:xfrm flipV="1">
          <a:off x="2908300" y="12242274"/>
          <a:ext cx="889000" cy="1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43180</xdr:rowOff>
    </xdr:from>
    <xdr:to>
      <xdr:col>20</xdr:col>
      <xdr:colOff>38100</xdr:colOff>
      <xdr:row>75</xdr:row>
      <xdr:rowOff>144780</xdr:rowOff>
    </xdr:to>
    <xdr:sp macro="" textlink="">
      <xdr:nvSpPr>
        <xdr:cNvPr id="182" name="フローチャート: 判断 181"/>
        <xdr:cNvSpPr/>
      </xdr:nvSpPr>
      <xdr:spPr>
        <a:xfrm>
          <a:off x="3746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135907</xdr:rowOff>
    </xdr:from>
    <xdr:ext cx="469744" cy="259045"/>
    <xdr:sp macro="" textlink="">
      <xdr:nvSpPr>
        <xdr:cNvPr id="183" name="テキスト ボックス 182"/>
        <xdr:cNvSpPr txBox="1"/>
      </xdr:nvSpPr>
      <xdr:spPr>
        <a:xfrm>
          <a:off x="3562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57241</xdr:rowOff>
    </xdr:from>
    <xdr:to>
      <xdr:col>15</xdr:col>
      <xdr:colOff>50800</xdr:colOff>
      <xdr:row>72</xdr:row>
      <xdr:rowOff>92021</xdr:rowOff>
    </xdr:to>
    <xdr:cxnSp macro="">
      <xdr:nvCxnSpPr>
        <xdr:cNvPr id="184" name="直線コネクタ 183"/>
        <xdr:cNvCxnSpPr/>
      </xdr:nvCxnSpPr>
      <xdr:spPr>
        <a:xfrm>
          <a:off x="2019300" y="12401641"/>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148827</xdr:rowOff>
    </xdr:from>
    <xdr:to>
      <xdr:col>15</xdr:col>
      <xdr:colOff>101600</xdr:colOff>
      <xdr:row>76</xdr:row>
      <xdr:rowOff>78977</xdr:rowOff>
    </xdr:to>
    <xdr:sp macro="" textlink="">
      <xdr:nvSpPr>
        <xdr:cNvPr id="185" name="フローチャート: 判断 184"/>
        <xdr:cNvSpPr/>
      </xdr:nvSpPr>
      <xdr:spPr>
        <a:xfrm>
          <a:off x="2857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70104</xdr:rowOff>
    </xdr:from>
    <xdr:ext cx="469744" cy="259045"/>
    <xdr:sp macro="" textlink="">
      <xdr:nvSpPr>
        <xdr:cNvPr id="186" name="テキスト ボックス 185"/>
        <xdr:cNvSpPr txBox="1"/>
      </xdr:nvSpPr>
      <xdr:spPr>
        <a:xfrm>
          <a:off x="2673428" y="131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57241</xdr:rowOff>
    </xdr:from>
    <xdr:to>
      <xdr:col>10</xdr:col>
      <xdr:colOff>114300</xdr:colOff>
      <xdr:row>73</xdr:row>
      <xdr:rowOff>137088</xdr:rowOff>
    </xdr:to>
    <xdr:cxnSp macro="">
      <xdr:nvCxnSpPr>
        <xdr:cNvPr id="187" name="直線コネクタ 186"/>
        <xdr:cNvCxnSpPr/>
      </xdr:nvCxnSpPr>
      <xdr:spPr>
        <a:xfrm flipV="1">
          <a:off x="1130300" y="12401641"/>
          <a:ext cx="889000" cy="2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168094</xdr:rowOff>
    </xdr:from>
    <xdr:to>
      <xdr:col>10</xdr:col>
      <xdr:colOff>165100</xdr:colOff>
      <xdr:row>76</xdr:row>
      <xdr:rowOff>98244</xdr:rowOff>
    </xdr:to>
    <xdr:sp macro="" textlink="">
      <xdr:nvSpPr>
        <xdr:cNvPr id="188" name="フローチャート: 判断 187"/>
        <xdr:cNvSpPr/>
      </xdr:nvSpPr>
      <xdr:spPr>
        <a:xfrm>
          <a:off x="1968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89371</xdr:rowOff>
    </xdr:from>
    <xdr:ext cx="469744" cy="259045"/>
    <xdr:sp macro="" textlink="">
      <xdr:nvSpPr>
        <xdr:cNvPr id="189" name="テキスト ボックス 188"/>
        <xdr:cNvSpPr txBox="1"/>
      </xdr:nvSpPr>
      <xdr:spPr>
        <a:xfrm>
          <a:off x="1784428" y="131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5297</xdr:rowOff>
    </xdr:from>
    <xdr:to>
      <xdr:col>6</xdr:col>
      <xdr:colOff>38100</xdr:colOff>
      <xdr:row>76</xdr:row>
      <xdr:rowOff>106897</xdr:rowOff>
    </xdr:to>
    <xdr:sp macro="" textlink="">
      <xdr:nvSpPr>
        <xdr:cNvPr id="190" name="フローチャート: 判断 189"/>
        <xdr:cNvSpPr/>
      </xdr:nvSpPr>
      <xdr:spPr>
        <a:xfrm>
          <a:off x="1079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98024</xdr:rowOff>
    </xdr:from>
    <xdr:ext cx="469744" cy="259045"/>
    <xdr:sp macro="" textlink="">
      <xdr:nvSpPr>
        <xdr:cNvPr id="191" name="テキスト ボックス 190"/>
        <xdr:cNvSpPr txBox="1"/>
      </xdr:nvSpPr>
      <xdr:spPr>
        <a:xfrm>
          <a:off x="895428" y="1312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56569</xdr:rowOff>
    </xdr:from>
    <xdr:to>
      <xdr:col>24</xdr:col>
      <xdr:colOff>114300</xdr:colOff>
      <xdr:row>70</xdr:row>
      <xdr:rowOff>158169</xdr:rowOff>
    </xdr:to>
    <xdr:sp macro="" textlink="">
      <xdr:nvSpPr>
        <xdr:cNvPr id="197" name="楕円 196"/>
        <xdr:cNvSpPr/>
      </xdr:nvSpPr>
      <xdr:spPr>
        <a:xfrm>
          <a:off x="4584700" y="120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9596</xdr:rowOff>
    </xdr:from>
    <xdr:ext cx="469744" cy="259045"/>
    <xdr:sp macro="" textlink="">
      <xdr:nvSpPr>
        <xdr:cNvPr id="198" name="維持補修費該当値テキスト"/>
        <xdr:cNvSpPr txBox="1"/>
      </xdr:nvSpPr>
      <xdr:spPr>
        <a:xfrm>
          <a:off x="4686300" y="120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18524</xdr:rowOff>
    </xdr:from>
    <xdr:to>
      <xdr:col>20</xdr:col>
      <xdr:colOff>38100</xdr:colOff>
      <xdr:row>71</xdr:row>
      <xdr:rowOff>120124</xdr:rowOff>
    </xdr:to>
    <xdr:sp macro="" textlink="">
      <xdr:nvSpPr>
        <xdr:cNvPr id="199" name="楕円 198"/>
        <xdr:cNvSpPr/>
      </xdr:nvSpPr>
      <xdr:spPr>
        <a:xfrm>
          <a:off x="3746500" y="121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69</xdr:row>
      <xdr:rowOff>136651</xdr:rowOff>
    </xdr:from>
    <xdr:ext cx="469744" cy="259045"/>
    <xdr:sp macro="" textlink="">
      <xdr:nvSpPr>
        <xdr:cNvPr id="200" name="テキスト ボックス 199"/>
        <xdr:cNvSpPr txBox="1"/>
      </xdr:nvSpPr>
      <xdr:spPr>
        <a:xfrm>
          <a:off x="3562428" y="119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41221</xdr:rowOff>
    </xdr:from>
    <xdr:to>
      <xdr:col>15</xdr:col>
      <xdr:colOff>101600</xdr:colOff>
      <xdr:row>72</xdr:row>
      <xdr:rowOff>142821</xdr:rowOff>
    </xdr:to>
    <xdr:sp macro="" textlink="">
      <xdr:nvSpPr>
        <xdr:cNvPr id="201" name="楕円 200"/>
        <xdr:cNvSpPr/>
      </xdr:nvSpPr>
      <xdr:spPr>
        <a:xfrm>
          <a:off x="2857500" y="123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159348</xdr:rowOff>
    </xdr:from>
    <xdr:ext cx="469744" cy="259045"/>
    <xdr:sp macro="" textlink="">
      <xdr:nvSpPr>
        <xdr:cNvPr id="202" name="テキスト ボックス 201"/>
        <xdr:cNvSpPr txBox="1"/>
      </xdr:nvSpPr>
      <xdr:spPr>
        <a:xfrm>
          <a:off x="2673428" y="1216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6441</xdr:rowOff>
    </xdr:from>
    <xdr:to>
      <xdr:col>10</xdr:col>
      <xdr:colOff>165100</xdr:colOff>
      <xdr:row>72</xdr:row>
      <xdr:rowOff>108041</xdr:rowOff>
    </xdr:to>
    <xdr:sp macro="" textlink="">
      <xdr:nvSpPr>
        <xdr:cNvPr id="203" name="楕円 202"/>
        <xdr:cNvSpPr/>
      </xdr:nvSpPr>
      <xdr:spPr>
        <a:xfrm>
          <a:off x="1968500" y="12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124568</xdr:rowOff>
    </xdr:from>
    <xdr:ext cx="469744" cy="259045"/>
    <xdr:sp macro="" textlink="">
      <xdr:nvSpPr>
        <xdr:cNvPr id="204" name="テキスト ボックス 203"/>
        <xdr:cNvSpPr txBox="1"/>
      </xdr:nvSpPr>
      <xdr:spPr>
        <a:xfrm>
          <a:off x="1784428" y="1212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86288</xdr:rowOff>
    </xdr:from>
    <xdr:to>
      <xdr:col>6</xdr:col>
      <xdr:colOff>38100</xdr:colOff>
      <xdr:row>74</xdr:row>
      <xdr:rowOff>16438</xdr:rowOff>
    </xdr:to>
    <xdr:sp macro="" textlink="">
      <xdr:nvSpPr>
        <xdr:cNvPr id="205" name="楕円 204"/>
        <xdr:cNvSpPr/>
      </xdr:nvSpPr>
      <xdr:spPr>
        <a:xfrm>
          <a:off x="1079500" y="12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32965</xdr:rowOff>
    </xdr:from>
    <xdr:ext cx="469744" cy="259045"/>
    <xdr:sp macro="" textlink="">
      <xdr:nvSpPr>
        <xdr:cNvPr id="206" name="テキスト ボックス 205"/>
        <xdr:cNvSpPr txBox="1"/>
      </xdr:nvSpPr>
      <xdr:spPr>
        <a:xfrm>
          <a:off x="895428" y="123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164503</xdr:rowOff>
    </xdr:from>
    <xdr:to>
      <xdr:col>24</xdr:col>
      <xdr:colOff>62865</xdr:colOff>
      <xdr:row>97</xdr:row>
      <xdr:rowOff>159589</xdr:rowOff>
    </xdr:to>
    <xdr:cxnSp macro="">
      <xdr:nvCxnSpPr>
        <xdr:cNvPr id="231" name="直線コネクタ 230"/>
        <xdr:cNvCxnSpPr/>
      </xdr:nvCxnSpPr>
      <xdr:spPr>
        <a:xfrm flipV="1">
          <a:off x="4633595" y="15595003"/>
          <a:ext cx="1270" cy="119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163416</xdr:rowOff>
    </xdr:from>
    <xdr:ext cx="534377" cy="259045"/>
    <xdr:sp macro="" textlink="">
      <xdr:nvSpPr>
        <xdr:cNvPr id="232" name="扶助費最小値テキスト"/>
        <xdr:cNvSpPr txBox="1"/>
      </xdr:nvSpPr>
      <xdr:spPr>
        <a:xfrm>
          <a:off x="4686300"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159589</xdr:rowOff>
    </xdr:from>
    <xdr:to>
      <xdr:col>24</xdr:col>
      <xdr:colOff>152400</xdr:colOff>
      <xdr:row>97</xdr:row>
      <xdr:rowOff>159589</xdr:rowOff>
    </xdr:to>
    <xdr:cxnSp macro="">
      <xdr:nvCxnSpPr>
        <xdr:cNvPr id="233" name="直線コネクタ 232"/>
        <xdr:cNvCxnSpPr/>
      </xdr:nvCxnSpPr>
      <xdr:spPr>
        <a:xfrm>
          <a:off x="4546600" y="1679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111180</xdr:rowOff>
    </xdr:from>
    <xdr:ext cx="534377" cy="259045"/>
    <xdr:sp macro="" textlink="">
      <xdr:nvSpPr>
        <xdr:cNvPr id="234" name="扶助費最大値テキスト"/>
        <xdr:cNvSpPr txBox="1"/>
      </xdr:nvSpPr>
      <xdr:spPr>
        <a:xfrm>
          <a:off x="4686300" y="153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164503</xdr:rowOff>
    </xdr:from>
    <xdr:to>
      <xdr:col>24</xdr:col>
      <xdr:colOff>152400</xdr:colOff>
      <xdr:row>90</xdr:row>
      <xdr:rowOff>164503</xdr:rowOff>
    </xdr:to>
    <xdr:cxnSp macro="">
      <xdr:nvCxnSpPr>
        <xdr:cNvPr id="235" name="直線コネクタ 234"/>
        <xdr:cNvCxnSpPr/>
      </xdr:nvCxnSpPr>
      <xdr:spPr>
        <a:xfrm>
          <a:off x="4546600" y="1559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95695</xdr:rowOff>
    </xdr:from>
    <xdr:to>
      <xdr:col>24</xdr:col>
      <xdr:colOff>63500</xdr:colOff>
      <xdr:row>95</xdr:row>
      <xdr:rowOff>22695</xdr:rowOff>
    </xdr:to>
    <xdr:cxnSp macro="">
      <xdr:nvCxnSpPr>
        <xdr:cNvPr id="236" name="直線コネクタ 235"/>
        <xdr:cNvCxnSpPr/>
      </xdr:nvCxnSpPr>
      <xdr:spPr>
        <a:xfrm flipV="1">
          <a:off x="3797300" y="16211995"/>
          <a:ext cx="8382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32580</xdr:rowOff>
    </xdr:from>
    <xdr:ext cx="534377" cy="259045"/>
    <xdr:sp macro="" textlink="">
      <xdr:nvSpPr>
        <xdr:cNvPr id="237" name="扶助費平均値テキスト"/>
        <xdr:cNvSpPr txBox="1"/>
      </xdr:nvSpPr>
      <xdr:spPr>
        <a:xfrm>
          <a:off x="4686300" y="16148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54153</xdr:rowOff>
    </xdr:from>
    <xdr:to>
      <xdr:col>24</xdr:col>
      <xdr:colOff>114300</xdr:colOff>
      <xdr:row>94</xdr:row>
      <xdr:rowOff>155753</xdr:rowOff>
    </xdr:to>
    <xdr:sp macro="" textlink="">
      <xdr:nvSpPr>
        <xdr:cNvPr id="238" name="フローチャート: 判断 237"/>
        <xdr:cNvSpPr/>
      </xdr:nvSpPr>
      <xdr:spPr>
        <a:xfrm>
          <a:off x="45847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22695</xdr:rowOff>
    </xdr:from>
    <xdr:to>
      <xdr:col>19</xdr:col>
      <xdr:colOff>177800</xdr:colOff>
      <xdr:row>96</xdr:row>
      <xdr:rowOff>57138</xdr:rowOff>
    </xdr:to>
    <xdr:cxnSp macro="">
      <xdr:nvCxnSpPr>
        <xdr:cNvPr id="239" name="直線コネクタ 238"/>
        <xdr:cNvCxnSpPr/>
      </xdr:nvCxnSpPr>
      <xdr:spPr>
        <a:xfrm flipV="1">
          <a:off x="2908300" y="16310445"/>
          <a:ext cx="8890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133858</xdr:rowOff>
    </xdr:from>
    <xdr:to>
      <xdr:col>20</xdr:col>
      <xdr:colOff>38100</xdr:colOff>
      <xdr:row>95</xdr:row>
      <xdr:rowOff>64008</xdr:rowOff>
    </xdr:to>
    <xdr:sp macro="" textlink="">
      <xdr:nvSpPr>
        <xdr:cNvPr id="240" name="フローチャート: 判断 239"/>
        <xdr:cNvSpPr/>
      </xdr:nvSpPr>
      <xdr:spPr>
        <a:xfrm>
          <a:off x="3746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80535</xdr:rowOff>
    </xdr:from>
    <xdr:ext cx="534377" cy="259045"/>
    <xdr:sp macro="" textlink="">
      <xdr:nvSpPr>
        <xdr:cNvPr id="241" name="テキスト ボックス 240"/>
        <xdr:cNvSpPr txBox="1"/>
      </xdr:nvSpPr>
      <xdr:spPr>
        <a:xfrm>
          <a:off x="3530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57138</xdr:rowOff>
    </xdr:from>
    <xdr:to>
      <xdr:col>15</xdr:col>
      <xdr:colOff>50800</xdr:colOff>
      <xdr:row>96</xdr:row>
      <xdr:rowOff>153264</xdr:rowOff>
    </xdr:to>
    <xdr:cxnSp macro="">
      <xdr:nvCxnSpPr>
        <xdr:cNvPr id="242" name="直線コネクタ 241"/>
        <xdr:cNvCxnSpPr/>
      </xdr:nvCxnSpPr>
      <xdr:spPr>
        <a:xfrm flipV="1">
          <a:off x="2019300" y="16516338"/>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90</xdr:row>
      <xdr:rowOff>49848</xdr:rowOff>
    </xdr:from>
    <xdr:to>
      <xdr:col>15</xdr:col>
      <xdr:colOff>101600</xdr:colOff>
      <xdr:row>90</xdr:row>
      <xdr:rowOff>151448</xdr:rowOff>
    </xdr:to>
    <xdr:sp macro="" textlink="">
      <xdr:nvSpPr>
        <xdr:cNvPr id="243" name="フローチャート: 判断 242"/>
        <xdr:cNvSpPr/>
      </xdr:nvSpPr>
      <xdr:spPr>
        <a:xfrm>
          <a:off x="2857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167975</xdr:rowOff>
    </xdr:from>
    <xdr:ext cx="534377" cy="259045"/>
    <xdr:sp macro="" textlink="">
      <xdr:nvSpPr>
        <xdr:cNvPr id="244" name="テキスト ボックス 243"/>
        <xdr:cNvSpPr txBox="1"/>
      </xdr:nvSpPr>
      <xdr:spPr>
        <a:xfrm>
          <a:off x="2641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153264</xdr:rowOff>
    </xdr:from>
    <xdr:to>
      <xdr:col>10</xdr:col>
      <xdr:colOff>114300</xdr:colOff>
      <xdr:row>97</xdr:row>
      <xdr:rowOff>164846</xdr:rowOff>
    </xdr:to>
    <xdr:cxnSp macro="">
      <xdr:nvCxnSpPr>
        <xdr:cNvPr id="245" name="直線コネクタ 244"/>
        <xdr:cNvCxnSpPr/>
      </xdr:nvCxnSpPr>
      <xdr:spPr>
        <a:xfrm flipV="1">
          <a:off x="1130300" y="16612464"/>
          <a:ext cx="8890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132372</xdr:rowOff>
    </xdr:from>
    <xdr:to>
      <xdr:col>10</xdr:col>
      <xdr:colOff>165100</xdr:colOff>
      <xdr:row>93</xdr:row>
      <xdr:rowOff>62522</xdr:rowOff>
    </xdr:to>
    <xdr:sp macro="" textlink="">
      <xdr:nvSpPr>
        <xdr:cNvPr id="246" name="フローチャート: 判断 245"/>
        <xdr:cNvSpPr/>
      </xdr:nvSpPr>
      <xdr:spPr>
        <a:xfrm>
          <a:off x="1968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79049</xdr:rowOff>
    </xdr:from>
    <xdr:ext cx="534377" cy="259045"/>
    <xdr:sp macro="" textlink="">
      <xdr:nvSpPr>
        <xdr:cNvPr id="247" name="テキスト ボックス 246"/>
        <xdr:cNvSpPr txBox="1"/>
      </xdr:nvSpPr>
      <xdr:spPr>
        <a:xfrm>
          <a:off x="1752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161519</xdr:rowOff>
    </xdr:from>
    <xdr:to>
      <xdr:col>6</xdr:col>
      <xdr:colOff>38100</xdr:colOff>
      <xdr:row>94</xdr:row>
      <xdr:rowOff>91669</xdr:rowOff>
    </xdr:to>
    <xdr:sp macro="" textlink="">
      <xdr:nvSpPr>
        <xdr:cNvPr id="248" name="フローチャート: 判断 247"/>
        <xdr:cNvSpPr/>
      </xdr:nvSpPr>
      <xdr:spPr>
        <a:xfrm>
          <a:off x="1079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108196</xdr:rowOff>
    </xdr:from>
    <xdr:ext cx="534377" cy="259045"/>
    <xdr:sp macro="" textlink="">
      <xdr:nvSpPr>
        <xdr:cNvPr id="249" name="テキスト ボックス 248"/>
        <xdr:cNvSpPr txBox="1"/>
      </xdr:nvSpPr>
      <xdr:spPr>
        <a:xfrm>
          <a:off x="863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44895</xdr:rowOff>
    </xdr:from>
    <xdr:to>
      <xdr:col>24</xdr:col>
      <xdr:colOff>114300</xdr:colOff>
      <xdr:row>94</xdr:row>
      <xdr:rowOff>146495</xdr:rowOff>
    </xdr:to>
    <xdr:sp macro="" textlink="">
      <xdr:nvSpPr>
        <xdr:cNvPr id="255" name="楕円 254"/>
        <xdr:cNvSpPr/>
      </xdr:nvSpPr>
      <xdr:spPr>
        <a:xfrm>
          <a:off x="4584700" y="1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67772</xdr:rowOff>
    </xdr:from>
    <xdr:ext cx="534377" cy="259045"/>
    <xdr:sp macro="" textlink="">
      <xdr:nvSpPr>
        <xdr:cNvPr id="256" name="扶助費該当値テキスト"/>
        <xdr:cNvSpPr txBox="1"/>
      </xdr:nvSpPr>
      <xdr:spPr>
        <a:xfrm>
          <a:off x="4686300" y="160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143345</xdr:rowOff>
    </xdr:from>
    <xdr:to>
      <xdr:col>20</xdr:col>
      <xdr:colOff>38100</xdr:colOff>
      <xdr:row>95</xdr:row>
      <xdr:rowOff>73495</xdr:rowOff>
    </xdr:to>
    <xdr:sp macro="" textlink="">
      <xdr:nvSpPr>
        <xdr:cNvPr id="257" name="楕円 256"/>
        <xdr:cNvSpPr/>
      </xdr:nvSpPr>
      <xdr:spPr>
        <a:xfrm>
          <a:off x="3746500" y="162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64622</xdr:rowOff>
    </xdr:from>
    <xdr:ext cx="534377" cy="259045"/>
    <xdr:sp macro="" textlink="">
      <xdr:nvSpPr>
        <xdr:cNvPr id="258" name="テキスト ボックス 257"/>
        <xdr:cNvSpPr txBox="1"/>
      </xdr:nvSpPr>
      <xdr:spPr>
        <a:xfrm>
          <a:off x="3530111" y="163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6338</xdr:rowOff>
    </xdr:from>
    <xdr:to>
      <xdr:col>15</xdr:col>
      <xdr:colOff>101600</xdr:colOff>
      <xdr:row>96</xdr:row>
      <xdr:rowOff>107938</xdr:rowOff>
    </xdr:to>
    <xdr:sp macro="" textlink="">
      <xdr:nvSpPr>
        <xdr:cNvPr id="259" name="楕円 258"/>
        <xdr:cNvSpPr/>
      </xdr:nvSpPr>
      <xdr:spPr>
        <a:xfrm>
          <a:off x="2857500" y="164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99065</xdr:rowOff>
    </xdr:from>
    <xdr:ext cx="534377" cy="259045"/>
    <xdr:sp macro="" textlink="">
      <xdr:nvSpPr>
        <xdr:cNvPr id="260" name="テキスト ボックス 259"/>
        <xdr:cNvSpPr txBox="1"/>
      </xdr:nvSpPr>
      <xdr:spPr>
        <a:xfrm>
          <a:off x="2641111" y="165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102464</xdr:rowOff>
    </xdr:from>
    <xdr:to>
      <xdr:col>10</xdr:col>
      <xdr:colOff>165100</xdr:colOff>
      <xdr:row>97</xdr:row>
      <xdr:rowOff>32614</xdr:rowOff>
    </xdr:to>
    <xdr:sp macro="" textlink="">
      <xdr:nvSpPr>
        <xdr:cNvPr id="261" name="楕円 260"/>
        <xdr:cNvSpPr/>
      </xdr:nvSpPr>
      <xdr:spPr>
        <a:xfrm>
          <a:off x="1968500" y="165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23741</xdr:rowOff>
    </xdr:from>
    <xdr:ext cx="534377" cy="259045"/>
    <xdr:sp macro="" textlink="">
      <xdr:nvSpPr>
        <xdr:cNvPr id="262" name="テキスト ボックス 261"/>
        <xdr:cNvSpPr txBox="1"/>
      </xdr:nvSpPr>
      <xdr:spPr>
        <a:xfrm>
          <a:off x="1752111"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114046</xdr:rowOff>
    </xdr:from>
    <xdr:to>
      <xdr:col>6</xdr:col>
      <xdr:colOff>38100</xdr:colOff>
      <xdr:row>98</xdr:row>
      <xdr:rowOff>44196</xdr:rowOff>
    </xdr:to>
    <xdr:sp macro="" textlink="">
      <xdr:nvSpPr>
        <xdr:cNvPr id="263" name="楕円 262"/>
        <xdr:cNvSpPr/>
      </xdr:nvSpPr>
      <xdr:spPr>
        <a:xfrm>
          <a:off x="1079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35323</xdr:rowOff>
    </xdr:from>
    <xdr:ext cx="534377" cy="259045"/>
    <xdr:sp macro="" textlink="">
      <xdr:nvSpPr>
        <xdr:cNvPr id="264" name="テキスト ボックス 263"/>
        <xdr:cNvSpPr txBox="1"/>
      </xdr:nvSpPr>
      <xdr:spPr>
        <a:xfrm>
          <a:off x="863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104757</xdr:rowOff>
    </xdr:from>
    <xdr:to>
      <xdr:col>54</xdr:col>
      <xdr:colOff>189865</xdr:colOff>
      <xdr:row>39</xdr:row>
      <xdr:rowOff>13088</xdr:rowOff>
    </xdr:to>
    <xdr:cxnSp macro="">
      <xdr:nvCxnSpPr>
        <xdr:cNvPr id="291" name="直線コネクタ 290"/>
        <xdr:cNvCxnSpPr/>
      </xdr:nvCxnSpPr>
      <xdr:spPr>
        <a:xfrm flipV="1">
          <a:off x="10475595" y="5076807"/>
          <a:ext cx="1270" cy="162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16915</xdr:rowOff>
    </xdr:from>
    <xdr:ext cx="534377" cy="259045"/>
    <xdr:sp macro="" textlink="">
      <xdr:nvSpPr>
        <xdr:cNvPr id="292" name="補助費等最小値テキスト"/>
        <xdr:cNvSpPr txBox="1"/>
      </xdr:nvSpPr>
      <xdr:spPr>
        <a:xfrm>
          <a:off x="10528300" y="67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13088</xdr:rowOff>
    </xdr:from>
    <xdr:to>
      <xdr:col>55</xdr:col>
      <xdr:colOff>88900</xdr:colOff>
      <xdr:row>39</xdr:row>
      <xdr:rowOff>13088</xdr:rowOff>
    </xdr:to>
    <xdr:cxnSp macro="">
      <xdr:nvCxnSpPr>
        <xdr:cNvPr id="293" name="直線コネクタ 292"/>
        <xdr:cNvCxnSpPr/>
      </xdr:nvCxnSpPr>
      <xdr:spPr>
        <a:xfrm>
          <a:off x="10388600" y="6699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51434</xdr:rowOff>
    </xdr:from>
    <xdr:ext cx="534377" cy="259045"/>
    <xdr:sp macro="" textlink="">
      <xdr:nvSpPr>
        <xdr:cNvPr id="294" name="補助費等最大値テキスト"/>
        <xdr:cNvSpPr txBox="1"/>
      </xdr:nvSpPr>
      <xdr:spPr>
        <a:xfrm>
          <a:off x="10528300" y="48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104757</xdr:rowOff>
    </xdr:from>
    <xdr:to>
      <xdr:col>55</xdr:col>
      <xdr:colOff>88900</xdr:colOff>
      <xdr:row>29</xdr:row>
      <xdr:rowOff>104757</xdr:rowOff>
    </xdr:to>
    <xdr:cxnSp macro="">
      <xdr:nvCxnSpPr>
        <xdr:cNvPr id="295" name="直線コネクタ 294"/>
        <xdr:cNvCxnSpPr/>
      </xdr:nvCxnSpPr>
      <xdr:spPr>
        <a:xfrm>
          <a:off x="10388600" y="50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123306</xdr:rowOff>
    </xdr:from>
    <xdr:to>
      <xdr:col>55</xdr:col>
      <xdr:colOff>0</xdr:colOff>
      <xdr:row>35</xdr:row>
      <xdr:rowOff>1169</xdr:rowOff>
    </xdr:to>
    <xdr:cxnSp macro="">
      <xdr:nvCxnSpPr>
        <xdr:cNvPr id="296" name="直線コネクタ 295"/>
        <xdr:cNvCxnSpPr/>
      </xdr:nvCxnSpPr>
      <xdr:spPr>
        <a:xfrm flipV="1">
          <a:off x="9639300" y="5952606"/>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34931</xdr:rowOff>
    </xdr:from>
    <xdr:ext cx="534377" cy="259045"/>
    <xdr:sp macro="" textlink="">
      <xdr:nvSpPr>
        <xdr:cNvPr id="297" name="補助費等平均値テキスト"/>
        <xdr:cNvSpPr txBox="1"/>
      </xdr:nvSpPr>
      <xdr:spPr>
        <a:xfrm>
          <a:off x="10528300" y="603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56504</xdr:rowOff>
    </xdr:from>
    <xdr:to>
      <xdr:col>55</xdr:col>
      <xdr:colOff>50800</xdr:colOff>
      <xdr:row>35</xdr:row>
      <xdr:rowOff>158104</xdr:rowOff>
    </xdr:to>
    <xdr:sp macro="" textlink="">
      <xdr:nvSpPr>
        <xdr:cNvPr id="298" name="フローチャート: 判断 297"/>
        <xdr:cNvSpPr/>
      </xdr:nvSpPr>
      <xdr:spPr>
        <a:xfrm>
          <a:off x="10426700" y="605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1169</xdr:rowOff>
    </xdr:from>
    <xdr:to>
      <xdr:col>50</xdr:col>
      <xdr:colOff>114300</xdr:colOff>
      <xdr:row>36</xdr:row>
      <xdr:rowOff>19359</xdr:rowOff>
    </xdr:to>
    <xdr:cxnSp macro="">
      <xdr:nvCxnSpPr>
        <xdr:cNvPr id="299" name="直線コネクタ 298"/>
        <xdr:cNvCxnSpPr/>
      </xdr:nvCxnSpPr>
      <xdr:spPr>
        <a:xfrm flipV="1">
          <a:off x="8750300" y="6001919"/>
          <a:ext cx="8890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30378</xdr:rowOff>
    </xdr:from>
    <xdr:to>
      <xdr:col>50</xdr:col>
      <xdr:colOff>165100</xdr:colOff>
      <xdr:row>35</xdr:row>
      <xdr:rowOff>131978</xdr:rowOff>
    </xdr:to>
    <xdr:sp macro="" textlink="">
      <xdr:nvSpPr>
        <xdr:cNvPr id="300" name="フローチャート: 判断 299"/>
        <xdr:cNvSpPr/>
      </xdr:nvSpPr>
      <xdr:spPr>
        <a:xfrm>
          <a:off x="9588500" y="60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123105</xdr:rowOff>
    </xdr:from>
    <xdr:ext cx="534377" cy="259045"/>
    <xdr:sp macro="" textlink="">
      <xdr:nvSpPr>
        <xdr:cNvPr id="301" name="テキスト ボックス 300"/>
        <xdr:cNvSpPr txBox="1"/>
      </xdr:nvSpPr>
      <xdr:spPr>
        <a:xfrm>
          <a:off x="9372111" y="61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19359</xdr:rowOff>
    </xdr:from>
    <xdr:to>
      <xdr:col>45</xdr:col>
      <xdr:colOff>177800</xdr:colOff>
      <xdr:row>36</xdr:row>
      <xdr:rowOff>33924</xdr:rowOff>
    </xdr:to>
    <xdr:cxnSp macro="">
      <xdr:nvCxnSpPr>
        <xdr:cNvPr id="302" name="直線コネクタ 301"/>
        <xdr:cNvCxnSpPr/>
      </xdr:nvCxnSpPr>
      <xdr:spPr>
        <a:xfrm flipV="1">
          <a:off x="7861300" y="619155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145070</xdr:rowOff>
    </xdr:from>
    <xdr:to>
      <xdr:col>46</xdr:col>
      <xdr:colOff>38100</xdr:colOff>
      <xdr:row>35</xdr:row>
      <xdr:rowOff>75220</xdr:rowOff>
    </xdr:to>
    <xdr:sp macro="" textlink="">
      <xdr:nvSpPr>
        <xdr:cNvPr id="303" name="フローチャート: 判断 302"/>
        <xdr:cNvSpPr/>
      </xdr:nvSpPr>
      <xdr:spPr>
        <a:xfrm>
          <a:off x="86995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91747</xdr:rowOff>
    </xdr:from>
    <xdr:ext cx="534377" cy="259045"/>
    <xdr:sp macro="" textlink="">
      <xdr:nvSpPr>
        <xdr:cNvPr id="304" name="テキスト ボックス 303"/>
        <xdr:cNvSpPr txBox="1"/>
      </xdr:nvSpPr>
      <xdr:spPr>
        <a:xfrm>
          <a:off x="8483111" y="57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25302</xdr:rowOff>
    </xdr:from>
    <xdr:to>
      <xdr:col>41</xdr:col>
      <xdr:colOff>50800</xdr:colOff>
      <xdr:row>36</xdr:row>
      <xdr:rowOff>33924</xdr:rowOff>
    </xdr:to>
    <xdr:cxnSp macro="">
      <xdr:nvCxnSpPr>
        <xdr:cNvPr id="305" name="直線コネクタ 304"/>
        <xdr:cNvCxnSpPr/>
      </xdr:nvCxnSpPr>
      <xdr:spPr>
        <a:xfrm>
          <a:off x="6972300" y="6197502"/>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xdr:rowOff>
    </xdr:from>
    <xdr:to>
      <xdr:col>41</xdr:col>
      <xdr:colOff>101600</xdr:colOff>
      <xdr:row>36</xdr:row>
      <xdr:rowOff>104775</xdr:rowOff>
    </xdr:to>
    <xdr:sp macro="" textlink="">
      <xdr:nvSpPr>
        <xdr:cNvPr id="306" name="フローチャート: 判断 305"/>
        <xdr:cNvSpPr/>
      </xdr:nvSpPr>
      <xdr:spPr>
        <a:xfrm>
          <a:off x="7810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95902</xdr:rowOff>
    </xdr:from>
    <xdr:ext cx="534377" cy="259045"/>
    <xdr:sp macro="" textlink="">
      <xdr:nvSpPr>
        <xdr:cNvPr id="307" name="テキスト ボックス 306"/>
        <xdr:cNvSpPr txBox="1"/>
      </xdr:nvSpPr>
      <xdr:spPr>
        <a:xfrm>
          <a:off x="759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130766</xdr:rowOff>
    </xdr:from>
    <xdr:to>
      <xdr:col>36</xdr:col>
      <xdr:colOff>165100</xdr:colOff>
      <xdr:row>35</xdr:row>
      <xdr:rowOff>60916</xdr:rowOff>
    </xdr:to>
    <xdr:sp macro="" textlink="">
      <xdr:nvSpPr>
        <xdr:cNvPr id="308" name="フローチャート: 判断 307"/>
        <xdr:cNvSpPr/>
      </xdr:nvSpPr>
      <xdr:spPr>
        <a:xfrm>
          <a:off x="6921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77443</xdr:rowOff>
    </xdr:from>
    <xdr:ext cx="534377" cy="259045"/>
    <xdr:sp macro="" textlink="">
      <xdr:nvSpPr>
        <xdr:cNvPr id="309" name="テキスト ボックス 308"/>
        <xdr:cNvSpPr txBox="1"/>
      </xdr:nvSpPr>
      <xdr:spPr>
        <a:xfrm>
          <a:off x="6705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72506</xdr:rowOff>
    </xdr:from>
    <xdr:to>
      <xdr:col>55</xdr:col>
      <xdr:colOff>50800</xdr:colOff>
      <xdr:row>35</xdr:row>
      <xdr:rowOff>2656</xdr:rowOff>
    </xdr:to>
    <xdr:sp macro="" textlink="">
      <xdr:nvSpPr>
        <xdr:cNvPr id="315" name="楕円 314"/>
        <xdr:cNvSpPr/>
      </xdr:nvSpPr>
      <xdr:spPr>
        <a:xfrm>
          <a:off x="10426700" y="59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95383</xdr:rowOff>
    </xdr:from>
    <xdr:ext cx="534377" cy="259045"/>
    <xdr:sp macro="" textlink="">
      <xdr:nvSpPr>
        <xdr:cNvPr id="316" name="補助費等該当値テキスト"/>
        <xdr:cNvSpPr txBox="1"/>
      </xdr:nvSpPr>
      <xdr:spPr>
        <a:xfrm>
          <a:off x="10528300" y="575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121819</xdr:rowOff>
    </xdr:from>
    <xdr:to>
      <xdr:col>50</xdr:col>
      <xdr:colOff>165100</xdr:colOff>
      <xdr:row>35</xdr:row>
      <xdr:rowOff>51969</xdr:rowOff>
    </xdr:to>
    <xdr:sp macro="" textlink="">
      <xdr:nvSpPr>
        <xdr:cNvPr id="317" name="楕円 316"/>
        <xdr:cNvSpPr/>
      </xdr:nvSpPr>
      <xdr:spPr>
        <a:xfrm>
          <a:off x="95885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68496</xdr:rowOff>
    </xdr:from>
    <xdr:ext cx="534377" cy="259045"/>
    <xdr:sp macro="" textlink="">
      <xdr:nvSpPr>
        <xdr:cNvPr id="318" name="テキスト ボックス 317"/>
        <xdr:cNvSpPr txBox="1"/>
      </xdr:nvSpPr>
      <xdr:spPr>
        <a:xfrm>
          <a:off x="9372111" y="5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140009</xdr:rowOff>
    </xdr:from>
    <xdr:to>
      <xdr:col>46</xdr:col>
      <xdr:colOff>38100</xdr:colOff>
      <xdr:row>36</xdr:row>
      <xdr:rowOff>70159</xdr:rowOff>
    </xdr:to>
    <xdr:sp macro="" textlink="">
      <xdr:nvSpPr>
        <xdr:cNvPr id="319" name="楕円 318"/>
        <xdr:cNvSpPr/>
      </xdr:nvSpPr>
      <xdr:spPr>
        <a:xfrm>
          <a:off x="8699500" y="61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61286</xdr:rowOff>
    </xdr:from>
    <xdr:ext cx="534377" cy="259045"/>
    <xdr:sp macro="" textlink="">
      <xdr:nvSpPr>
        <xdr:cNvPr id="320" name="テキスト ボックス 319"/>
        <xdr:cNvSpPr txBox="1"/>
      </xdr:nvSpPr>
      <xdr:spPr>
        <a:xfrm>
          <a:off x="8483111" y="623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154574</xdr:rowOff>
    </xdr:from>
    <xdr:to>
      <xdr:col>41</xdr:col>
      <xdr:colOff>101600</xdr:colOff>
      <xdr:row>36</xdr:row>
      <xdr:rowOff>84724</xdr:rowOff>
    </xdr:to>
    <xdr:sp macro="" textlink="">
      <xdr:nvSpPr>
        <xdr:cNvPr id="321" name="楕円 320"/>
        <xdr:cNvSpPr/>
      </xdr:nvSpPr>
      <xdr:spPr>
        <a:xfrm>
          <a:off x="7810500" y="61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101251</xdr:rowOff>
    </xdr:from>
    <xdr:ext cx="534377" cy="259045"/>
    <xdr:sp macro="" textlink="">
      <xdr:nvSpPr>
        <xdr:cNvPr id="322" name="テキスト ボックス 321"/>
        <xdr:cNvSpPr txBox="1"/>
      </xdr:nvSpPr>
      <xdr:spPr>
        <a:xfrm>
          <a:off x="7594111" y="593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145952</xdr:rowOff>
    </xdr:from>
    <xdr:to>
      <xdr:col>36</xdr:col>
      <xdr:colOff>165100</xdr:colOff>
      <xdr:row>36</xdr:row>
      <xdr:rowOff>76102</xdr:rowOff>
    </xdr:to>
    <xdr:sp macro="" textlink="">
      <xdr:nvSpPr>
        <xdr:cNvPr id="323" name="楕円 322"/>
        <xdr:cNvSpPr/>
      </xdr:nvSpPr>
      <xdr:spPr>
        <a:xfrm>
          <a:off x="6921500" y="61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67229</xdr:rowOff>
    </xdr:from>
    <xdr:ext cx="534377" cy="259045"/>
    <xdr:sp macro="" textlink="">
      <xdr:nvSpPr>
        <xdr:cNvPr id="324" name="テキスト ボックス 323"/>
        <xdr:cNvSpPr txBox="1"/>
      </xdr:nvSpPr>
      <xdr:spPr>
        <a:xfrm>
          <a:off x="6705111" y="623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19162</xdr:rowOff>
    </xdr:from>
    <xdr:to>
      <xdr:col>54</xdr:col>
      <xdr:colOff>189865</xdr:colOff>
      <xdr:row>58</xdr:row>
      <xdr:rowOff>134148</xdr:rowOff>
    </xdr:to>
    <xdr:cxnSp macro="">
      <xdr:nvCxnSpPr>
        <xdr:cNvPr id="351" name="直線コネクタ 350"/>
        <xdr:cNvCxnSpPr/>
      </xdr:nvCxnSpPr>
      <xdr:spPr>
        <a:xfrm flipV="1">
          <a:off x="10475595" y="8591662"/>
          <a:ext cx="1270" cy="148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137975</xdr:rowOff>
    </xdr:from>
    <xdr:ext cx="534377" cy="259045"/>
    <xdr:sp macro="" textlink="">
      <xdr:nvSpPr>
        <xdr:cNvPr id="352" name="普通建設事業費最小値テキスト"/>
        <xdr:cNvSpPr txBox="1"/>
      </xdr:nvSpPr>
      <xdr:spPr>
        <a:xfrm>
          <a:off x="10528300" y="1008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134148</xdr:rowOff>
    </xdr:from>
    <xdr:to>
      <xdr:col>55</xdr:col>
      <xdr:colOff>88900</xdr:colOff>
      <xdr:row>58</xdr:row>
      <xdr:rowOff>134148</xdr:rowOff>
    </xdr:to>
    <xdr:cxnSp macro="">
      <xdr:nvCxnSpPr>
        <xdr:cNvPr id="353" name="直線コネクタ 352"/>
        <xdr:cNvCxnSpPr/>
      </xdr:nvCxnSpPr>
      <xdr:spPr>
        <a:xfrm>
          <a:off x="10388600" y="1007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137289</xdr:rowOff>
    </xdr:from>
    <xdr:ext cx="599010" cy="259045"/>
    <xdr:sp macro="" textlink="">
      <xdr:nvSpPr>
        <xdr:cNvPr id="354" name="普通建設事業費最大値テキスト"/>
        <xdr:cNvSpPr txBox="1"/>
      </xdr:nvSpPr>
      <xdr:spPr>
        <a:xfrm>
          <a:off x="10528300" y="836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19162</xdr:rowOff>
    </xdr:from>
    <xdr:to>
      <xdr:col>55</xdr:col>
      <xdr:colOff>88900</xdr:colOff>
      <xdr:row>50</xdr:row>
      <xdr:rowOff>19162</xdr:rowOff>
    </xdr:to>
    <xdr:cxnSp macro="">
      <xdr:nvCxnSpPr>
        <xdr:cNvPr id="355" name="直線コネクタ 354"/>
        <xdr:cNvCxnSpPr/>
      </xdr:nvCxnSpPr>
      <xdr:spPr>
        <a:xfrm>
          <a:off x="10388600" y="859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160960</xdr:rowOff>
    </xdr:from>
    <xdr:to>
      <xdr:col>55</xdr:col>
      <xdr:colOff>0</xdr:colOff>
      <xdr:row>56</xdr:row>
      <xdr:rowOff>59543</xdr:rowOff>
    </xdr:to>
    <xdr:cxnSp macro="">
      <xdr:nvCxnSpPr>
        <xdr:cNvPr id="356" name="直線コネクタ 355"/>
        <xdr:cNvCxnSpPr/>
      </xdr:nvCxnSpPr>
      <xdr:spPr>
        <a:xfrm>
          <a:off x="9639300" y="9419260"/>
          <a:ext cx="838200" cy="2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20383</xdr:rowOff>
    </xdr:from>
    <xdr:ext cx="534377" cy="259045"/>
    <xdr:sp macro="" textlink="">
      <xdr:nvSpPr>
        <xdr:cNvPr id="357" name="普通建設事業費平均値テキスト"/>
        <xdr:cNvSpPr txBox="1"/>
      </xdr:nvSpPr>
      <xdr:spPr>
        <a:xfrm>
          <a:off x="10528300" y="9621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41956</xdr:rowOff>
    </xdr:from>
    <xdr:to>
      <xdr:col>55</xdr:col>
      <xdr:colOff>50800</xdr:colOff>
      <xdr:row>56</xdr:row>
      <xdr:rowOff>143556</xdr:rowOff>
    </xdr:to>
    <xdr:sp macro="" textlink="">
      <xdr:nvSpPr>
        <xdr:cNvPr id="358" name="フローチャート: 判断 357"/>
        <xdr:cNvSpPr/>
      </xdr:nvSpPr>
      <xdr:spPr>
        <a:xfrm>
          <a:off x="104267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81195</xdr:rowOff>
    </xdr:from>
    <xdr:to>
      <xdr:col>50</xdr:col>
      <xdr:colOff>114300</xdr:colOff>
      <xdr:row>54</xdr:row>
      <xdr:rowOff>160960</xdr:rowOff>
    </xdr:to>
    <xdr:cxnSp macro="">
      <xdr:nvCxnSpPr>
        <xdr:cNvPr id="359" name="直線コネクタ 358"/>
        <xdr:cNvCxnSpPr/>
      </xdr:nvCxnSpPr>
      <xdr:spPr>
        <a:xfrm>
          <a:off x="8750300" y="9168045"/>
          <a:ext cx="889000" cy="2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29807</xdr:rowOff>
    </xdr:from>
    <xdr:to>
      <xdr:col>50</xdr:col>
      <xdr:colOff>165100</xdr:colOff>
      <xdr:row>56</xdr:row>
      <xdr:rowOff>131407</xdr:rowOff>
    </xdr:to>
    <xdr:sp macro="" textlink="">
      <xdr:nvSpPr>
        <xdr:cNvPr id="360" name="フローチャート: 判断 359"/>
        <xdr:cNvSpPr/>
      </xdr:nvSpPr>
      <xdr:spPr>
        <a:xfrm>
          <a:off x="9588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122534</xdr:rowOff>
    </xdr:from>
    <xdr:ext cx="534377" cy="259045"/>
    <xdr:sp macro="" textlink="">
      <xdr:nvSpPr>
        <xdr:cNvPr id="361" name="テキスト ボックス 360"/>
        <xdr:cNvSpPr txBox="1"/>
      </xdr:nvSpPr>
      <xdr:spPr>
        <a:xfrm>
          <a:off x="9372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81195</xdr:rowOff>
    </xdr:from>
    <xdr:to>
      <xdr:col>45</xdr:col>
      <xdr:colOff>177800</xdr:colOff>
      <xdr:row>56</xdr:row>
      <xdr:rowOff>43182</xdr:rowOff>
    </xdr:to>
    <xdr:cxnSp macro="">
      <xdr:nvCxnSpPr>
        <xdr:cNvPr id="362" name="直線コネクタ 361"/>
        <xdr:cNvCxnSpPr/>
      </xdr:nvCxnSpPr>
      <xdr:spPr>
        <a:xfrm flipV="1">
          <a:off x="7861300" y="9168045"/>
          <a:ext cx="889000" cy="47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6734</xdr:rowOff>
    </xdr:from>
    <xdr:to>
      <xdr:col>46</xdr:col>
      <xdr:colOff>38100</xdr:colOff>
      <xdr:row>57</xdr:row>
      <xdr:rowOff>108334</xdr:rowOff>
    </xdr:to>
    <xdr:sp macro="" textlink="">
      <xdr:nvSpPr>
        <xdr:cNvPr id="363" name="フローチャート: 判断 362"/>
        <xdr:cNvSpPr/>
      </xdr:nvSpPr>
      <xdr:spPr>
        <a:xfrm>
          <a:off x="8699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99461</xdr:rowOff>
    </xdr:from>
    <xdr:ext cx="534377" cy="259045"/>
    <xdr:sp macro="" textlink="">
      <xdr:nvSpPr>
        <xdr:cNvPr id="364" name="テキスト ボックス 363"/>
        <xdr:cNvSpPr txBox="1"/>
      </xdr:nvSpPr>
      <xdr:spPr>
        <a:xfrm>
          <a:off x="8483111" y="98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27311</xdr:rowOff>
    </xdr:from>
    <xdr:to>
      <xdr:col>41</xdr:col>
      <xdr:colOff>50800</xdr:colOff>
      <xdr:row>56</xdr:row>
      <xdr:rowOff>43182</xdr:rowOff>
    </xdr:to>
    <xdr:cxnSp macro="">
      <xdr:nvCxnSpPr>
        <xdr:cNvPr id="365" name="直線コネクタ 364"/>
        <xdr:cNvCxnSpPr/>
      </xdr:nvCxnSpPr>
      <xdr:spPr>
        <a:xfrm>
          <a:off x="6972300" y="9457061"/>
          <a:ext cx="889000" cy="18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152304</xdr:rowOff>
    </xdr:from>
    <xdr:to>
      <xdr:col>41</xdr:col>
      <xdr:colOff>101600</xdr:colOff>
      <xdr:row>57</xdr:row>
      <xdr:rowOff>82454</xdr:rowOff>
    </xdr:to>
    <xdr:sp macro="" textlink="">
      <xdr:nvSpPr>
        <xdr:cNvPr id="366" name="フローチャート: 判断 365"/>
        <xdr:cNvSpPr/>
      </xdr:nvSpPr>
      <xdr:spPr>
        <a:xfrm>
          <a:off x="7810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73581</xdr:rowOff>
    </xdr:from>
    <xdr:ext cx="534377" cy="259045"/>
    <xdr:sp macro="" textlink="">
      <xdr:nvSpPr>
        <xdr:cNvPr id="367" name="テキスト ボックス 366"/>
        <xdr:cNvSpPr txBox="1"/>
      </xdr:nvSpPr>
      <xdr:spPr>
        <a:xfrm>
          <a:off x="7594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13119</xdr:rowOff>
    </xdr:from>
    <xdr:to>
      <xdr:col>36</xdr:col>
      <xdr:colOff>165100</xdr:colOff>
      <xdr:row>57</xdr:row>
      <xdr:rowOff>114719</xdr:rowOff>
    </xdr:to>
    <xdr:sp macro="" textlink="">
      <xdr:nvSpPr>
        <xdr:cNvPr id="368" name="フローチャート: 判断 367"/>
        <xdr:cNvSpPr/>
      </xdr:nvSpPr>
      <xdr:spPr>
        <a:xfrm>
          <a:off x="6921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105846</xdr:rowOff>
    </xdr:from>
    <xdr:ext cx="534377" cy="259045"/>
    <xdr:sp macro="" textlink="">
      <xdr:nvSpPr>
        <xdr:cNvPr id="369" name="テキスト ボックス 368"/>
        <xdr:cNvSpPr txBox="1"/>
      </xdr:nvSpPr>
      <xdr:spPr>
        <a:xfrm>
          <a:off x="6705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8743</xdr:rowOff>
    </xdr:from>
    <xdr:to>
      <xdr:col>55</xdr:col>
      <xdr:colOff>50800</xdr:colOff>
      <xdr:row>56</xdr:row>
      <xdr:rowOff>110343</xdr:rowOff>
    </xdr:to>
    <xdr:sp macro="" textlink="">
      <xdr:nvSpPr>
        <xdr:cNvPr id="375" name="楕円 374"/>
        <xdr:cNvSpPr/>
      </xdr:nvSpPr>
      <xdr:spPr>
        <a:xfrm>
          <a:off x="10426700" y="96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31620</xdr:rowOff>
    </xdr:from>
    <xdr:ext cx="534377" cy="259045"/>
    <xdr:sp macro="" textlink="">
      <xdr:nvSpPr>
        <xdr:cNvPr id="376" name="普通建設事業費該当値テキスト"/>
        <xdr:cNvSpPr txBox="1"/>
      </xdr:nvSpPr>
      <xdr:spPr>
        <a:xfrm>
          <a:off x="10528300" y="94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110160</xdr:rowOff>
    </xdr:from>
    <xdr:to>
      <xdr:col>50</xdr:col>
      <xdr:colOff>165100</xdr:colOff>
      <xdr:row>55</xdr:row>
      <xdr:rowOff>40310</xdr:rowOff>
    </xdr:to>
    <xdr:sp macro="" textlink="">
      <xdr:nvSpPr>
        <xdr:cNvPr id="377" name="楕円 376"/>
        <xdr:cNvSpPr/>
      </xdr:nvSpPr>
      <xdr:spPr>
        <a:xfrm>
          <a:off x="9588500" y="93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56837</xdr:rowOff>
    </xdr:from>
    <xdr:ext cx="534377" cy="259045"/>
    <xdr:sp macro="" textlink="">
      <xdr:nvSpPr>
        <xdr:cNvPr id="378" name="テキスト ボックス 377"/>
        <xdr:cNvSpPr txBox="1"/>
      </xdr:nvSpPr>
      <xdr:spPr>
        <a:xfrm>
          <a:off x="9372111" y="91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30395</xdr:rowOff>
    </xdr:from>
    <xdr:to>
      <xdr:col>46</xdr:col>
      <xdr:colOff>38100</xdr:colOff>
      <xdr:row>53</xdr:row>
      <xdr:rowOff>131995</xdr:rowOff>
    </xdr:to>
    <xdr:sp macro="" textlink="">
      <xdr:nvSpPr>
        <xdr:cNvPr id="379" name="楕円 378"/>
        <xdr:cNvSpPr/>
      </xdr:nvSpPr>
      <xdr:spPr>
        <a:xfrm>
          <a:off x="8699500" y="91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148522</xdr:rowOff>
    </xdr:from>
    <xdr:ext cx="534377" cy="259045"/>
    <xdr:sp macro="" textlink="">
      <xdr:nvSpPr>
        <xdr:cNvPr id="380" name="テキスト ボックス 379"/>
        <xdr:cNvSpPr txBox="1"/>
      </xdr:nvSpPr>
      <xdr:spPr>
        <a:xfrm>
          <a:off x="8483111" y="88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163832</xdr:rowOff>
    </xdr:from>
    <xdr:to>
      <xdr:col>41</xdr:col>
      <xdr:colOff>101600</xdr:colOff>
      <xdr:row>56</xdr:row>
      <xdr:rowOff>93982</xdr:rowOff>
    </xdr:to>
    <xdr:sp macro="" textlink="">
      <xdr:nvSpPr>
        <xdr:cNvPr id="381" name="楕円 380"/>
        <xdr:cNvSpPr/>
      </xdr:nvSpPr>
      <xdr:spPr>
        <a:xfrm>
          <a:off x="7810500" y="95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110509</xdr:rowOff>
    </xdr:from>
    <xdr:ext cx="534377" cy="259045"/>
    <xdr:sp macro="" textlink="">
      <xdr:nvSpPr>
        <xdr:cNvPr id="382" name="テキスト ボックス 381"/>
        <xdr:cNvSpPr txBox="1"/>
      </xdr:nvSpPr>
      <xdr:spPr>
        <a:xfrm>
          <a:off x="7594111" y="936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147961</xdr:rowOff>
    </xdr:from>
    <xdr:to>
      <xdr:col>36</xdr:col>
      <xdr:colOff>165100</xdr:colOff>
      <xdr:row>55</xdr:row>
      <xdr:rowOff>78111</xdr:rowOff>
    </xdr:to>
    <xdr:sp macro="" textlink="">
      <xdr:nvSpPr>
        <xdr:cNvPr id="383" name="楕円 382"/>
        <xdr:cNvSpPr/>
      </xdr:nvSpPr>
      <xdr:spPr>
        <a:xfrm>
          <a:off x="6921500" y="9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94638</xdr:rowOff>
    </xdr:from>
    <xdr:ext cx="534377" cy="259045"/>
    <xdr:sp macro="" textlink="">
      <xdr:nvSpPr>
        <xdr:cNvPr id="384" name="テキスト ボックス 383"/>
        <xdr:cNvSpPr txBox="1"/>
      </xdr:nvSpPr>
      <xdr:spPr>
        <a:xfrm>
          <a:off x="6705111" y="91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4" name="テキスト ボックス 40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6" name="テキスト ボックス 40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78108</xdr:rowOff>
    </xdr:from>
    <xdr:to>
      <xdr:col>54</xdr:col>
      <xdr:colOff>189865</xdr:colOff>
      <xdr:row>78</xdr:row>
      <xdr:rowOff>60441</xdr:rowOff>
    </xdr:to>
    <xdr:cxnSp macro="">
      <xdr:nvCxnSpPr>
        <xdr:cNvPr id="410" name="直線コネクタ 409"/>
        <xdr:cNvCxnSpPr/>
      </xdr:nvCxnSpPr>
      <xdr:spPr>
        <a:xfrm flipV="1">
          <a:off x="10475595" y="12765408"/>
          <a:ext cx="1270" cy="668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64268</xdr:rowOff>
    </xdr:from>
    <xdr:ext cx="469744" cy="259045"/>
    <xdr:sp macro="" textlink="">
      <xdr:nvSpPr>
        <xdr:cNvPr id="411" name="普通建設事業費 （ うち新規整備　）最小値テキスト"/>
        <xdr:cNvSpPr txBox="1"/>
      </xdr:nvSpPr>
      <xdr:spPr>
        <a:xfrm>
          <a:off x="10528300" y="134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60441</xdr:rowOff>
    </xdr:from>
    <xdr:to>
      <xdr:col>55</xdr:col>
      <xdr:colOff>88900</xdr:colOff>
      <xdr:row>78</xdr:row>
      <xdr:rowOff>60441</xdr:rowOff>
    </xdr:to>
    <xdr:cxnSp macro="">
      <xdr:nvCxnSpPr>
        <xdr:cNvPr id="412" name="直線コネクタ 411"/>
        <xdr:cNvCxnSpPr/>
      </xdr:nvCxnSpPr>
      <xdr:spPr>
        <a:xfrm>
          <a:off x="10388600" y="1343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24785</xdr:rowOff>
    </xdr:from>
    <xdr:ext cx="534377" cy="259045"/>
    <xdr:sp macro="" textlink="">
      <xdr:nvSpPr>
        <xdr:cNvPr id="413" name="普通建設事業費 （ うち新規整備　）最大値テキスト"/>
        <xdr:cNvSpPr txBox="1"/>
      </xdr:nvSpPr>
      <xdr:spPr>
        <a:xfrm>
          <a:off x="10528300" y="125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78108</xdr:rowOff>
    </xdr:from>
    <xdr:to>
      <xdr:col>55</xdr:col>
      <xdr:colOff>88900</xdr:colOff>
      <xdr:row>74</xdr:row>
      <xdr:rowOff>78108</xdr:rowOff>
    </xdr:to>
    <xdr:cxnSp macro="">
      <xdr:nvCxnSpPr>
        <xdr:cNvPr id="414" name="直線コネクタ 413"/>
        <xdr:cNvCxnSpPr/>
      </xdr:nvCxnSpPr>
      <xdr:spPr>
        <a:xfrm>
          <a:off x="10388600" y="127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11357</xdr:rowOff>
    </xdr:from>
    <xdr:to>
      <xdr:col>55</xdr:col>
      <xdr:colOff>0</xdr:colOff>
      <xdr:row>74</xdr:row>
      <xdr:rowOff>78108</xdr:rowOff>
    </xdr:to>
    <xdr:cxnSp macro="">
      <xdr:nvCxnSpPr>
        <xdr:cNvPr id="415" name="直線コネクタ 414"/>
        <xdr:cNvCxnSpPr/>
      </xdr:nvCxnSpPr>
      <xdr:spPr>
        <a:xfrm>
          <a:off x="9639300" y="12184307"/>
          <a:ext cx="838200" cy="58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71148</xdr:rowOff>
    </xdr:from>
    <xdr:ext cx="534377" cy="259045"/>
    <xdr:sp macro="" textlink="">
      <xdr:nvSpPr>
        <xdr:cNvPr id="416" name="普通建設事業費 （ うち新規整備　）平均値テキスト"/>
        <xdr:cNvSpPr txBox="1"/>
      </xdr:nvSpPr>
      <xdr:spPr>
        <a:xfrm>
          <a:off x="10528300" y="13101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92721</xdr:rowOff>
    </xdr:from>
    <xdr:to>
      <xdr:col>55</xdr:col>
      <xdr:colOff>50800</xdr:colOff>
      <xdr:row>77</xdr:row>
      <xdr:rowOff>22871</xdr:rowOff>
    </xdr:to>
    <xdr:sp macro="" textlink="">
      <xdr:nvSpPr>
        <xdr:cNvPr id="417" name="フローチャート: 判断 416"/>
        <xdr:cNvSpPr/>
      </xdr:nvSpPr>
      <xdr:spPr>
        <a:xfrm>
          <a:off x="104267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75136</xdr:rowOff>
    </xdr:from>
    <xdr:to>
      <xdr:col>50</xdr:col>
      <xdr:colOff>114300</xdr:colOff>
      <xdr:row>71</xdr:row>
      <xdr:rowOff>11357</xdr:rowOff>
    </xdr:to>
    <xdr:cxnSp macro="">
      <xdr:nvCxnSpPr>
        <xdr:cNvPr id="418" name="直線コネクタ 417"/>
        <xdr:cNvCxnSpPr/>
      </xdr:nvCxnSpPr>
      <xdr:spPr>
        <a:xfrm>
          <a:off x="8750300" y="12076636"/>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17610</xdr:rowOff>
    </xdr:from>
    <xdr:to>
      <xdr:col>50</xdr:col>
      <xdr:colOff>165100</xdr:colOff>
      <xdr:row>76</xdr:row>
      <xdr:rowOff>119210</xdr:rowOff>
    </xdr:to>
    <xdr:sp macro="" textlink="">
      <xdr:nvSpPr>
        <xdr:cNvPr id="419" name="フローチャート: 判断 418"/>
        <xdr:cNvSpPr/>
      </xdr:nvSpPr>
      <xdr:spPr>
        <a:xfrm>
          <a:off x="9588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110337</xdr:rowOff>
    </xdr:from>
    <xdr:ext cx="534377" cy="259045"/>
    <xdr:sp macro="" textlink="">
      <xdr:nvSpPr>
        <xdr:cNvPr id="420" name="テキスト ボックス 419"/>
        <xdr:cNvSpPr txBox="1"/>
      </xdr:nvSpPr>
      <xdr:spPr>
        <a:xfrm>
          <a:off x="9372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75136</xdr:rowOff>
    </xdr:from>
    <xdr:to>
      <xdr:col>45</xdr:col>
      <xdr:colOff>177800</xdr:colOff>
      <xdr:row>73</xdr:row>
      <xdr:rowOff>134345</xdr:rowOff>
    </xdr:to>
    <xdr:cxnSp macro="">
      <xdr:nvCxnSpPr>
        <xdr:cNvPr id="421" name="直線コネクタ 420"/>
        <xdr:cNvCxnSpPr/>
      </xdr:nvCxnSpPr>
      <xdr:spPr>
        <a:xfrm flipV="1">
          <a:off x="7861300" y="12076636"/>
          <a:ext cx="889000" cy="5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152941</xdr:rowOff>
    </xdr:from>
    <xdr:to>
      <xdr:col>46</xdr:col>
      <xdr:colOff>38100</xdr:colOff>
      <xdr:row>77</xdr:row>
      <xdr:rowOff>83091</xdr:rowOff>
    </xdr:to>
    <xdr:sp macro="" textlink="">
      <xdr:nvSpPr>
        <xdr:cNvPr id="422" name="フローチャート: 判断 421"/>
        <xdr:cNvSpPr/>
      </xdr:nvSpPr>
      <xdr:spPr>
        <a:xfrm>
          <a:off x="8699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74218</xdr:rowOff>
    </xdr:from>
    <xdr:ext cx="534377" cy="259045"/>
    <xdr:sp macro="" textlink="">
      <xdr:nvSpPr>
        <xdr:cNvPr id="423" name="テキスト ボックス 422"/>
        <xdr:cNvSpPr txBox="1"/>
      </xdr:nvSpPr>
      <xdr:spPr>
        <a:xfrm>
          <a:off x="8483111" y="132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45008</xdr:rowOff>
    </xdr:from>
    <xdr:to>
      <xdr:col>41</xdr:col>
      <xdr:colOff>101600</xdr:colOff>
      <xdr:row>76</xdr:row>
      <xdr:rowOff>146608</xdr:rowOff>
    </xdr:to>
    <xdr:sp macro="" textlink="">
      <xdr:nvSpPr>
        <xdr:cNvPr id="424" name="フローチャート: 判断 423"/>
        <xdr:cNvSpPr/>
      </xdr:nvSpPr>
      <xdr:spPr>
        <a:xfrm>
          <a:off x="7810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137735</xdr:rowOff>
    </xdr:from>
    <xdr:ext cx="534377" cy="259045"/>
    <xdr:sp macro="" textlink="">
      <xdr:nvSpPr>
        <xdr:cNvPr id="425" name="テキスト ボックス 424"/>
        <xdr:cNvSpPr txBox="1"/>
      </xdr:nvSpPr>
      <xdr:spPr>
        <a:xfrm>
          <a:off x="7594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27308</xdr:rowOff>
    </xdr:from>
    <xdr:to>
      <xdr:col>55</xdr:col>
      <xdr:colOff>50800</xdr:colOff>
      <xdr:row>74</xdr:row>
      <xdr:rowOff>128908</xdr:rowOff>
    </xdr:to>
    <xdr:sp macro="" textlink="">
      <xdr:nvSpPr>
        <xdr:cNvPr id="431" name="楕円 430"/>
        <xdr:cNvSpPr/>
      </xdr:nvSpPr>
      <xdr:spPr>
        <a:xfrm>
          <a:off x="10426700" y="127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151785</xdr:rowOff>
    </xdr:from>
    <xdr:ext cx="534377" cy="259045"/>
    <xdr:sp macro="" textlink="">
      <xdr:nvSpPr>
        <xdr:cNvPr id="432" name="普通建設事業費 （ うち新規整備　）該当値テキスト"/>
        <xdr:cNvSpPr txBox="1"/>
      </xdr:nvSpPr>
      <xdr:spPr>
        <a:xfrm>
          <a:off x="10528300" y="1266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132007</xdr:rowOff>
    </xdr:from>
    <xdr:to>
      <xdr:col>50</xdr:col>
      <xdr:colOff>165100</xdr:colOff>
      <xdr:row>71</xdr:row>
      <xdr:rowOff>62157</xdr:rowOff>
    </xdr:to>
    <xdr:sp macro="" textlink="">
      <xdr:nvSpPr>
        <xdr:cNvPr id="433" name="楕円 432"/>
        <xdr:cNvSpPr/>
      </xdr:nvSpPr>
      <xdr:spPr>
        <a:xfrm>
          <a:off x="9588500" y="12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78684</xdr:rowOff>
    </xdr:from>
    <xdr:ext cx="534377" cy="259045"/>
    <xdr:sp macro="" textlink="">
      <xdr:nvSpPr>
        <xdr:cNvPr id="434" name="テキスト ボックス 433"/>
        <xdr:cNvSpPr txBox="1"/>
      </xdr:nvSpPr>
      <xdr:spPr>
        <a:xfrm>
          <a:off x="9372111" y="119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24336</xdr:rowOff>
    </xdr:from>
    <xdr:to>
      <xdr:col>46</xdr:col>
      <xdr:colOff>38100</xdr:colOff>
      <xdr:row>70</xdr:row>
      <xdr:rowOff>125936</xdr:rowOff>
    </xdr:to>
    <xdr:sp macro="" textlink="">
      <xdr:nvSpPr>
        <xdr:cNvPr id="435" name="楕円 434"/>
        <xdr:cNvSpPr/>
      </xdr:nvSpPr>
      <xdr:spPr>
        <a:xfrm>
          <a:off x="8699500" y="120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142463</xdr:rowOff>
    </xdr:from>
    <xdr:ext cx="534377" cy="259045"/>
    <xdr:sp macro="" textlink="">
      <xdr:nvSpPr>
        <xdr:cNvPr id="436" name="テキスト ボックス 435"/>
        <xdr:cNvSpPr txBox="1"/>
      </xdr:nvSpPr>
      <xdr:spPr>
        <a:xfrm>
          <a:off x="8483111" y="118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83545</xdr:rowOff>
    </xdr:from>
    <xdr:to>
      <xdr:col>41</xdr:col>
      <xdr:colOff>101600</xdr:colOff>
      <xdr:row>74</xdr:row>
      <xdr:rowOff>13695</xdr:rowOff>
    </xdr:to>
    <xdr:sp macro="" textlink="">
      <xdr:nvSpPr>
        <xdr:cNvPr id="437" name="楕円 436"/>
        <xdr:cNvSpPr/>
      </xdr:nvSpPr>
      <xdr:spPr>
        <a:xfrm>
          <a:off x="7810500" y="125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30222</xdr:rowOff>
    </xdr:from>
    <xdr:ext cx="534377" cy="259045"/>
    <xdr:sp macro="" textlink="">
      <xdr:nvSpPr>
        <xdr:cNvPr id="438" name="テキスト ボックス 437"/>
        <xdr:cNvSpPr txBox="1"/>
      </xdr:nvSpPr>
      <xdr:spPr>
        <a:xfrm>
          <a:off x="7594111" y="1237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138557</xdr:rowOff>
    </xdr:from>
    <xdr:to>
      <xdr:col>54</xdr:col>
      <xdr:colOff>189865</xdr:colOff>
      <xdr:row>98</xdr:row>
      <xdr:rowOff>3245</xdr:rowOff>
    </xdr:to>
    <xdr:cxnSp macro="">
      <xdr:nvCxnSpPr>
        <xdr:cNvPr id="462" name="直線コネクタ 461"/>
        <xdr:cNvCxnSpPr/>
      </xdr:nvCxnSpPr>
      <xdr:spPr>
        <a:xfrm flipV="1">
          <a:off x="10475595" y="15569057"/>
          <a:ext cx="1270" cy="123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7072</xdr:rowOff>
    </xdr:from>
    <xdr:ext cx="534377" cy="259045"/>
    <xdr:sp macro="" textlink="">
      <xdr:nvSpPr>
        <xdr:cNvPr id="463" name="普通建設事業費 （ うち更新整備　）最小値テキスト"/>
        <xdr:cNvSpPr txBox="1"/>
      </xdr:nvSpPr>
      <xdr:spPr>
        <a:xfrm>
          <a:off x="10528300" y="168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3245</xdr:rowOff>
    </xdr:from>
    <xdr:to>
      <xdr:col>55</xdr:col>
      <xdr:colOff>88900</xdr:colOff>
      <xdr:row>98</xdr:row>
      <xdr:rowOff>3245</xdr:rowOff>
    </xdr:to>
    <xdr:cxnSp macro="">
      <xdr:nvCxnSpPr>
        <xdr:cNvPr id="464" name="直線コネクタ 463"/>
        <xdr:cNvCxnSpPr/>
      </xdr:nvCxnSpPr>
      <xdr:spPr>
        <a:xfrm>
          <a:off x="10388600" y="1680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85234</xdr:rowOff>
    </xdr:from>
    <xdr:ext cx="534377" cy="259045"/>
    <xdr:sp macro="" textlink="">
      <xdr:nvSpPr>
        <xdr:cNvPr id="465" name="普通建設事業費 （ うち更新整備　）最大値テキスト"/>
        <xdr:cNvSpPr txBox="1"/>
      </xdr:nvSpPr>
      <xdr:spPr>
        <a:xfrm>
          <a:off x="10528300" y="1534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138557</xdr:rowOff>
    </xdr:from>
    <xdr:to>
      <xdr:col>55</xdr:col>
      <xdr:colOff>88900</xdr:colOff>
      <xdr:row>90</xdr:row>
      <xdr:rowOff>138557</xdr:rowOff>
    </xdr:to>
    <xdr:cxnSp macro="">
      <xdr:nvCxnSpPr>
        <xdr:cNvPr id="466" name="直線コネクタ 465"/>
        <xdr:cNvCxnSpPr/>
      </xdr:nvCxnSpPr>
      <xdr:spPr>
        <a:xfrm>
          <a:off x="10388600" y="1556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31781</xdr:rowOff>
    </xdr:from>
    <xdr:to>
      <xdr:col>55</xdr:col>
      <xdr:colOff>0</xdr:colOff>
      <xdr:row>97</xdr:row>
      <xdr:rowOff>147434</xdr:rowOff>
    </xdr:to>
    <xdr:cxnSp macro="">
      <xdr:nvCxnSpPr>
        <xdr:cNvPr id="467" name="直線コネクタ 466"/>
        <xdr:cNvCxnSpPr/>
      </xdr:nvCxnSpPr>
      <xdr:spPr>
        <a:xfrm flipV="1">
          <a:off x="9639300" y="16662431"/>
          <a:ext cx="838200" cy="1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16242</xdr:rowOff>
    </xdr:from>
    <xdr:ext cx="534377" cy="259045"/>
    <xdr:sp macro="" textlink="">
      <xdr:nvSpPr>
        <xdr:cNvPr id="468" name="普通建設事業費 （ うち更新整備　）平均値テキスト"/>
        <xdr:cNvSpPr txBox="1"/>
      </xdr:nvSpPr>
      <xdr:spPr>
        <a:xfrm>
          <a:off x="10528300" y="1630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164815</xdr:rowOff>
    </xdr:from>
    <xdr:to>
      <xdr:col>55</xdr:col>
      <xdr:colOff>50800</xdr:colOff>
      <xdr:row>96</xdr:row>
      <xdr:rowOff>94965</xdr:rowOff>
    </xdr:to>
    <xdr:sp macro="" textlink="">
      <xdr:nvSpPr>
        <xdr:cNvPr id="469" name="フローチャート: 判断 468"/>
        <xdr:cNvSpPr/>
      </xdr:nvSpPr>
      <xdr:spPr>
        <a:xfrm>
          <a:off x="104267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91942</xdr:rowOff>
    </xdr:from>
    <xdr:to>
      <xdr:col>50</xdr:col>
      <xdr:colOff>114300</xdr:colOff>
      <xdr:row>97</xdr:row>
      <xdr:rowOff>147434</xdr:rowOff>
    </xdr:to>
    <xdr:cxnSp macro="">
      <xdr:nvCxnSpPr>
        <xdr:cNvPr id="470" name="直線コネクタ 469"/>
        <xdr:cNvCxnSpPr/>
      </xdr:nvCxnSpPr>
      <xdr:spPr>
        <a:xfrm>
          <a:off x="8750300" y="16722592"/>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10413</xdr:rowOff>
    </xdr:from>
    <xdr:to>
      <xdr:col>50</xdr:col>
      <xdr:colOff>165100</xdr:colOff>
      <xdr:row>96</xdr:row>
      <xdr:rowOff>112013</xdr:rowOff>
    </xdr:to>
    <xdr:sp macro="" textlink="">
      <xdr:nvSpPr>
        <xdr:cNvPr id="471" name="フローチャート: 判断 470"/>
        <xdr:cNvSpPr/>
      </xdr:nvSpPr>
      <xdr:spPr>
        <a:xfrm>
          <a:off x="9588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128540</xdr:rowOff>
    </xdr:from>
    <xdr:ext cx="534377" cy="259045"/>
    <xdr:sp macro="" textlink="">
      <xdr:nvSpPr>
        <xdr:cNvPr id="472" name="テキスト ボックス 471"/>
        <xdr:cNvSpPr txBox="1"/>
      </xdr:nvSpPr>
      <xdr:spPr>
        <a:xfrm>
          <a:off x="9372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91942</xdr:rowOff>
    </xdr:from>
    <xdr:to>
      <xdr:col>45</xdr:col>
      <xdr:colOff>177800</xdr:colOff>
      <xdr:row>97</xdr:row>
      <xdr:rowOff>146272</xdr:rowOff>
    </xdr:to>
    <xdr:cxnSp macro="">
      <xdr:nvCxnSpPr>
        <xdr:cNvPr id="473" name="直線コネクタ 472"/>
        <xdr:cNvCxnSpPr/>
      </xdr:nvCxnSpPr>
      <xdr:spPr>
        <a:xfrm flipV="1">
          <a:off x="7861300" y="16722592"/>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15615</xdr:rowOff>
    </xdr:from>
    <xdr:to>
      <xdr:col>46</xdr:col>
      <xdr:colOff>38100</xdr:colOff>
      <xdr:row>97</xdr:row>
      <xdr:rowOff>117215</xdr:rowOff>
    </xdr:to>
    <xdr:sp macro="" textlink="">
      <xdr:nvSpPr>
        <xdr:cNvPr id="474" name="フローチャート: 判断 473"/>
        <xdr:cNvSpPr/>
      </xdr:nvSpPr>
      <xdr:spPr>
        <a:xfrm>
          <a:off x="8699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133742</xdr:rowOff>
    </xdr:from>
    <xdr:ext cx="534377" cy="259045"/>
    <xdr:sp macro="" textlink="">
      <xdr:nvSpPr>
        <xdr:cNvPr id="475" name="テキスト ボックス 474"/>
        <xdr:cNvSpPr txBox="1"/>
      </xdr:nvSpPr>
      <xdr:spPr>
        <a:xfrm>
          <a:off x="8483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139706</xdr:rowOff>
    </xdr:from>
    <xdr:to>
      <xdr:col>41</xdr:col>
      <xdr:colOff>101600</xdr:colOff>
      <xdr:row>97</xdr:row>
      <xdr:rowOff>69856</xdr:rowOff>
    </xdr:to>
    <xdr:sp macro="" textlink="">
      <xdr:nvSpPr>
        <xdr:cNvPr id="476" name="フローチャート: 判断 475"/>
        <xdr:cNvSpPr/>
      </xdr:nvSpPr>
      <xdr:spPr>
        <a:xfrm>
          <a:off x="7810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86383</xdr:rowOff>
    </xdr:from>
    <xdr:ext cx="534377" cy="259045"/>
    <xdr:sp macro="" textlink="">
      <xdr:nvSpPr>
        <xdr:cNvPr id="477" name="テキスト ボックス 476"/>
        <xdr:cNvSpPr txBox="1"/>
      </xdr:nvSpPr>
      <xdr:spPr>
        <a:xfrm>
          <a:off x="7594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152431</xdr:rowOff>
    </xdr:from>
    <xdr:to>
      <xdr:col>55</xdr:col>
      <xdr:colOff>50800</xdr:colOff>
      <xdr:row>97</xdr:row>
      <xdr:rowOff>82581</xdr:rowOff>
    </xdr:to>
    <xdr:sp macro="" textlink="">
      <xdr:nvSpPr>
        <xdr:cNvPr id="483" name="楕円 482"/>
        <xdr:cNvSpPr/>
      </xdr:nvSpPr>
      <xdr:spPr>
        <a:xfrm>
          <a:off x="10426700" y="166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130858</xdr:rowOff>
    </xdr:from>
    <xdr:ext cx="534377" cy="259045"/>
    <xdr:sp macro="" textlink="">
      <xdr:nvSpPr>
        <xdr:cNvPr id="484" name="普通建設事業費 （ うち更新整備　）該当値テキスト"/>
        <xdr:cNvSpPr txBox="1"/>
      </xdr:nvSpPr>
      <xdr:spPr>
        <a:xfrm>
          <a:off x="10528300" y="165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96634</xdr:rowOff>
    </xdr:from>
    <xdr:to>
      <xdr:col>50</xdr:col>
      <xdr:colOff>165100</xdr:colOff>
      <xdr:row>98</xdr:row>
      <xdr:rowOff>26784</xdr:rowOff>
    </xdr:to>
    <xdr:sp macro="" textlink="">
      <xdr:nvSpPr>
        <xdr:cNvPr id="485" name="楕円 484"/>
        <xdr:cNvSpPr/>
      </xdr:nvSpPr>
      <xdr:spPr>
        <a:xfrm>
          <a:off x="9588500" y="167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17911</xdr:rowOff>
    </xdr:from>
    <xdr:ext cx="534377" cy="259045"/>
    <xdr:sp macro="" textlink="">
      <xdr:nvSpPr>
        <xdr:cNvPr id="486" name="テキスト ボックス 485"/>
        <xdr:cNvSpPr txBox="1"/>
      </xdr:nvSpPr>
      <xdr:spPr>
        <a:xfrm>
          <a:off x="9372111" y="168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41142</xdr:rowOff>
    </xdr:from>
    <xdr:to>
      <xdr:col>46</xdr:col>
      <xdr:colOff>38100</xdr:colOff>
      <xdr:row>97</xdr:row>
      <xdr:rowOff>142742</xdr:rowOff>
    </xdr:to>
    <xdr:sp macro="" textlink="">
      <xdr:nvSpPr>
        <xdr:cNvPr id="487" name="楕円 486"/>
        <xdr:cNvSpPr/>
      </xdr:nvSpPr>
      <xdr:spPr>
        <a:xfrm>
          <a:off x="8699500" y="166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133869</xdr:rowOff>
    </xdr:from>
    <xdr:ext cx="534377" cy="259045"/>
    <xdr:sp macro="" textlink="">
      <xdr:nvSpPr>
        <xdr:cNvPr id="488" name="テキスト ボックス 487"/>
        <xdr:cNvSpPr txBox="1"/>
      </xdr:nvSpPr>
      <xdr:spPr>
        <a:xfrm>
          <a:off x="8483111" y="167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95472</xdr:rowOff>
    </xdr:from>
    <xdr:to>
      <xdr:col>41</xdr:col>
      <xdr:colOff>101600</xdr:colOff>
      <xdr:row>98</xdr:row>
      <xdr:rowOff>25622</xdr:rowOff>
    </xdr:to>
    <xdr:sp macro="" textlink="">
      <xdr:nvSpPr>
        <xdr:cNvPr id="489" name="楕円 488"/>
        <xdr:cNvSpPr/>
      </xdr:nvSpPr>
      <xdr:spPr>
        <a:xfrm>
          <a:off x="7810500" y="167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16749</xdr:rowOff>
    </xdr:from>
    <xdr:ext cx="534377" cy="259045"/>
    <xdr:sp macro="" textlink="">
      <xdr:nvSpPr>
        <xdr:cNvPr id="490" name="テキスト ボックス 489"/>
        <xdr:cNvSpPr txBox="1"/>
      </xdr:nvSpPr>
      <xdr:spPr>
        <a:xfrm>
          <a:off x="7594111" y="1681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4369</xdr:rowOff>
    </xdr:from>
    <xdr:to>
      <xdr:col>85</xdr:col>
      <xdr:colOff>126364</xdr:colOff>
      <xdr:row>38</xdr:row>
      <xdr:rowOff>139700</xdr:rowOff>
    </xdr:to>
    <xdr:cxnSp macro="">
      <xdr:nvCxnSpPr>
        <xdr:cNvPr id="512" name="直線コネクタ 511"/>
        <xdr:cNvCxnSpPr/>
      </xdr:nvCxnSpPr>
      <xdr:spPr>
        <a:xfrm flipV="1">
          <a:off x="16317595" y="5490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122496</xdr:rowOff>
    </xdr:from>
    <xdr:ext cx="469744" cy="259045"/>
    <xdr:sp macro="" textlink="">
      <xdr:nvSpPr>
        <xdr:cNvPr id="515" name="災害復旧事業費最大値テキスト"/>
        <xdr:cNvSpPr txBox="1"/>
      </xdr:nvSpPr>
      <xdr:spPr>
        <a:xfrm>
          <a:off x="16370300" y="526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4369</xdr:rowOff>
    </xdr:from>
    <xdr:to>
      <xdr:col>86</xdr:col>
      <xdr:colOff>25400</xdr:colOff>
      <xdr:row>32</xdr:row>
      <xdr:rowOff>4369</xdr:rowOff>
    </xdr:to>
    <xdr:cxnSp macro="">
      <xdr:nvCxnSpPr>
        <xdr:cNvPr id="516" name="直線コネクタ 515"/>
        <xdr:cNvCxnSpPr/>
      </xdr:nvCxnSpPr>
      <xdr:spPr>
        <a:xfrm>
          <a:off x="16230600" y="549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35001</xdr:rowOff>
    </xdr:from>
    <xdr:to>
      <xdr:col>85</xdr:col>
      <xdr:colOff>127000</xdr:colOff>
      <xdr:row>37</xdr:row>
      <xdr:rowOff>51918</xdr:rowOff>
    </xdr:to>
    <xdr:cxnSp macro="">
      <xdr:nvCxnSpPr>
        <xdr:cNvPr id="517" name="直線コネクタ 516"/>
        <xdr:cNvCxnSpPr/>
      </xdr:nvCxnSpPr>
      <xdr:spPr>
        <a:xfrm>
          <a:off x="15481300" y="5864301"/>
          <a:ext cx="838200" cy="5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39438</xdr:rowOff>
    </xdr:from>
    <xdr:ext cx="378565" cy="259045"/>
    <xdr:sp macro="" textlink="">
      <xdr:nvSpPr>
        <xdr:cNvPr id="518" name="災害復旧事業費平均値テキスト"/>
        <xdr:cNvSpPr txBox="1"/>
      </xdr:nvSpPr>
      <xdr:spPr>
        <a:xfrm>
          <a:off x="16370300" y="63830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61011</xdr:rowOff>
    </xdr:from>
    <xdr:to>
      <xdr:col>85</xdr:col>
      <xdr:colOff>177800</xdr:colOff>
      <xdr:row>37</xdr:row>
      <xdr:rowOff>162610</xdr:rowOff>
    </xdr:to>
    <xdr:sp macro="" textlink="">
      <xdr:nvSpPr>
        <xdr:cNvPr id="519" name="フローチャート: 判断 518"/>
        <xdr:cNvSpPr/>
      </xdr:nvSpPr>
      <xdr:spPr>
        <a:xfrm>
          <a:off x="162687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35001</xdr:rowOff>
    </xdr:from>
    <xdr:to>
      <xdr:col>81</xdr:col>
      <xdr:colOff>50800</xdr:colOff>
      <xdr:row>36</xdr:row>
      <xdr:rowOff>161646</xdr:rowOff>
    </xdr:to>
    <xdr:cxnSp macro="">
      <xdr:nvCxnSpPr>
        <xdr:cNvPr id="520" name="直線コネクタ 519"/>
        <xdr:cNvCxnSpPr/>
      </xdr:nvCxnSpPr>
      <xdr:spPr>
        <a:xfrm flipV="1">
          <a:off x="14592300" y="5864301"/>
          <a:ext cx="889000" cy="4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49124</xdr:rowOff>
    </xdr:from>
    <xdr:to>
      <xdr:col>81</xdr:col>
      <xdr:colOff>101600</xdr:colOff>
      <xdr:row>36</xdr:row>
      <xdr:rowOff>150724</xdr:rowOff>
    </xdr:to>
    <xdr:sp macro="" textlink="">
      <xdr:nvSpPr>
        <xdr:cNvPr id="521" name="フローチャート: 判断 520"/>
        <xdr:cNvSpPr/>
      </xdr:nvSpPr>
      <xdr:spPr>
        <a:xfrm>
          <a:off x="15430500" y="622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141851</xdr:rowOff>
    </xdr:from>
    <xdr:ext cx="378565" cy="259045"/>
    <xdr:sp macro="" textlink="">
      <xdr:nvSpPr>
        <xdr:cNvPr id="522" name="テキスト ボックス 521"/>
        <xdr:cNvSpPr txBox="1"/>
      </xdr:nvSpPr>
      <xdr:spPr>
        <a:xfrm>
          <a:off x="15292017" y="6314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161646</xdr:rowOff>
    </xdr:from>
    <xdr:to>
      <xdr:col>76</xdr:col>
      <xdr:colOff>114300</xdr:colOff>
      <xdr:row>37</xdr:row>
      <xdr:rowOff>106781</xdr:rowOff>
    </xdr:to>
    <xdr:cxnSp macro="">
      <xdr:nvCxnSpPr>
        <xdr:cNvPr id="523" name="直線コネクタ 522"/>
        <xdr:cNvCxnSpPr/>
      </xdr:nvCxnSpPr>
      <xdr:spPr>
        <a:xfrm flipV="1">
          <a:off x="13703300" y="6333846"/>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125476</xdr:rowOff>
    </xdr:from>
    <xdr:to>
      <xdr:col>76</xdr:col>
      <xdr:colOff>165100</xdr:colOff>
      <xdr:row>38</xdr:row>
      <xdr:rowOff>55626</xdr:rowOff>
    </xdr:to>
    <xdr:sp macro="" textlink="">
      <xdr:nvSpPr>
        <xdr:cNvPr id="524" name="フローチャート: 判断 523"/>
        <xdr:cNvSpPr/>
      </xdr:nvSpPr>
      <xdr:spPr>
        <a:xfrm>
          <a:off x="14541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46753</xdr:rowOff>
    </xdr:from>
    <xdr:ext cx="378565" cy="259045"/>
    <xdr:sp macro="" textlink="">
      <xdr:nvSpPr>
        <xdr:cNvPr id="525" name="テキスト ボックス 524"/>
        <xdr:cNvSpPr txBox="1"/>
      </xdr:nvSpPr>
      <xdr:spPr>
        <a:xfrm>
          <a:off x="1440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106781</xdr:rowOff>
    </xdr:from>
    <xdr:to>
      <xdr:col>71</xdr:col>
      <xdr:colOff>177800</xdr:colOff>
      <xdr:row>38</xdr:row>
      <xdr:rowOff>16713</xdr:rowOff>
    </xdr:to>
    <xdr:cxnSp macro="">
      <xdr:nvCxnSpPr>
        <xdr:cNvPr id="526" name="直線コネクタ 525"/>
        <xdr:cNvCxnSpPr/>
      </xdr:nvCxnSpPr>
      <xdr:spPr>
        <a:xfrm flipV="1">
          <a:off x="12814300" y="6450431"/>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92101</xdr:rowOff>
    </xdr:from>
    <xdr:to>
      <xdr:col>72</xdr:col>
      <xdr:colOff>38100</xdr:colOff>
      <xdr:row>34</xdr:row>
      <xdr:rowOff>22251</xdr:rowOff>
    </xdr:to>
    <xdr:sp macro="" textlink="">
      <xdr:nvSpPr>
        <xdr:cNvPr id="527" name="フローチャート: 判断 526"/>
        <xdr:cNvSpPr/>
      </xdr:nvSpPr>
      <xdr:spPr>
        <a:xfrm>
          <a:off x="13652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38778</xdr:rowOff>
    </xdr:from>
    <xdr:ext cx="469744" cy="259045"/>
    <xdr:sp macro="" textlink="">
      <xdr:nvSpPr>
        <xdr:cNvPr id="528" name="テキスト ボックス 527"/>
        <xdr:cNvSpPr txBox="1"/>
      </xdr:nvSpPr>
      <xdr:spPr>
        <a:xfrm>
          <a:off x="13468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3861</xdr:rowOff>
    </xdr:from>
    <xdr:to>
      <xdr:col>67</xdr:col>
      <xdr:colOff>101600</xdr:colOff>
      <xdr:row>30</xdr:row>
      <xdr:rowOff>105461</xdr:rowOff>
    </xdr:to>
    <xdr:sp macro="" textlink="">
      <xdr:nvSpPr>
        <xdr:cNvPr id="529" name="フローチャート: 判断 528"/>
        <xdr:cNvSpPr/>
      </xdr:nvSpPr>
      <xdr:spPr>
        <a:xfrm>
          <a:off x="12763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121988</xdr:rowOff>
    </xdr:from>
    <xdr:ext cx="469744" cy="259045"/>
    <xdr:sp macro="" textlink="">
      <xdr:nvSpPr>
        <xdr:cNvPr id="530" name="テキスト ボックス 529"/>
        <xdr:cNvSpPr txBox="1"/>
      </xdr:nvSpPr>
      <xdr:spPr>
        <a:xfrm>
          <a:off x="12579428"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1118</xdr:rowOff>
    </xdr:from>
    <xdr:to>
      <xdr:col>85</xdr:col>
      <xdr:colOff>177800</xdr:colOff>
      <xdr:row>37</xdr:row>
      <xdr:rowOff>102718</xdr:rowOff>
    </xdr:to>
    <xdr:sp macro="" textlink="">
      <xdr:nvSpPr>
        <xdr:cNvPr id="536" name="楕円 535"/>
        <xdr:cNvSpPr/>
      </xdr:nvSpPr>
      <xdr:spPr>
        <a:xfrm>
          <a:off x="162687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23995</xdr:rowOff>
    </xdr:from>
    <xdr:ext cx="378565" cy="259045"/>
    <xdr:sp macro="" textlink="">
      <xdr:nvSpPr>
        <xdr:cNvPr id="537" name="災害復旧事業費該当値テキスト"/>
        <xdr:cNvSpPr txBox="1"/>
      </xdr:nvSpPr>
      <xdr:spPr>
        <a:xfrm>
          <a:off x="16370300" y="619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155651</xdr:rowOff>
    </xdr:from>
    <xdr:to>
      <xdr:col>81</xdr:col>
      <xdr:colOff>101600</xdr:colOff>
      <xdr:row>34</xdr:row>
      <xdr:rowOff>85801</xdr:rowOff>
    </xdr:to>
    <xdr:sp macro="" textlink="">
      <xdr:nvSpPr>
        <xdr:cNvPr id="538" name="楕円 537"/>
        <xdr:cNvSpPr/>
      </xdr:nvSpPr>
      <xdr:spPr>
        <a:xfrm>
          <a:off x="15430500" y="58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102328</xdr:rowOff>
    </xdr:from>
    <xdr:ext cx="469744" cy="259045"/>
    <xdr:sp macro="" textlink="">
      <xdr:nvSpPr>
        <xdr:cNvPr id="539" name="テキスト ボックス 538"/>
        <xdr:cNvSpPr txBox="1"/>
      </xdr:nvSpPr>
      <xdr:spPr>
        <a:xfrm>
          <a:off x="15246428" y="55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110846</xdr:rowOff>
    </xdr:from>
    <xdr:to>
      <xdr:col>76</xdr:col>
      <xdr:colOff>165100</xdr:colOff>
      <xdr:row>37</xdr:row>
      <xdr:rowOff>40996</xdr:rowOff>
    </xdr:to>
    <xdr:sp macro="" textlink="">
      <xdr:nvSpPr>
        <xdr:cNvPr id="540" name="楕円 539"/>
        <xdr:cNvSpPr/>
      </xdr:nvSpPr>
      <xdr:spPr>
        <a:xfrm>
          <a:off x="14541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57523</xdr:rowOff>
    </xdr:from>
    <xdr:ext cx="378565" cy="259045"/>
    <xdr:sp macro="" textlink="">
      <xdr:nvSpPr>
        <xdr:cNvPr id="541" name="テキスト ボックス 540"/>
        <xdr:cNvSpPr txBox="1"/>
      </xdr:nvSpPr>
      <xdr:spPr>
        <a:xfrm>
          <a:off x="14403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55981</xdr:rowOff>
    </xdr:from>
    <xdr:to>
      <xdr:col>72</xdr:col>
      <xdr:colOff>38100</xdr:colOff>
      <xdr:row>37</xdr:row>
      <xdr:rowOff>157581</xdr:rowOff>
    </xdr:to>
    <xdr:sp macro="" textlink="">
      <xdr:nvSpPr>
        <xdr:cNvPr id="542" name="楕円 541"/>
        <xdr:cNvSpPr/>
      </xdr:nvSpPr>
      <xdr:spPr>
        <a:xfrm>
          <a:off x="13652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148709</xdr:rowOff>
    </xdr:from>
    <xdr:ext cx="378565" cy="259045"/>
    <xdr:sp macro="" textlink="">
      <xdr:nvSpPr>
        <xdr:cNvPr id="543" name="テキスト ボックス 542"/>
        <xdr:cNvSpPr txBox="1"/>
      </xdr:nvSpPr>
      <xdr:spPr>
        <a:xfrm>
          <a:off x="13514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137363</xdr:rowOff>
    </xdr:from>
    <xdr:to>
      <xdr:col>67</xdr:col>
      <xdr:colOff>101600</xdr:colOff>
      <xdr:row>38</xdr:row>
      <xdr:rowOff>67514</xdr:rowOff>
    </xdr:to>
    <xdr:sp macro="" textlink="">
      <xdr:nvSpPr>
        <xdr:cNvPr id="544" name="楕円 543"/>
        <xdr:cNvSpPr/>
      </xdr:nvSpPr>
      <xdr:spPr>
        <a:xfrm>
          <a:off x="12763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58640</xdr:rowOff>
    </xdr:from>
    <xdr:ext cx="378565" cy="259045"/>
    <xdr:sp macro="" textlink="">
      <xdr:nvSpPr>
        <xdr:cNvPr id="545" name="テキスト ボックス 544"/>
        <xdr:cNvSpPr txBox="1"/>
      </xdr:nvSpPr>
      <xdr:spPr>
        <a:xfrm>
          <a:off x="12625017" y="6573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145644</xdr:rowOff>
    </xdr:from>
    <xdr:to>
      <xdr:col>85</xdr:col>
      <xdr:colOff>126364</xdr:colOff>
      <xdr:row>77</xdr:row>
      <xdr:rowOff>104687</xdr:rowOff>
    </xdr:to>
    <xdr:cxnSp macro="">
      <xdr:nvCxnSpPr>
        <xdr:cNvPr id="618" name="直線コネクタ 617"/>
        <xdr:cNvCxnSpPr/>
      </xdr:nvCxnSpPr>
      <xdr:spPr>
        <a:xfrm flipV="1">
          <a:off x="16317595" y="12147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108514</xdr:rowOff>
    </xdr:from>
    <xdr:ext cx="534377" cy="259045"/>
    <xdr:sp macro="" textlink="">
      <xdr:nvSpPr>
        <xdr:cNvPr id="619" name="公債費最小値テキスト"/>
        <xdr:cNvSpPr txBox="1"/>
      </xdr:nvSpPr>
      <xdr:spPr>
        <a:xfrm>
          <a:off x="16370300"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104687</xdr:rowOff>
    </xdr:from>
    <xdr:to>
      <xdr:col>86</xdr:col>
      <xdr:colOff>25400</xdr:colOff>
      <xdr:row>77</xdr:row>
      <xdr:rowOff>104687</xdr:rowOff>
    </xdr:to>
    <xdr:cxnSp macro="">
      <xdr:nvCxnSpPr>
        <xdr:cNvPr id="620" name="直線コネクタ 619"/>
        <xdr:cNvCxnSpPr/>
      </xdr:nvCxnSpPr>
      <xdr:spPr>
        <a:xfrm>
          <a:off x="16230600" y="1330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92321</xdr:rowOff>
    </xdr:from>
    <xdr:ext cx="534377" cy="259045"/>
    <xdr:sp macro="" textlink="">
      <xdr:nvSpPr>
        <xdr:cNvPr id="621" name="公債費最大値テキスト"/>
        <xdr:cNvSpPr txBox="1"/>
      </xdr:nvSpPr>
      <xdr:spPr>
        <a:xfrm>
          <a:off x="16370300" y="119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145644</xdr:rowOff>
    </xdr:from>
    <xdr:to>
      <xdr:col>86</xdr:col>
      <xdr:colOff>25400</xdr:colOff>
      <xdr:row>70</xdr:row>
      <xdr:rowOff>145644</xdr:rowOff>
    </xdr:to>
    <xdr:cxnSp macro="">
      <xdr:nvCxnSpPr>
        <xdr:cNvPr id="622" name="直線コネクタ 621"/>
        <xdr:cNvCxnSpPr/>
      </xdr:nvCxnSpPr>
      <xdr:spPr>
        <a:xfrm>
          <a:off x="16230600" y="12147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15094</xdr:rowOff>
    </xdr:from>
    <xdr:to>
      <xdr:col>85</xdr:col>
      <xdr:colOff>127000</xdr:colOff>
      <xdr:row>74</xdr:row>
      <xdr:rowOff>74835</xdr:rowOff>
    </xdr:to>
    <xdr:cxnSp macro="">
      <xdr:nvCxnSpPr>
        <xdr:cNvPr id="623" name="直線コネクタ 622"/>
        <xdr:cNvCxnSpPr/>
      </xdr:nvCxnSpPr>
      <xdr:spPr>
        <a:xfrm flipV="1">
          <a:off x="15481300" y="12702394"/>
          <a:ext cx="8382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119981</xdr:rowOff>
    </xdr:from>
    <xdr:ext cx="534377" cy="259045"/>
    <xdr:sp macro="" textlink="">
      <xdr:nvSpPr>
        <xdr:cNvPr id="624" name="公債費平均値テキスト"/>
        <xdr:cNvSpPr txBox="1"/>
      </xdr:nvSpPr>
      <xdr:spPr>
        <a:xfrm>
          <a:off x="16370300" y="1280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141554</xdr:rowOff>
    </xdr:from>
    <xdr:to>
      <xdr:col>85</xdr:col>
      <xdr:colOff>177800</xdr:colOff>
      <xdr:row>75</xdr:row>
      <xdr:rowOff>71704</xdr:rowOff>
    </xdr:to>
    <xdr:sp macro="" textlink="">
      <xdr:nvSpPr>
        <xdr:cNvPr id="625" name="フローチャート: 判断 624"/>
        <xdr:cNvSpPr/>
      </xdr:nvSpPr>
      <xdr:spPr>
        <a:xfrm>
          <a:off x="162687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14904</xdr:rowOff>
    </xdr:from>
    <xdr:to>
      <xdr:col>81</xdr:col>
      <xdr:colOff>50800</xdr:colOff>
      <xdr:row>74</xdr:row>
      <xdr:rowOff>74835</xdr:rowOff>
    </xdr:to>
    <xdr:cxnSp macro="">
      <xdr:nvCxnSpPr>
        <xdr:cNvPr id="626" name="直線コネクタ 625"/>
        <xdr:cNvCxnSpPr/>
      </xdr:nvCxnSpPr>
      <xdr:spPr>
        <a:xfrm>
          <a:off x="14592300" y="12530754"/>
          <a:ext cx="889000" cy="2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143059</xdr:rowOff>
    </xdr:from>
    <xdr:to>
      <xdr:col>81</xdr:col>
      <xdr:colOff>101600</xdr:colOff>
      <xdr:row>75</xdr:row>
      <xdr:rowOff>73209</xdr:rowOff>
    </xdr:to>
    <xdr:sp macro="" textlink="">
      <xdr:nvSpPr>
        <xdr:cNvPr id="627" name="フローチャート: 判断 626"/>
        <xdr:cNvSpPr/>
      </xdr:nvSpPr>
      <xdr:spPr>
        <a:xfrm>
          <a:off x="15430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64336</xdr:rowOff>
    </xdr:from>
    <xdr:ext cx="534377" cy="259045"/>
    <xdr:sp macro="" textlink="">
      <xdr:nvSpPr>
        <xdr:cNvPr id="628" name="テキスト ボックス 627"/>
        <xdr:cNvSpPr txBox="1"/>
      </xdr:nvSpPr>
      <xdr:spPr>
        <a:xfrm>
          <a:off x="15214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84627</xdr:rowOff>
    </xdr:from>
    <xdr:to>
      <xdr:col>76</xdr:col>
      <xdr:colOff>114300</xdr:colOff>
      <xdr:row>73</xdr:row>
      <xdr:rowOff>14904</xdr:rowOff>
    </xdr:to>
    <xdr:cxnSp macro="">
      <xdr:nvCxnSpPr>
        <xdr:cNvPr id="629" name="直線コネクタ 628"/>
        <xdr:cNvCxnSpPr/>
      </xdr:nvCxnSpPr>
      <xdr:spPr>
        <a:xfrm>
          <a:off x="13703300" y="12429027"/>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80251</xdr:rowOff>
    </xdr:from>
    <xdr:to>
      <xdr:col>76</xdr:col>
      <xdr:colOff>165100</xdr:colOff>
      <xdr:row>76</xdr:row>
      <xdr:rowOff>10401</xdr:rowOff>
    </xdr:to>
    <xdr:sp macro="" textlink="">
      <xdr:nvSpPr>
        <xdr:cNvPr id="630" name="フローチャート: 判断 629"/>
        <xdr:cNvSpPr/>
      </xdr:nvSpPr>
      <xdr:spPr>
        <a:xfrm>
          <a:off x="14541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1528</xdr:rowOff>
    </xdr:from>
    <xdr:ext cx="534377" cy="259045"/>
    <xdr:sp macro="" textlink="">
      <xdr:nvSpPr>
        <xdr:cNvPr id="631" name="テキスト ボックス 630"/>
        <xdr:cNvSpPr txBox="1"/>
      </xdr:nvSpPr>
      <xdr:spPr>
        <a:xfrm>
          <a:off x="14325111" y="13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141091</xdr:rowOff>
    </xdr:from>
    <xdr:to>
      <xdr:col>71</xdr:col>
      <xdr:colOff>177800</xdr:colOff>
      <xdr:row>72</xdr:row>
      <xdr:rowOff>84627</xdr:rowOff>
    </xdr:to>
    <xdr:cxnSp macro="">
      <xdr:nvCxnSpPr>
        <xdr:cNvPr id="632" name="直線コネクタ 631"/>
        <xdr:cNvCxnSpPr/>
      </xdr:nvCxnSpPr>
      <xdr:spPr>
        <a:xfrm>
          <a:off x="12814300" y="12314041"/>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64612</xdr:rowOff>
    </xdr:from>
    <xdr:to>
      <xdr:col>72</xdr:col>
      <xdr:colOff>38100</xdr:colOff>
      <xdr:row>75</xdr:row>
      <xdr:rowOff>166212</xdr:rowOff>
    </xdr:to>
    <xdr:sp macro="" textlink="">
      <xdr:nvSpPr>
        <xdr:cNvPr id="633" name="フローチャート: 判断 632"/>
        <xdr:cNvSpPr/>
      </xdr:nvSpPr>
      <xdr:spPr>
        <a:xfrm>
          <a:off x="13652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157339</xdr:rowOff>
    </xdr:from>
    <xdr:ext cx="534377" cy="259045"/>
    <xdr:sp macro="" textlink="">
      <xdr:nvSpPr>
        <xdr:cNvPr id="634" name="テキスト ボックス 633"/>
        <xdr:cNvSpPr txBox="1"/>
      </xdr:nvSpPr>
      <xdr:spPr>
        <a:xfrm>
          <a:off x="13436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47771</xdr:rowOff>
    </xdr:from>
    <xdr:to>
      <xdr:col>67</xdr:col>
      <xdr:colOff>101600</xdr:colOff>
      <xdr:row>75</xdr:row>
      <xdr:rowOff>149371</xdr:rowOff>
    </xdr:to>
    <xdr:sp macro="" textlink="">
      <xdr:nvSpPr>
        <xdr:cNvPr id="635" name="フローチャート: 判断 634"/>
        <xdr:cNvSpPr/>
      </xdr:nvSpPr>
      <xdr:spPr>
        <a:xfrm>
          <a:off x="12763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140498</xdr:rowOff>
    </xdr:from>
    <xdr:ext cx="534377" cy="259045"/>
    <xdr:sp macro="" textlink="">
      <xdr:nvSpPr>
        <xdr:cNvPr id="636" name="テキスト ボックス 635"/>
        <xdr:cNvSpPr txBox="1"/>
      </xdr:nvSpPr>
      <xdr:spPr>
        <a:xfrm>
          <a:off x="12547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135744</xdr:rowOff>
    </xdr:from>
    <xdr:to>
      <xdr:col>85</xdr:col>
      <xdr:colOff>177800</xdr:colOff>
      <xdr:row>74</xdr:row>
      <xdr:rowOff>65894</xdr:rowOff>
    </xdr:to>
    <xdr:sp macro="" textlink="">
      <xdr:nvSpPr>
        <xdr:cNvPr id="642" name="楕円 641"/>
        <xdr:cNvSpPr/>
      </xdr:nvSpPr>
      <xdr:spPr>
        <a:xfrm>
          <a:off x="16268700" y="126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158621</xdr:rowOff>
    </xdr:from>
    <xdr:ext cx="534377" cy="259045"/>
    <xdr:sp macro="" textlink="">
      <xdr:nvSpPr>
        <xdr:cNvPr id="643" name="公債費該当値テキスト"/>
        <xdr:cNvSpPr txBox="1"/>
      </xdr:nvSpPr>
      <xdr:spPr>
        <a:xfrm>
          <a:off x="16370300" y="125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24035</xdr:rowOff>
    </xdr:from>
    <xdr:to>
      <xdr:col>81</xdr:col>
      <xdr:colOff>101600</xdr:colOff>
      <xdr:row>74</xdr:row>
      <xdr:rowOff>125635</xdr:rowOff>
    </xdr:to>
    <xdr:sp macro="" textlink="">
      <xdr:nvSpPr>
        <xdr:cNvPr id="644" name="楕円 643"/>
        <xdr:cNvSpPr/>
      </xdr:nvSpPr>
      <xdr:spPr>
        <a:xfrm>
          <a:off x="15430500" y="127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142162</xdr:rowOff>
    </xdr:from>
    <xdr:ext cx="534377" cy="259045"/>
    <xdr:sp macro="" textlink="">
      <xdr:nvSpPr>
        <xdr:cNvPr id="645" name="テキスト ボックス 644"/>
        <xdr:cNvSpPr txBox="1"/>
      </xdr:nvSpPr>
      <xdr:spPr>
        <a:xfrm>
          <a:off x="15214111" y="124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135554</xdr:rowOff>
    </xdr:from>
    <xdr:to>
      <xdr:col>76</xdr:col>
      <xdr:colOff>165100</xdr:colOff>
      <xdr:row>73</xdr:row>
      <xdr:rowOff>65704</xdr:rowOff>
    </xdr:to>
    <xdr:sp macro="" textlink="">
      <xdr:nvSpPr>
        <xdr:cNvPr id="646" name="楕円 645"/>
        <xdr:cNvSpPr/>
      </xdr:nvSpPr>
      <xdr:spPr>
        <a:xfrm>
          <a:off x="14541500" y="124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82231</xdr:rowOff>
    </xdr:from>
    <xdr:ext cx="534377" cy="259045"/>
    <xdr:sp macro="" textlink="">
      <xdr:nvSpPr>
        <xdr:cNvPr id="647" name="テキスト ボックス 646"/>
        <xdr:cNvSpPr txBox="1"/>
      </xdr:nvSpPr>
      <xdr:spPr>
        <a:xfrm>
          <a:off x="14325111" y="122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33827</xdr:rowOff>
    </xdr:from>
    <xdr:to>
      <xdr:col>72</xdr:col>
      <xdr:colOff>38100</xdr:colOff>
      <xdr:row>72</xdr:row>
      <xdr:rowOff>135427</xdr:rowOff>
    </xdr:to>
    <xdr:sp macro="" textlink="">
      <xdr:nvSpPr>
        <xdr:cNvPr id="648" name="楕円 647"/>
        <xdr:cNvSpPr/>
      </xdr:nvSpPr>
      <xdr:spPr>
        <a:xfrm>
          <a:off x="13652500" y="123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151954</xdr:rowOff>
    </xdr:from>
    <xdr:ext cx="534377" cy="259045"/>
    <xdr:sp macro="" textlink="">
      <xdr:nvSpPr>
        <xdr:cNvPr id="649" name="テキスト ボックス 648"/>
        <xdr:cNvSpPr txBox="1"/>
      </xdr:nvSpPr>
      <xdr:spPr>
        <a:xfrm>
          <a:off x="13436111" y="12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90291</xdr:rowOff>
    </xdr:from>
    <xdr:to>
      <xdr:col>67</xdr:col>
      <xdr:colOff>101600</xdr:colOff>
      <xdr:row>72</xdr:row>
      <xdr:rowOff>20441</xdr:rowOff>
    </xdr:to>
    <xdr:sp macro="" textlink="">
      <xdr:nvSpPr>
        <xdr:cNvPr id="650" name="楕円 649"/>
        <xdr:cNvSpPr/>
      </xdr:nvSpPr>
      <xdr:spPr>
        <a:xfrm>
          <a:off x="12763500" y="122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36968</xdr:rowOff>
    </xdr:from>
    <xdr:ext cx="534377" cy="259045"/>
    <xdr:sp macro="" textlink="">
      <xdr:nvSpPr>
        <xdr:cNvPr id="651" name="テキスト ボックス 650"/>
        <xdr:cNvSpPr txBox="1"/>
      </xdr:nvSpPr>
      <xdr:spPr>
        <a:xfrm>
          <a:off x="12547111" y="120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32212</xdr:rowOff>
    </xdr:from>
    <xdr:to>
      <xdr:col>85</xdr:col>
      <xdr:colOff>126364</xdr:colOff>
      <xdr:row>98</xdr:row>
      <xdr:rowOff>131790</xdr:rowOff>
    </xdr:to>
    <xdr:cxnSp macro="">
      <xdr:nvCxnSpPr>
        <xdr:cNvPr id="673" name="直線コネクタ 672"/>
        <xdr:cNvCxnSpPr/>
      </xdr:nvCxnSpPr>
      <xdr:spPr>
        <a:xfrm flipV="1">
          <a:off x="16317595" y="16319962"/>
          <a:ext cx="1269" cy="613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135617</xdr:rowOff>
    </xdr:from>
    <xdr:ext cx="378565" cy="259045"/>
    <xdr:sp macro="" textlink="">
      <xdr:nvSpPr>
        <xdr:cNvPr id="674" name="積立金最小値テキスト"/>
        <xdr:cNvSpPr txBox="1"/>
      </xdr:nvSpPr>
      <xdr:spPr>
        <a:xfrm>
          <a:off x="16370300" y="1693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131790</xdr:rowOff>
    </xdr:from>
    <xdr:to>
      <xdr:col>86</xdr:col>
      <xdr:colOff>25400</xdr:colOff>
      <xdr:row>98</xdr:row>
      <xdr:rowOff>131790</xdr:rowOff>
    </xdr:to>
    <xdr:cxnSp macro="">
      <xdr:nvCxnSpPr>
        <xdr:cNvPr id="675" name="直線コネクタ 674"/>
        <xdr:cNvCxnSpPr/>
      </xdr:nvCxnSpPr>
      <xdr:spPr>
        <a:xfrm>
          <a:off x="16230600" y="1693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150339</xdr:rowOff>
    </xdr:from>
    <xdr:ext cx="534377" cy="259045"/>
    <xdr:sp macro="" textlink="">
      <xdr:nvSpPr>
        <xdr:cNvPr id="676" name="積立金最大値テキスト"/>
        <xdr:cNvSpPr txBox="1"/>
      </xdr:nvSpPr>
      <xdr:spPr>
        <a:xfrm>
          <a:off x="16370300" y="160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32212</xdr:rowOff>
    </xdr:from>
    <xdr:to>
      <xdr:col>86</xdr:col>
      <xdr:colOff>25400</xdr:colOff>
      <xdr:row>95</xdr:row>
      <xdr:rowOff>32212</xdr:rowOff>
    </xdr:to>
    <xdr:cxnSp macro="">
      <xdr:nvCxnSpPr>
        <xdr:cNvPr id="677" name="直線コネクタ 676"/>
        <xdr:cNvCxnSpPr/>
      </xdr:nvCxnSpPr>
      <xdr:spPr>
        <a:xfrm>
          <a:off x="16230600" y="1631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41173</xdr:rowOff>
    </xdr:from>
    <xdr:to>
      <xdr:col>85</xdr:col>
      <xdr:colOff>127000</xdr:colOff>
      <xdr:row>98</xdr:row>
      <xdr:rowOff>63714</xdr:rowOff>
    </xdr:to>
    <xdr:cxnSp macro="">
      <xdr:nvCxnSpPr>
        <xdr:cNvPr id="678" name="直線コネクタ 677"/>
        <xdr:cNvCxnSpPr/>
      </xdr:nvCxnSpPr>
      <xdr:spPr>
        <a:xfrm flipV="1">
          <a:off x="15481300" y="16843273"/>
          <a:ext cx="838200" cy="2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13158</xdr:rowOff>
    </xdr:from>
    <xdr:ext cx="469744" cy="259045"/>
    <xdr:sp macro="" textlink="">
      <xdr:nvSpPr>
        <xdr:cNvPr id="679" name="積立金平均値テキスト"/>
        <xdr:cNvSpPr txBox="1"/>
      </xdr:nvSpPr>
      <xdr:spPr>
        <a:xfrm>
          <a:off x="16370300" y="164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161731</xdr:rowOff>
    </xdr:from>
    <xdr:to>
      <xdr:col>85</xdr:col>
      <xdr:colOff>177800</xdr:colOff>
      <xdr:row>97</xdr:row>
      <xdr:rowOff>91881</xdr:rowOff>
    </xdr:to>
    <xdr:sp macro="" textlink="">
      <xdr:nvSpPr>
        <xdr:cNvPr id="680" name="フローチャート: 判断 679"/>
        <xdr:cNvSpPr/>
      </xdr:nvSpPr>
      <xdr:spPr>
        <a:xfrm>
          <a:off x="16268700" y="1662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116794</xdr:rowOff>
    </xdr:from>
    <xdr:to>
      <xdr:col>81</xdr:col>
      <xdr:colOff>50800</xdr:colOff>
      <xdr:row>98</xdr:row>
      <xdr:rowOff>63714</xdr:rowOff>
    </xdr:to>
    <xdr:cxnSp macro="">
      <xdr:nvCxnSpPr>
        <xdr:cNvPr id="681" name="直線コネクタ 680"/>
        <xdr:cNvCxnSpPr/>
      </xdr:nvCxnSpPr>
      <xdr:spPr>
        <a:xfrm>
          <a:off x="14592300" y="16747444"/>
          <a:ext cx="8890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156108</xdr:rowOff>
    </xdr:from>
    <xdr:to>
      <xdr:col>81</xdr:col>
      <xdr:colOff>101600</xdr:colOff>
      <xdr:row>97</xdr:row>
      <xdr:rowOff>86258</xdr:rowOff>
    </xdr:to>
    <xdr:sp macro="" textlink="">
      <xdr:nvSpPr>
        <xdr:cNvPr id="682" name="フローチャート: 判断 681"/>
        <xdr:cNvSpPr/>
      </xdr:nvSpPr>
      <xdr:spPr>
        <a:xfrm>
          <a:off x="15430500" y="166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102785</xdr:rowOff>
    </xdr:from>
    <xdr:ext cx="469744" cy="259045"/>
    <xdr:sp macro="" textlink="">
      <xdr:nvSpPr>
        <xdr:cNvPr id="683" name="テキスト ボックス 682"/>
        <xdr:cNvSpPr txBox="1"/>
      </xdr:nvSpPr>
      <xdr:spPr>
        <a:xfrm>
          <a:off x="15246428" y="163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107879</xdr:rowOff>
    </xdr:from>
    <xdr:to>
      <xdr:col>76</xdr:col>
      <xdr:colOff>114300</xdr:colOff>
      <xdr:row>97</xdr:row>
      <xdr:rowOff>116794</xdr:rowOff>
    </xdr:to>
    <xdr:cxnSp macro="">
      <xdr:nvCxnSpPr>
        <xdr:cNvPr id="684" name="直線コネクタ 683"/>
        <xdr:cNvCxnSpPr/>
      </xdr:nvCxnSpPr>
      <xdr:spPr>
        <a:xfrm>
          <a:off x="13703300" y="15538379"/>
          <a:ext cx="889000" cy="12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83779</xdr:rowOff>
    </xdr:from>
    <xdr:to>
      <xdr:col>76</xdr:col>
      <xdr:colOff>165100</xdr:colOff>
      <xdr:row>96</xdr:row>
      <xdr:rowOff>13929</xdr:rowOff>
    </xdr:to>
    <xdr:sp macro="" textlink="">
      <xdr:nvSpPr>
        <xdr:cNvPr id="685" name="フローチャート: 判断 684"/>
        <xdr:cNvSpPr/>
      </xdr:nvSpPr>
      <xdr:spPr>
        <a:xfrm>
          <a:off x="14541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30456</xdr:rowOff>
    </xdr:from>
    <xdr:ext cx="534377" cy="259045"/>
    <xdr:sp macro="" textlink="">
      <xdr:nvSpPr>
        <xdr:cNvPr id="686" name="テキスト ボックス 685"/>
        <xdr:cNvSpPr txBox="1"/>
      </xdr:nvSpPr>
      <xdr:spPr>
        <a:xfrm>
          <a:off x="14325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107879</xdr:rowOff>
    </xdr:from>
    <xdr:to>
      <xdr:col>71</xdr:col>
      <xdr:colOff>177800</xdr:colOff>
      <xdr:row>94</xdr:row>
      <xdr:rowOff>128408</xdr:rowOff>
    </xdr:to>
    <xdr:cxnSp macro="">
      <xdr:nvCxnSpPr>
        <xdr:cNvPr id="687" name="直線コネクタ 686"/>
        <xdr:cNvCxnSpPr/>
      </xdr:nvCxnSpPr>
      <xdr:spPr>
        <a:xfrm flipV="1">
          <a:off x="12814300" y="15538379"/>
          <a:ext cx="889000" cy="70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29784</xdr:rowOff>
    </xdr:from>
    <xdr:to>
      <xdr:col>72</xdr:col>
      <xdr:colOff>38100</xdr:colOff>
      <xdr:row>96</xdr:row>
      <xdr:rowOff>131384</xdr:rowOff>
    </xdr:to>
    <xdr:sp macro="" textlink="">
      <xdr:nvSpPr>
        <xdr:cNvPr id="688" name="フローチャート: 判断 687"/>
        <xdr:cNvSpPr/>
      </xdr:nvSpPr>
      <xdr:spPr>
        <a:xfrm>
          <a:off x="13652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122511</xdr:rowOff>
    </xdr:from>
    <xdr:ext cx="469744" cy="259045"/>
    <xdr:sp macro="" textlink="">
      <xdr:nvSpPr>
        <xdr:cNvPr id="689" name="テキスト ボックス 688"/>
        <xdr:cNvSpPr txBox="1"/>
      </xdr:nvSpPr>
      <xdr:spPr>
        <a:xfrm>
          <a:off x="13468428"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64029</xdr:rowOff>
    </xdr:from>
    <xdr:to>
      <xdr:col>67</xdr:col>
      <xdr:colOff>101600</xdr:colOff>
      <xdr:row>94</xdr:row>
      <xdr:rowOff>165629</xdr:rowOff>
    </xdr:to>
    <xdr:sp macro="" textlink="">
      <xdr:nvSpPr>
        <xdr:cNvPr id="690" name="フローチャート: 判断 689"/>
        <xdr:cNvSpPr/>
      </xdr:nvSpPr>
      <xdr:spPr>
        <a:xfrm>
          <a:off x="12763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10706</xdr:rowOff>
    </xdr:from>
    <xdr:ext cx="534377" cy="259045"/>
    <xdr:sp macro="" textlink="">
      <xdr:nvSpPr>
        <xdr:cNvPr id="691" name="テキスト ボックス 690"/>
        <xdr:cNvSpPr txBox="1"/>
      </xdr:nvSpPr>
      <xdr:spPr>
        <a:xfrm>
          <a:off x="12547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161823</xdr:rowOff>
    </xdr:from>
    <xdr:to>
      <xdr:col>85</xdr:col>
      <xdr:colOff>177800</xdr:colOff>
      <xdr:row>98</xdr:row>
      <xdr:rowOff>91973</xdr:rowOff>
    </xdr:to>
    <xdr:sp macro="" textlink="">
      <xdr:nvSpPr>
        <xdr:cNvPr id="697" name="楕円 696"/>
        <xdr:cNvSpPr/>
      </xdr:nvSpPr>
      <xdr:spPr>
        <a:xfrm>
          <a:off x="16268700" y="167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76750</xdr:rowOff>
    </xdr:from>
    <xdr:ext cx="469744" cy="259045"/>
    <xdr:sp macro="" textlink="">
      <xdr:nvSpPr>
        <xdr:cNvPr id="698" name="積立金該当値テキスト"/>
        <xdr:cNvSpPr txBox="1"/>
      </xdr:nvSpPr>
      <xdr:spPr>
        <a:xfrm>
          <a:off x="16370300" y="1670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12914</xdr:rowOff>
    </xdr:from>
    <xdr:to>
      <xdr:col>81</xdr:col>
      <xdr:colOff>101600</xdr:colOff>
      <xdr:row>98</xdr:row>
      <xdr:rowOff>114514</xdr:rowOff>
    </xdr:to>
    <xdr:sp macro="" textlink="">
      <xdr:nvSpPr>
        <xdr:cNvPr id="699" name="楕円 698"/>
        <xdr:cNvSpPr/>
      </xdr:nvSpPr>
      <xdr:spPr>
        <a:xfrm>
          <a:off x="15430500" y="168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105641</xdr:rowOff>
    </xdr:from>
    <xdr:ext cx="469744" cy="259045"/>
    <xdr:sp macro="" textlink="">
      <xdr:nvSpPr>
        <xdr:cNvPr id="700" name="テキスト ボックス 699"/>
        <xdr:cNvSpPr txBox="1"/>
      </xdr:nvSpPr>
      <xdr:spPr>
        <a:xfrm>
          <a:off x="15246428" y="1690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65994</xdr:rowOff>
    </xdr:from>
    <xdr:to>
      <xdr:col>76</xdr:col>
      <xdr:colOff>165100</xdr:colOff>
      <xdr:row>97</xdr:row>
      <xdr:rowOff>167594</xdr:rowOff>
    </xdr:to>
    <xdr:sp macro="" textlink="">
      <xdr:nvSpPr>
        <xdr:cNvPr id="701" name="楕円 700"/>
        <xdr:cNvSpPr/>
      </xdr:nvSpPr>
      <xdr:spPr>
        <a:xfrm>
          <a:off x="14541500" y="166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158721</xdr:rowOff>
    </xdr:from>
    <xdr:ext cx="469744" cy="259045"/>
    <xdr:sp macro="" textlink="">
      <xdr:nvSpPr>
        <xdr:cNvPr id="702" name="テキスト ボックス 701"/>
        <xdr:cNvSpPr txBox="1"/>
      </xdr:nvSpPr>
      <xdr:spPr>
        <a:xfrm>
          <a:off x="14357428" y="1678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57079</xdr:rowOff>
    </xdr:from>
    <xdr:to>
      <xdr:col>72</xdr:col>
      <xdr:colOff>38100</xdr:colOff>
      <xdr:row>90</xdr:row>
      <xdr:rowOff>158679</xdr:rowOff>
    </xdr:to>
    <xdr:sp macro="" textlink="">
      <xdr:nvSpPr>
        <xdr:cNvPr id="703" name="楕円 702"/>
        <xdr:cNvSpPr/>
      </xdr:nvSpPr>
      <xdr:spPr>
        <a:xfrm>
          <a:off x="13652500" y="154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3756</xdr:rowOff>
    </xdr:from>
    <xdr:ext cx="534377" cy="259045"/>
    <xdr:sp macro="" textlink="">
      <xdr:nvSpPr>
        <xdr:cNvPr id="704" name="テキスト ボックス 703"/>
        <xdr:cNvSpPr txBox="1"/>
      </xdr:nvSpPr>
      <xdr:spPr>
        <a:xfrm>
          <a:off x="13436111" y="152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77608</xdr:rowOff>
    </xdr:from>
    <xdr:to>
      <xdr:col>67</xdr:col>
      <xdr:colOff>101600</xdr:colOff>
      <xdr:row>95</xdr:row>
      <xdr:rowOff>7758</xdr:rowOff>
    </xdr:to>
    <xdr:sp macro="" textlink="">
      <xdr:nvSpPr>
        <xdr:cNvPr id="705" name="楕円 704"/>
        <xdr:cNvSpPr/>
      </xdr:nvSpPr>
      <xdr:spPr>
        <a:xfrm>
          <a:off x="12763500" y="161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170335</xdr:rowOff>
    </xdr:from>
    <xdr:ext cx="534377" cy="259045"/>
    <xdr:sp macro="" textlink="">
      <xdr:nvSpPr>
        <xdr:cNvPr id="706" name="テキスト ボックス 705"/>
        <xdr:cNvSpPr txBox="1"/>
      </xdr:nvSpPr>
      <xdr:spPr>
        <a:xfrm>
          <a:off x="12547111" y="162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2" name="テキスト ボックス 72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4" name="テキスト ボックス 72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49175</xdr:rowOff>
    </xdr:from>
    <xdr:to>
      <xdr:col>116</xdr:col>
      <xdr:colOff>62864</xdr:colOff>
      <xdr:row>38</xdr:row>
      <xdr:rowOff>139700</xdr:rowOff>
    </xdr:to>
    <xdr:cxnSp macro="">
      <xdr:nvCxnSpPr>
        <xdr:cNvPr id="728" name="直線コネクタ 727"/>
        <xdr:cNvCxnSpPr/>
      </xdr:nvCxnSpPr>
      <xdr:spPr>
        <a:xfrm flipV="1">
          <a:off x="22159595" y="5364125"/>
          <a:ext cx="1269" cy="12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167302</xdr:rowOff>
    </xdr:from>
    <xdr:ext cx="469744" cy="259045"/>
    <xdr:sp macro="" textlink="">
      <xdr:nvSpPr>
        <xdr:cNvPr id="731" name="投資及び出資金最大値テキスト"/>
        <xdr:cNvSpPr txBox="1"/>
      </xdr:nvSpPr>
      <xdr:spPr>
        <a:xfrm>
          <a:off x="22212300" y="513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49175</xdr:rowOff>
    </xdr:from>
    <xdr:to>
      <xdr:col>116</xdr:col>
      <xdr:colOff>152400</xdr:colOff>
      <xdr:row>31</xdr:row>
      <xdr:rowOff>49175</xdr:rowOff>
    </xdr:to>
    <xdr:cxnSp macro="">
      <xdr:nvCxnSpPr>
        <xdr:cNvPr id="732" name="直線コネクタ 731"/>
        <xdr:cNvCxnSpPr/>
      </xdr:nvCxnSpPr>
      <xdr:spPr>
        <a:xfrm>
          <a:off x="22072600" y="536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69520</xdr:rowOff>
    </xdr:from>
    <xdr:to>
      <xdr:col>116</xdr:col>
      <xdr:colOff>63500</xdr:colOff>
      <xdr:row>37</xdr:row>
      <xdr:rowOff>168732</xdr:rowOff>
    </xdr:to>
    <xdr:cxnSp macro="">
      <xdr:nvCxnSpPr>
        <xdr:cNvPr id="733" name="直線コネクタ 732"/>
        <xdr:cNvCxnSpPr/>
      </xdr:nvCxnSpPr>
      <xdr:spPr>
        <a:xfrm>
          <a:off x="21323300" y="6413170"/>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101947</xdr:rowOff>
    </xdr:from>
    <xdr:ext cx="469744" cy="259045"/>
    <xdr:sp macro="" textlink="">
      <xdr:nvSpPr>
        <xdr:cNvPr id="734" name="投資及び出資金平均値テキスト"/>
        <xdr:cNvSpPr txBox="1"/>
      </xdr:nvSpPr>
      <xdr:spPr>
        <a:xfrm>
          <a:off x="22212300" y="61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79070</xdr:rowOff>
    </xdr:from>
    <xdr:to>
      <xdr:col>116</xdr:col>
      <xdr:colOff>114300</xdr:colOff>
      <xdr:row>37</xdr:row>
      <xdr:rowOff>9220</xdr:rowOff>
    </xdr:to>
    <xdr:sp macro="" textlink="">
      <xdr:nvSpPr>
        <xdr:cNvPr id="735" name="フローチャート: 判断 734"/>
        <xdr:cNvSpPr/>
      </xdr:nvSpPr>
      <xdr:spPr>
        <a:xfrm>
          <a:off x="221107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69520</xdr:rowOff>
    </xdr:from>
    <xdr:to>
      <xdr:col>111</xdr:col>
      <xdr:colOff>177800</xdr:colOff>
      <xdr:row>38</xdr:row>
      <xdr:rowOff>112954</xdr:rowOff>
    </xdr:to>
    <xdr:cxnSp macro="">
      <xdr:nvCxnSpPr>
        <xdr:cNvPr id="736" name="直線コネクタ 735"/>
        <xdr:cNvCxnSpPr/>
      </xdr:nvCxnSpPr>
      <xdr:spPr>
        <a:xfrm flipV="1">
          <a:off x="20434300" y="641317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105359</xdr:rowOff>
    </xdr:from>
    <xdr:to>
      <xdr:col>112</xdr:col>
      <xdr:colOff>38100</xdr:colOff>
      <xdr:row>37</xdr:row>
      <xdr:rowOff>35509</xdr:rowOff>
    </xdr:to>
    <xdr:sp macro="" textlink="">
      <xdr:nvSpPr>
        <xdr:cNvPr id="737" name="フローチャート: 判断 736"/>
        <xdr:cNvSpPr/>
      </xdr:nvSpPr>
      <xdr:spPr>
        <a:xfrm>
          <a:off x="21272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52036</xdr:rowOff>
    </xdr:from>
    <xdr:ext cx="469744" cy="259045"/>
    <xdr:sp macro="" textlink="">
      <xdr:nvSpPr>
        <xdr:cNvPr id="738" name="テキスト ボックス 737"/>
        <xdr:cNvSpPr txBox="1"/>
      </xdr:nvSpPr>
      <xdr:spPr>
        <a:xfrm>
          <a:off x="21088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72720</xdr:rowOff>
    </xdr:from>
    <xdr:to>
      <xdr:col>107</xdr:col>
      <xdr:colOff>50800</xdr:colOff>
      <xdr:row>38</xdr:row>
      <xdr:rowOff>112954</xdr:rowOff>
    </xdr:to>
    <xdr:cxnSp macro="">
      <xdr:nvCxnSpPr>
        <xdr:cNvPr id="739" name="直線コネクタ 738"/>
        <xdr:cNvCxnSpPr/>
      </xdr:nvCxnSpPr>
      <xdr:spPr>
        <a:xfrm>
          <a:off x="19545300" y="658782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101244</xdr:rowOff>
    </xdr:from>
    <xdr:to>
      <xdr:col>107</xdr:col>
      <xdr:colOff>101600</xdr:colOff>
      <xdr:row>38</xdr:row>
      <xdr:rowOff>31394</xdr:rowOff>
    </xdr:to>
    <xdr:sp macro="" textlink="">
      <xdr:nvSpPr>
        <xdr:cNvPr id="740" name="フローチャート: 判断 739"/>
        <xdr:cNvSpPr/>
      </xdr:nvSpPr>
      <xdr:spPr>
        <a:xfrm>
          <a:off x="20383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47921</xdr:rowOff>
    </xdr:from>
    <xdr:ext cx="378565" cy="259045"/>
    <xdr:sp macro="" textlink="">
      <xdr:nvSpPr>
        <xdr:cNvPr id="741" name="テキスト ボックス 740"/>
        <xdr:cNvSpPr txBox="1"/>
      </xdr:nvSpPr>
      <xdr:spPr>
        <a:xfrm>
          <a:off x="20245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62205</xdr:rowOff>
    </xdr:from>
    <xdr:to>
      <xdr:col>102</xdr:col>
      <xdr:colOff>114300</xdr:colOff>
      <xdr:row>38</xdr:row>
      <xdr:rowOff>72720</xdr:rowOff>
    </xdr:to>
    <xdr:cxnSp macro="">
      <xdr:nvCxnSpPr>
        <xdr:cNvPr id="742" name="直線コネクタ 741"/>
        <xdr:cNvCxnSpPr/>
      </xdr:nvCxnSpPr>
      <xdr:spPr>
        <a:xfrm>
          <a:off x="18656300" y="657730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133477</xdr:rowOff>
    </xdr:from>
    <xdr:to>
      <xdr:col>102</xdr:col>
      <xdr:colOff>165100</xdr:colOff>
      <xdr:row>38</xdr:row>
      <xdr:rowOff>63627</xdr:rowOff>
    </xdr:to>
    <xdr:sp macro="" textlink="">
      <xdr:nvSpPr>
        <xdr:cNvPr id="743" name="フローチャート: 判断 742"/>
        <xdr:cNvSpPr/>
      </xdr:nvSpPr>
      <xdr:spPr>
        <a:xfrm>
          <a:off x="19494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80154</xdr:rowOff>
    </xdr:from>
    <xdr:ext cx="378565" cy="259045"/>
    <xdr:sp macro="" textlink="">
      <xdr:nvSpPr>
        <xdr:cNvPr id="744" name="テキスト ボックス 743"/>
        <xdr:cNvSpPr txBox="1"/>
      </xdr:nvSpPr>
      <xdr:spPr>
        <a:xfrm>
          <a:off x="19356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135077</xdr:rowOff>
    </xdr:from>
    <xdr:to>
      <xdr:col>98</xdr:col>
      <xdr:colOff>38100</xdr:colOff>
      <xdr:row>38</xdr:row>
      <xdr:rowOff>65227</xdr:rowOff>
    </xdr:to>
    <xdr:sp macro="" textlink="">
      <xdr:nvSpPr>
        <xdr:cNvPr id="745" name="フローチャート: 判断 744"/>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81754</xdr:rowOff>
    </xdr:from>
    <xdr:ext cx="378565" cy="259045"/>
    <xdr:sp macro="" textlink="">
      <xdr:nvSpPr>
        <xdr:cNvPr id="746" name="テキスト ボックス 745"/>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117932</xdr:rowOff>
    </xdr:from>
    <xdr:to>
      <xdr:col>116</xdr:col>
      <xdr:colOff>114300</xdr:colOff>
      <xdr:row>38</xdr:row>
      <xdr:rowOff>48082</xdr:rowOff>
    </xdr:to>
    <xdr:sp macro="" textlink="">
      <xdr:nvSpPr>
        <xdr:cNvPr id="752" name="楕円 751"/>
        <xdr:cNvSpPr/>
      </xdr:nvSpPr>
      <xdr:spPr>
        <a:xfrm>
          <a:off x="22110700" y="64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96359</xdr:rowOff>
    </xdr:from>
    <xdr:ext cx="378565" cy="259045"/>
    <xdr:sp macro="" textlink="">
      <xdr:nvSpPr>
        <xdr:cNvPr id="753" name="投資及び出資金該当値テキスト"/>
        <xdr:cNvSpPr txBox="1"/>
      </xdr:nvSpPr>
      <xdr:spPr>
        <a:xfrm>
          <a:off x="22212300" y="64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18720</xdr:rowOff>
    </xdr:from>
    <xdr:to>
      <xdr:col>112</xdr:col>
      <xdr:colOff>38100</xdr:colOff>
      <xdr:row>37</xdr:row>
      <xdr:rowOff>120320</xdr:rowOff>
    </xdr:to>
    <xdr:sp macro="" textlink="">
      <xdr:nvSpPr>
        <xdr:cNvPr id="754" name="楕円 753"/>
        <xdr:cNvSpPr/>
      </xdr:nvSpPr>
      <xdr:spPr>
        <a:xfrm>
          <a:off x="212725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111447</xdr:rowOff>
    </xdr:from>
    <xdr:ext cx="469744" cy="259045"/>
    <xdr:sp macro="" textlink="">
      <xdr:nvSpPr>
        <xdr:cNvPr id="755" name="テキスト ボックス 754"/>
        <xdr:cNvSpPr txBox="1"/>
      </xdr:nvSpPr>
      <xdr:spPr>
        <a:xfrm>
          <a:off x="21088428" y="64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62154</xdr:rowOff>
    </xdr:from>
    <xdr:to>
      <xdr:col>107</xdr:col>
      <xdr:colOff>101600</xdr:colOff>
      <xdr:row>38</xdr:row>
      <xdr:rowOff>163754</xdr:rowOff>
    </xdr:to>
    <xdr:sp macro="" textlink="">
      <xdr:nvSpPr>
        <xdr:cNvPr id="756" name="楕円 755"/>
        <xdr:cNvSpPr/>
      </xdr:nvSpPr>
      <xdr:spPr>
        <a:xfrm>
          <a:off x="20383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154881</xdr:rowOff>
    </xdr:from>
    <xdr:ext cx="378565" cy="259045"/>
    <xdr:sp macro="" textlink="">
      <xdr:nvSpPr>
        <xdr:cNvPr id="757" name="テキスト ボックス 756"/>
        <xdr:cNvSpPr txBox="1"/>
      </xdr:nvSpPr>
      <xdr:spPr>
        <a:xfrm>
          <a:off x="20245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21920</xdr:rowOff>
    </xdr:from>
    <xdr:to>
      <xdr:col>102</xdr:col>
      <xdr:colOff>165100</xdr:colOff>
      <xdr:row>38</xdr:row>
      <xdr:rowOff>123520</xdr:rowOff>
    </xdr:to>
    <xdr:sp macro="" textlink="">
      <xdr:nvSpPr>
        <xdr:cNvPr id="758" name="楕円 757"/>
        <xdr:cNvSpPr/>
      </xdr:nvSpPr>
      <xdr:spPr>
        <a:xfrm>
          <a:off x="19494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114647</xdr:rowOff>
    </xdr:from>
    <xdr:ext cx="378565" cy="259045"/>
    <xdr:sp macro="" textlink="">
      <xdr:nvSpPr>
        <xdr:cNvPr id="759" name="テキスト ボックス 758"/>
        <xdr:cNvSpPr txBox="1"/>
      </xdr:nvSpPr>
      <xdr:spPr>
        <a:xfrm>
          <a:off x="19356017" y="66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11405</xdr:rowOff>
    </xdr:from>
    <xdr:to>
      <xdr:col>98</xdr:col>
      <xdr:colOff>38100</xdr:colOff>
      <xdr:row>38</xdr:row>
      <xdr:rowOff>113005</xdr:rowOff>
    </xdr:to>
    <xdr:sp macro="" textlink="">
      <xdr:nvSpPr>
        <xdr:cNvPr id="760" name="楕円 759"/>
        <xdr:cNvSpPr/>
      </xdr:nvSpPr>
      <xdr:spPr>
        <a:xfrm>
          <a:off x="18605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104132</xdr:rowOff>
    </xdr:from>
    <xdr:ext cx="378565" cy="259045"/>
    <xdr:sp macro="" textlink="">
      <xdr:nvSpPr>
        <xdr:cNvPr id="761" name="テキスト ボックス 760"/>
        <xdr:cNvSpPr txBox="1"/>
      </xdr:nvSpPr>
      <xdr:spPr>
        <a:xfrm>
          <a:off x="18467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163322</xdr:rowOff>
    </xdr:from>
    <xdr:to>
      <xdr:col>116</xdr:col>
      <xdr:colOff>62864</xdr:colOff>
      <xdr:row>59</xdr:row>
      <xdr:rowOff>42621</xdr:rowOff>
    </xdr:to>
    <xdr:cxnSp macro="">
      <xdr:nvCxnSpPr>
        <xdr:cNvPr id="785" name="直線コネクタ 784"/>
        <xdr:cNvCxnSpPr/>
      </xdr:nvCxnSpPr>
      <xdr:spPr>
        <a:xfrm flipV="1">
          <a:off x="22159595" y="8564372"/>
          <a:ext cx="1269" cy="159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46448</xdr:rowOff>
    </xdr:from>
    <xdr:ext cx="313932" cy="259045"/>
    <xdr:sp macro="" textlink="">
      <xdr:nvSpPr>
        <xdr:cNvPr id="786"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42621</xdr:rowOff>
    </xdr:from>
    <xdr:to>
      <xdr:col>116</xdr:col>
      <xdr:colOff>152400</xdr:colOff>
      <xdr:row>59</xdr:row>
      <xdr:rowOff>42621</xdr:rowOff>
    </xdr:to>
    <xdr:cxnSp macro="">
      <xdr:nvCxnSpPr>
        <xdr:cNvPr id="787" name="直線コネクタ 786"/>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109999</xdr:rowOff>
    </xdr:from>
    <xdr:ext cx="534377" cy="259045"/>
    <xdr:sp macro="" textlink="">
      <xdr:nvSpPr>
        <xdr:cNvPr id="788" name="貸付金最大値テキスト"/>
        <xdr:cNvSpPr txBox="1"/>
      </xdr:nvSpPr>
      <xdr:spPr>
        <a:xfrm>
          <a:off x="22212300" y="83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163322</xdr:rowOff>
    </xdr:from>
    <xdr:to>
      <xdr:col>116</xdr:col>
      <xdr:colOff>152400</xdr:colOff>
      <xdr:row>49</xdr:row>
      <xdr:rowOff>163322</xdr:rowOff>
    </xdr:to>
    <xdr:cxnSp macro="">
      <xdr:nvCxnSpPr>
        <xdr:cNvPr id="789" name="直線コネクタ 788"/>
        <xdr:cNvCxnSpPr/>
      </xdr:nvCxnSpPr>
      <xdr:spPr>
        <a:xfrm>
          <a:off x="22072600" y="856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100609</xdr:rowOff>
    </xdr:from>
    <xdr:to>
      <xdr:col>116</xdr:col>
      <xdr:colOff>63500</xdr:colOff>
      <xdr:row>57</xdr:row>
      <xdr:rowOff>101981</xdr:rowOff>
    </xdr:to>
    <xdr:cxnSp macro="">
      <xdr:nvCxnSpPr>
        <xdr:cNvPr id="790" name="直線コネクタ 789"/>
        <xdr:cNvCxnSpPr/>
      </xdr:nvCxnSpPr>
      <xdr:spPr>
        <a:xfrm>
          <a:off x="21323300" y="987325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151554</xdr:rowOff>
    </xdr:from>
    <xdr:ext cx="469744" cy="259045"/>
    <xdr:sp macro="" textlink="">
      <xdr:nvSpPr>
        <xdr:cNvPr id="791" name="貸付金平均値テキスト"/>
        <xdr:cNvSpPr txBox="1"/>
      </xdr:nvSpPr>
      <xdr:spPr>
        <a:xfrm>
          <a:off x="22212300" y="9581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128677</xdr:rowOff>
    </xdr:from>
    <xdr:to>
      <xdr:col>116</xdr:col>
      <xdr:colOff>114300</xdr:colOff>
      <xdr:row>57</xdr:row>
      <xdr:rowOff>58827</xdr:rowOff>
    </xdr:to>
    <xdr:sp macro="" textlink="">
      <xdr:nvSpPr>
        <xdr:cNvPr id="792" name="フローチャート: 判断 791"/>
        <xdr:cNvSpPr/>
      </xdr:nvSpPr>
      <xdr:spPr>
        <a:xfrm>
          <a:off x="221107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79464</xdr:rowOff>
    </xdr:from>
    <xdr:to>
      <xdr:col>111</xdr:col>
      <xdr:colOff>177800</xdr:colOff>
      <xdr:row>57</xdr:row>
      <xdr:rowOff>100609</xdr:rowOff>
    </xdr:to>
    <xdr:cxnSp macro="">
      <xdr:nvCxnSpPr>
        <xdr:cNvPr id="793" name="直線コネクタ 792"/>
        <xdr:cNvCxnSpPr/>
      </xdr:nvCxnSpPr>
      <xdr:spPr>
        <a:xfrm>
          <a:off x="20434300" y="985211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107112</xdr:rowOff>
    </xdr:from>
    <xdr:to>
      <xdr:col>112</xdr:col>
      <xdr:colOff>38100</xdr:colOff>
      <xdr:row>57</xdr:row>
      <xdr:rowOff>37262</xdr:rowOff>
    </xdr:to>
    <xdr:sp macro="" textlink="">
      <xdr:nvSpPr>
        <xdr:cNvPr id="794" name="フローチャート: 判断 793"/>
        <xdr:cNvSpPr/>
      </xdr:nvSpPr>
      <xdr:spPr>
        <a:xfrm>
          <a:off x="21272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53789</xdr:rowOff>
    </xdr:from>
    <xdr:ext cx="534377" cy="259045"/>
    <xdr:sp macro="" textlink="">
      <xdr:nvSpPr>
        <xdr:cNvPr id="795" name="テキスト ボックス 794"/>
        <xdr:cNvSpPr txBox="1"/>
      </xdr:nvSpPr>
      <xdr:spPr>
        <a:xfrm>
          <a:off x="21056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57518</xdr:rowOff>
    </xdr:from>
    <xdr:to>
      <xdr:col>107</xdr:col>
      <xdr:colOff>50800</xdr:colOff>
      <xdr:row>57</xdr:row>
      <xdr:rowOff>79464</xdr:rowOff>
    </xdr:to>
    <xdr:cxnSp macro="">
      <xdr:nvCxnSpPr>
        <xdr:cNvPr id="796" name="直線コネクタ 795"/>
        <xdr:cNvCxnSpPr/>
      </xdr:nvCxnSpPr>
      <xdr:spPr>
        <a:xfrm>
          <a:off x="19545300" y="983016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69964</xdr:rowOff>
    </xdr:from>
    <xdr:to>
      <xdr:col>107</xdr:col>
      <xdr:colOff>101600</xdr:colOff>
      <xdr:row>58</xdr:row>
      <xdr:rowOff>114</xdr:rowOff>
    </xdr:to>
    <xdr:sp macro="" textlink="">
      <xdr:nvSpPr>
        <xdr:cNvPr id="797" name="フローチャート: 判断 796"/>
        <xdr:cNvSpPr/>
      </xdr:nvSpPr>
      <xdr:spPr>
        <a:xfrm>
          <a:off x="20383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162691</xdr:rowOff>
    </xdr:from>
    <xdr:ext cx="469744" cy="259045"/>
    <xdr:sp macro="" textlink="">
      <xdr:nvSpPr>
        <xdr:cNvPr id="798" name="テキスト ボックス 797"/>
        <xdr:cNvSpPr txBox="1"/>
      </xdr:nvSpPr>
      <xdr:spPr>
        <a:xfrm>
          <a:off x="20199428"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34925</xdr:rowOff>
    </xdr:from>
    <xdr:to>
      <xdr:col>102</xdr:col>
      <xdr:colOff>114300</xdr:colOff>
      <xdr:row>57</xdr:row>
      <xdr:rowOff>57518</xdr:rowOff>
    </xdr:to>
    <xdr:cxnSp macro="">
      <xdr:nvCxnSpPr>
        <xdr:cNvPr id="799" name="直線コネクタ 798"/>
        <xdr:cNvCxnSpPr/>
      </xdr:nvCxnSpPr>
      <xdr:spPr>
        <a:xfrm>
          <a:off x="18656300" y="9807575"/>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90424</xdr:rowOff>
    </xdr:from>
    <xdr:to>
      <xdr:col>102</xdr:col>
      <xdr:colOff>165100</xdr:colOff>
      <xdr:row>58</xdr:row>
      <xdr:rowOff>20574</xdr:rowOff>
    </xdr:to>
    <xdr:sp macro="" textlink="">
      <xdr:nvSpPr>
        <xdr:cNvPr id="800" name="フローチャート: 判断 799"/>
        <xdr:cNvSpPr/>
      </xdr:nvSpPr>
      <xdr:spPr>
        <a:xfrm>
          <a:off x="19494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xdr:rowOff>
    </xdr:from>
    <xdr:ext cx="469744" cy="259045"/>
    <xdr:sp macro="" textlink="">
      <xdr:nvSpPr>
        <xdr:cNvPr id="801" name="テキスト ボックス 800"/>
        <xdr:cNvSpPr txBox="1"/>
      </xdr:nvSpPr>
      <xdr:spPr>
        <a:xfrm>
          <a:off x="19310428"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110236</xdr:rowOff>
    </xdr:from>
    <xdr:to>
      <xdr:col>98</xdr:col>
      <xdr:colOff>38100</xdr:colOff>
      <xdr:row>58</xdr:row>
      <xdr:rowOff>40386</xdr:rowOff>
    </xdr:to>
    <xdr:sp macro="" textlink="">
      <xdr:nvSpPr>
        <xdr:cNvPr id="802" name="フローチャート: 判断 801"/>
        <xdr:cNvSpPr/>
      </xdr:nvSpPr>
      <xdr:spPr>
        <a:xfrm>
          <a:off x="18605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31513</xdr:rowOff>
    </xdr:from>
    <xdr:ext cx="469744" cy="259045"/>
    <xdr:sp macro="" textlink="">
      <xdr:nvSpPr>
        <xdr:cNvPr id="803" name="テキスト ボックス 802"/>
        <xdr:cNvSpPr txBox="1"/>
      </xdr:nvSpPr>
      <xdr:spPr>
        <a:xfrm>
          <a:off x="18421428"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51181</xdr:rowOff>
    </xdr:from>
    <xdr:to>
      <xdr:col>116</xdr:col>
      <xdr:colOff>114300</xdr:colOff>
      <xdr:row>57</xdr:row>
      <xdr:rowOff>152781</xdr:rowOff>
    </xdr:to>
    <xdr:sp macro="" textlink="">
      <xdr:nvSpPr>
        <xdr:cNvPr id="809" name="楕円 808"/>
        <xdr:cNvSpPr/>
      </xdr:nvSpPr>
      <xdr:spPr>
        <a:xfrm>
          <a:off x="221107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29608</xdr:rowOff>
    </xdr:from>
    <xdr:ext cx="469744" cy="259045"/>
    <xdr:sp macro="" textlink="">
      <xdr:nvSpPr>
        <xdr:cNvPr id="810" name="貸付金該当値テキスト"/>
        <xdr:cNvSpPr txBox="1"/>
      </xdr:nvSpPr>
      <xdr:spPr>
        <a:xfrm>
          <a:off x="22212300" y="980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49809</xdr:rowOff>
    </xdr:from>
    <xdr:to>
      <xdr:col>112</xdr:col>
      <xdr:colOff>38100</xdr:colOff>
      <xdr:row>57</xdr:row>
      <xdr:rowOff>151409</xdr:rowOff>
    </xdr:to>
    <xdr:sp macro="" textlink="">
      <xdr:nvSpPr>
        <xdr:cNvPr id="811" name="楕円 810"/>
        <xdr:cNvSpPr/>
      </xdr:nvSpPr>
      <xdr:spPr>
        <a:xfrm>
          <a:off x="21272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142536</xdr:rowOff>
    </xdr:from>
    <xdr:ext cx="469744" cy="259045"/>
    <xdr:sp macro="" textlink="">
      <xdr:nvSpPr>
        <xdr:cNvPr id="812" name="テキスト ボックス 811"/>
        <xdr:cNvSpPr txBox="1"/>
      </xdr:nvSpPr>
      <xdr:spPr>
        <a:xfrm>
          <a:off x="21088428"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28664</xdr:rowOff>
    </xdr:from>
    <xdr:to>
      <xdr:col>107</xdr:col>
      <xdr:colOff>101600</xdr:colOff>
      <xdr:row>57</xdr:row>
      <xdr:rowOff>130264</xdr:rowOff>
    </xdr:to>
    <xdr:sp macro="" textlink="">
      <xdr:nvSpPr>
        <xdr:cNvPr id="813" name="楕円 812"/>
        <xdr:cNvSpPr/>
      </xdr:nvSpPr>
      <xdr:spPr>
        <a:xfrm>
          <a:off x="203835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146791</xdr:rowOff>
    </xdr:from>
    <xdr:ext cx="469744" cy="259045"/>
    <xdr:sp macro="" textlink="">
      <xdr:nvSpPr>
        <xdr:cNvPr id="814" name="テキスト ボックス 813"/>
        <xdr:cNvSpPr txBox="1"/>
      </xdr:nvSpPr>
      <xdr:spPr>
        <a:xfrm>
          <a:off x="20199428" y="957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6718</xdr:rowOff>
    </xdr:from>
    <xdr:to>
      <xdr:col>102</xdr:col>
      <xdr:colOff>165100</xdr:colOff>
      <xdr:row>57</xdr:row>
      <xdr:rowOff>108318</xdr:rowOff>
    </xdr:to>
    <xdr:sp macro="" textlink="">
      <xdr:nvSpPr>
        <xdr:cNvPr id="815" name="楕円 814"/>
        <xdr:cNvSpPr/>
      </xdr:nvSpPr>
      <xdr:spPr>
        <a:xfrm>
          <a:off x="19494500" y="97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124845</xdr:rowOff>
    </xdr:from>
    <xdr:ext cx="469744" cy="259045"/>
    <xdr:sp macro="" textlink="">
      <xdr:nvSpPr>
        <xdr:cNvPr id="816" name="テキスト ボックス 815"/>
        <xdr:cNvSpPr txBox="1"/>
      </xdr:nvSpPr>
      <xdr:spPr>
        <a:xfrm>
          <a:off x="19310428" y="955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155575</xdr:rowOff>
    </xdr:from>
    <xdr:to>
      <xdr:col>98</xdr:col>
      <xdr:colOff>38100</xdr:colOff>
      <xdr:row>57</xdr:row>
      <xdr:rowOff>85725</xdr:rowOff>
    </xdr:to>
    <xdr:sp macro="" textlink="">
      <xdr:nvSpPr>
        <xdr:cNvPr id="817" name="楕円 816"/>
        <xdr:cNvSpPr/>
      </xdr:nvSpPr>
      <xdr:spPr>
        <a:xfrm>
          <a:off x="18605500"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102252</xdr:rowOff>
    </xdr:from>
    <xdr:ext cx="469744" cy="259045"/>
    <xdr:sp macro="" textlink="">
      <xdr:nvSpPr>
        <xdr:cNvPr id="818" name="テキスト ボックス 817"/>
        <xdr:cNvSpPr txBox="1"/>
      </xdr:nvSpPr>
      <xdr:spPr>
        <a:xfrm>
          <a:off x="18421428"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4864</xdr:rowOff>
    </xdr:from>
    <xdr:to>
      <xdr:col>116</xdr:col>
      <xdr:colOff>62864</xdr:colOff>
      <xdr:row>78</xdr:row>
      <xdr:rowOff>20943</xdr:rowOff>
    </xdr:to>
    <xdr:cxnSp macro="">
      <xdr:nvCxnSpPr>
        <xdr:cNvPr id="843" name="直線コネクタ 842"/>
        <xdr:cNvCxnSpPr/>
      </xdr:nvCxnSpPr>
      <xdr:spPr>
        <a:xfrm flipV="1">
          <a:off x="22159595" y="12177814"/>
          <a:ext cx="1269" cy="12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24770</xdr:rowOff>
    </xdr:from>
    <xdr:ext cx="534377" cy="259045"/>
    <xdr:sp macro="" textlink="">
      <xdr:nvSpPr>
        <xdr:cNvPr id="844" name="繰出金最小値テキスト"/>
        <xdr:cNvSpPr txBox="1"/>
      </xdr:nvSpPr>
      <xdr:spPr>
        <a:xfrm>
          <a:off x="22212300" y="133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20943</xdr:rowOff>
    </xdr:from>
    <xdr:to>
      <xdr:col>116</xdr:col>
      <xdr:colOff>152400</xdr:colOff>
      <xdr:row>78</xdr:row>
      <xdr:rowOff>20943</xdr:rowOff>
    </xdr:to>
    <xdr:cxnSp macro="">
      <xdr:nvCxnSpPr>
        <xdr:cNvPr id="845" name="直線コネクタ 844"/>
        <xdr:cNvCxnSpPr/>
      </xdr:nvCxnSpPr>
      <xdr:spPr>
        <a:xfrm>
          <a:off x="22072600" y="1339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122991</xdr:rowOff>
    </xdr:from>
    <xdr:ext cx="534377" cy="259045"/>
    <xdr:sp macro="" textlink="">
      <xdr:nvSpPr>
        <xdr:cNvPr id="846" name="繰出金最大値テキスト"/>
        <xdr:cNvSpPr txBox="1"/>
      </xdr:nvSpPr>
      <xdr:spPr>
        <a:xfrm>
          <a:off x="22212300" y="1195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4864</xdr:rowOff>
    </xdr:from>
    <xdr:to>
      <xdr:col>116</xdr:col>
      <xdr:colOff>152400</xdr:colOff>
      <xdr:row>71</xdr:row>
      <xdr:rowOff>4864</xdr:rowOff>
    </xdr:to>
    <xdr:cxnSp macro="">
      <xdr:nvCxnSpPr>
        <xdr:cNvPr id="847" name="直線コネクタ 846"/>
        <xdr:cNvCxnSpPr/>
      </xdr:nvCxnSpPr>
      <xdr:spPr>
        <a:xfrm>
          <a:off x="22072600" y="1217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68605</xdr:rowOff>
    </xdr:from>
    <xdr:to>
      <xdr:col>116</xdr:col>
      <xdr:colOff>63500</xdr:colOff>
      <xdr:row>77</xdr:row>
      <xdr:rowOff>121565</xdr:rowOff>
    </xdr:to>
    <xdr:cxnSp macro="">
      <xdr:nvCxnSpPr>
        <xdr:cNvPr id="848" name="直線コネクタ 847"/>
        <xdr:cNvCxnSpPr/>
      </xdr:nvCxnSpPr>
      <xdr:spPr>
        <a:xfrm>
          <a:off x="21323300" y="13270255"/>
          <a:ext cx="838200" cy="5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23804</xdr:rowOff>
    </xdr:from>
    <xdr:ext cx="534377" cy="259045"/>
    <xdr:sp macro="" textlink="">
      <xdr:nvSpPr>
        <xdr:cNvPr id="849" name="繰出金平均値テキスト"/>
        <xdr:cNvSpPr txBox="1"/>
      </xdr:nvSpPr>
      <xdr:spPr>
        <a:xfrm>
          <a:off x="22212300" y="1271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xdr:rowOff>
    </xdr:from>
    <xdr:to>
      <xdr:col>116</xdr:col>
      <xdr:colOff>114300</xdr:colOff>
      <xdr:row>75</xdr:row>
      <xdr:rowOff>102527</xdr:rowOff>
    </xdr:to>
    <xdr:sp macro="" textlink="">
      <xdr:nvSpPr>
        <xdr:cNvPr id="850" name="フローチャート: 判断 849"/>
        <xdr:cNvSpPr/>
      </xdr:nvSpPr>
      <xdr:spPr>
        <a:xfrm>
          <a:off x="221107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141529</xdr:rowOff>
    </xdr:from>
    <xdr:to>
      <xdr:col>111</xdr:col>
      <xdr:colOff>177800</xdr:colOff>
      <xdr:row>77</xdr:row>
      <xdr:rowOff>68605</xdr:rowOff>
    </xdr:to>
    <xdr:cxnSp macro="">
      <xdr:nvCxnSpPr>
        <xdr:cNvPr id="851" name="直線コネクタ 850"/>
        <xdr:cNvCxnSpPr/>
      </xdr:nvCxnSpPr>
      <xdr:spPr>
        <a:xfrm>
          <a:off x="20434300" y="13000279"/>
          <a:ext cx="889000" cy="2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164414</xdr:rowOff>
    </xdr:from>
    <xdr:to>
      <xdr:col>112</xdr:col>
      <xdr:colOff>38100</xdr:colOff>
      <xdr:row>75</xdr:row>
      <xdr:rowOff>94564</xdr:rowOff>
    </xdr:to>
    <xdr:sp macro="" textlink="">
      <xdr:nvSpPr>
        <xdr:cNvPr id="852" name="フローチャート: 判断 851"/>
        <xdr:cNvSpPr/>
      </xdr:nvSpPr>
      <xdr:spPr>
        <a:xfrm>
          <a:off x="21272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111091</xdr:rowOff>
    </xdr:from>
    <xdr:ext cx="534377" cy="259045"/>
    <xdr:sp macro="" textlink="">
      <xdr:nvSpPr>
        <xdr:cNvPr id="853" name="テキスト ボックス 852"/>
        <xdr:cNvSpPr txBox="1"/>
      </xdr:nvSpPr>
      <xdr:spPr>
        <a:xfrm>
          <a:off x="21056111" y="126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141529</xdr:rowOff>
    </xdr:from>
    <xdr:to>
      <xdr:col>107</xdr:col>
      <xdr:colOff>50800</xdr:colOff>
      <xdr:row>76</xdr:row>
      <xdr:rowOff>126251</xdr:rowOff>
    </xdr:to>
    <xdr:cxnSp macro="">
      <xdr:nvCxnSpPr>
        <xdr:cNvPr id="854" name="直線コネクタ 853"/>
        <xdr:cNvCxnSpPr/>
      </xdr:nvCxnSpPr>
      <xdr:spPr>
        <a:xfrm flipV="1">
          <a:off x="19545300" y="13000279"/>
          <a:ext cx="889000" cy="1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135115</xdr:rowOff>
    </xdr:from>
    <xdr:to>
      <xdr:col>107</xdr:col>
      <xdr:colOff>101600</xdr:colOff>
      <xdr:row>75</xdr:row>
      <xdr:rowOff>65265</xdr:rowOff>
    </xdr:to>
    <xdr:sp macro="" textlink="">
      <xdr:nvSpPr>
        <xdr:cNvPr id="855" name="フローチャート: 判断 854"/>
        <xdr:cNvSpPr/>
      </xdr:nvSpPr>
      <xdr:spPr>
        <a:xfrm>
          <a:off x="20383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81792</xdr:rowOff>
    </xdr:from>
    <xdr:ext cx="534377" cy="259045"/>
    <xdr:sp macro="" textlink="">
      <xdr:nvSpPr>
        <xdr:cNvPr id="856" name="テキスト ボックス 855"/>
        <xdr:cNvSpPr txBox="1"/>
      </xdr:nvSpPr>
      <xdr:spPr>
        <a:xfrm>
          <a:off x="20167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126251</xdr:rowOff>
    </xdr:from>
    <xdr:to>
      <xdr:col>102</xdr:col>
      <xdr:colOff>114300</xdr:colOff>
      <xdr:row>77</xdr:row>
      <xdr:rowOff>24905</xdr:rowOff>
    </xdr:to>
    <xdr:cxnSp macro="">
      <xdr:nvCxnSpPr>
        <xdr:cNvPr id="857" name="直線コネクタ 856"/>
        <xdr:cNvCxnSpPr/>
      </xdr:nvCxnSpPr>
      <xdr:spPr>
        <a:xfrm flipV="1">
          <a:off x="18656300" y="13156451"/>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80746</xdr:rowOff>
    </xdr:from>
    <xdr:to>
      <xdr:col>102</xdr:col>
      <xdr:colOff>165100</xdr:colOff>
      <xdr:row>76</xdr:row>
      <xdr:rowOff>10895</xdr:rowOff>
    </xdr:to>
    <xdr:sp macro="" textlink="">
      <xdr:nvSpPr>
        <xdr:cNvPr id="858" name="フローチャート: 判断 857"/>
        <xdr:cNvSpPr/>
      </xdr:nvSpPr>
      <xdr:spPr>
        <a:xfrm>
          <a:off x="19494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27423</xdr:rowOff>
    </xdr:from>
    <xdr:ext cx="534377" cy="259045"/>
    <xdr:sp macro="" textlink="">
      <xdr:nvSpPr>
        <xdr:cNvPr id="859" name="テキスト ボックス 858"/>
        <xdr:cNvSpPr txBox="1"/>
      </xdr:nvSpPr>
      <xdr:spPr>
        <a:xfrm>
          <a:off x="19278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116522</xdr:rowOff>
    </xdr:from>
    <xdr:to>
      <xdr:col>98</xdr:col>
      <xdr:colOff>38100</xdr:colOff>
      <xdr:row>76</xdr:row>
      <xdr:rowOff>46673</xdr:rowOff>
    </xdr:to>
    <xdr:sp macro="" textlink="">
      <xdr:nvSpPr>
        <xdr:cNvPr id="860" name="フローチャート: 判断 859"/>
        <xdr:cNvSpPr/>
      </xdr:nvSpPr>
      <xdr:spPr>
        <a:xfrm>
          <a:off x="18605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63199</xdr:rowOff>
    </xdr:from>
    <xdr:ext cx="534377" cy="259045"/>
    <xdr:sp macro="" textlink="">
      <xdr:nvSpPr>
        <xdr:cNvPr id="861" name="テキスト ボックス 860"/>
        <xdr:cNvSpPr txBox="1"/>
      </xdr:nvSpPr>
      <xdr:spPr>
        <a:xfrm>
          <a:off x="18389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70765</xdr:rowOff>
    </xdr:from>
    <xdr:to>
      <xdr:col>116</xdr:col>
      <xdr:colOff>114300</xdr:colOff>
      <xdr:row>78</xdr:row>
      <xdr:rowOff>915</xdr:rowOff>
    </xdr:to>
    <xdr:sp macro="" textlink="">
      <xdr:nvSpPr>
        <xdr:cNvPr id="867" name="楕円 866"/>
        <xdr:cNvSpPr/>
      </xdr:nvSpPr>
      <xdr:spPr>
        <a:xfrm>
          <a:off x="221107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157142</xdr:rowOff>
    </xdr:from>
    <xdr:ext cx="534377" cy="259045"/>
    <xdr:sp macro="" textlink="">
      <xdr:nvSpPr>
        <xdr:cNvPr id="868" name="繰出金該当値テキスト"/>
        <xdr:cNvSpPr txBox="1"/>
      </xdr:nvSpPr>
      <xdr:spPr>
        <a:xfrm>
          <a:off x="22212300" y="131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17805</xdr:rowOff>
    </xdr:from>
    <xdr:to>
      <xdr:col>112</xdr:col>
      <xdr:colOff>38100</xdr:colOff>
      <xdr:row>77</xdr:row>
      <xdr:rowOff>119405</xdr:rowOff>
    </xdr:to>
    <xdr:sp macro="" textlink="">
      <xdr:nvSpPr>
        <xdr:cNvPr id="869" name="楕円 868"/>
        <xdr:cNvSpPr/>
      </xdr:nvSpPr>
      <xdr:spPr>
        <a:xfrm>
          <a:off x="212725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110532</xdr:rowOff>
    </xdr:from>
    <xdr:ext cx="534377" cy="259045"/>
    <xdr:sp macro="" textlink="">
      <xdr:nvSpPr>
        <xdr:cNvPr id="870" name="テキスト ボックス 869"/>
        <xdr:cNvSpPr txBox="1"/>
      </xdr:nvSpPr>
      <xdr:spPr>
        <a:xfrm>
          <a:off x="21056111" y="1331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90729</xdr:rowOff>
    </xdr:from>
    <xdr:to>
      <xdr:col>107</xdr:col>
      <xdr:colOff>101600</xdr:colOff>
      <xdr:row>76</xdr:row>
      <xdr:rowOff>20879</xdr:rowOff>
    </xdr:to>
    <xdr:sp macro="" textlink="">
      <xdr:nvSpPr>
        <xdr:cNvPr id="871" name="楕円 870"/>
        <xdr:cNvSpPr/>
      </xdr:nvSpPr>
      <xdr:spPr>
        <a:xfrm>
          <a:off x="20383500" y="129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12006</xdr:rowOff>
    </xdr:from>
    <xdr:ext cx="534377" cy="259045"/>
    <xdr:sp macro="" textlink="">
      <xdr:nvSpPr>
        <xdr:cNvPr id="872" name="テキスト ボックス 871"/>
        <xdr:cNvSpPr txBox="1"/>
      </xdr:nvSpPr>
      <xdr:spPr>
        <a:xfrm>
          <a:off x="20167111" y="130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75451</xdr:rowOff>
    </xdr:from>
    <xdr:to>
      <xdr:col>102</xdr:col>
      <xdr:colOff>165100</xdr:colOff>
      <xdr:row>77</xdr:row>
      <xdr:rowOff>5601</xdr:rowOff>
    </xdr:to>
    <xdr:sp macro="" textlink="">
      <xdr:nvSpPr>
        <xdr:cNvPr id="873" name="楕円 872"/>
        <xdr:cNvSpPr/>
      </xdr:nvSpPr>
      <xdr:spPr>
        <a:xfrm>
          <a:off x="19494500" y="131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168178</xdr:rowOff>
    </xdr:from>
    <xdr:ext cx="534377" cy="259045"/>
    <xdr:sp macro="" textlink="">
      <xdr:nvSpPr>
        <xdr:cNvPr id="874" name="テキスト ボックス 873"/>
        <xdr:cNvSpPr txBox="1"/>
      </xdr:nvSpPr>
      <xdr:spPr>
        <a:xfrm>
          <a:off x="19278111" y="131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145555</xdr:rowOff>
    </xdr:from>
    <xdr:to>
      <xdr:col>98</xdr:col>
      <xdr:colOff>38100</xdr:colOff>
      <xdr:row>77</xdr:row>
      <xdr:rowOff>75705</xdr:rowOff>
    </xdr:to>
    <xdr:sp macro="" textlink="">
      <xdr:nvSpPr>
        <xdr:cNvPr id="875" name="楕円 874"/>
        <xdr:cNvSpPr/>
      </xdr:nvSpPr>
      <xdr:spPr>
        <a:xfrm>
          <a:off x="18605500" y="131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66832</xdr:rowOff>
    </xdr:from>
    <xdr:ext cx="534377" cy="259045"/>
    <xdr:sp macro="" textlink="">
      <xdr:nvSpPr>
        <xdr:cNvPr id="876" name="テキスト ボックス 875"/>
        <xdr:cNvSpPr txBox="1"/>
      </xdr:nvSpPr>
      <xdr:spPr>
        <a:xfrm>
          <a:off x="18389111" y="132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386,665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75,452</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円の減となっているものの、類似団体と比較して高い水準にあるため、引き続き事業の見直しや定員の適正化によりコスト抑制を図っていく必要がある。</a:t>
          </a:r>
        </a:p>
        <a:p>
          <a:r>
            <a:rPr kumimoji="1" lang="ja-JP" altLang="en-US" sz="1300">
              <a:latin typeface="ＭＳ Ｐゴシック" panose="020B0600070205080204" pitchFamily="50" charset="-128"/>
              <a:ea typeface="ＭＳ Ｐゴシック" panose="020B0600070205080204" pitchFamily="50" charset="-128"/>
            </a:rPr>
            <a:t>　また、維持補修費も住民一人あたり</a:t>
          </a:r>
          <a:r>
            <a:rPr kumimoji="1" lang="en-US" altLang="ja-JP" sz="1300">
              <a:latin typeface="ＭＳ Ｐゴシック" panose="020B0600070205080204" pitchFamily="50" charset="-128"/>
              <a:ea typeface="ＭＳ Ｐゴシック" panose="020B0600070205080204" pitchFamily="50" charset="-128"/>
            </a:rPr>
            <a:t>9,398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円となっており、類似団体と比較して高い水準にある。行政区域が広大であることに加え、公共施設の老朽化に係るコストが増加していることが要因となっている。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公債費については、住民一人あたり</a:t>
          </a:r>
          <a:r>
            <a:rPr kumimoji="1" lang="en-US" altLang="ja-JP" sz="1300">
              <a:latin typeface="ＭＳ Ｐゴシック" panose="020B0600070205080204" pitchFamily="50" charset="-128"/>
              <a:ea typeface="ＭＳ Ｐゴシック" panose="020B0600070205080204" pitchFamily="50" charset="-128"/>
            </a:rPr>
            <a:t>46,541</a:t>
          </a:r>
          <a:r>
            <a:rPr kumimoji="1" lang="ja-JP" altLang="en-US" sz="1300">
              <a:latin typeface="ＭＳ Ｐゴシック" panose="020B0600070205080204" pitchFamily="50" charset="-128"/>
              <a:ea typeface="ＭＳ Ｐゴシック" panose="020B0600070205080204" pitchFamily="50" charset="-128"/>
            </a:rPr>
            <a:t>円となっている。合併特例債を活用した基金積立に係る償還等により、前年度比</a:t>
          </a:r>
          <a:r>
            <a:rPr kumimoji="1" lang="en-US" altLang="ja-JP" sz="1300">
              <a:latin typeface="ＭＳ Ｐゴシック" panose="020B0600070205080204" pitchFamily="50" charset="-128"/>
              <a:ea typeface="ＭＳ Ｐゴシック" panose="020B0600070205080204" pitchFamily="50" charset="-128"/>
            </a:rPr>
            <a:t>3,136</a:t>
          </a:r>
          <a:r>
            <a:rPr kumimoji="1" lang="ja-JP" altLang="en-US" sz="1300">
              <a:latin typeface="ＭＳ Ｐゴシック" panose="020B0600070205080204" pitchFamily="50" charset="-128"/>
              <a:ea typeface="ＭＳ Ｐゴシック" panose="020B0600070205080204" pitchFamily="50" charset="-128"/>
            </a:rPr>
            <a:t>円の増となっており、類似団体と比較して高い水準となっている。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今後も美術館の整備等の大型事業が続く予定であり、選択と集中による事業費の精査を図るとともに、計画的な維持管理によるコスト削減を図っていく。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186,649
180,112
635.16
74,554,080
72,170,677
1,229,450
44,468,482
78,416,094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139700</xdr:rowOff>
    </xdr:from>
    <xdr:to>
      <xdr:col>24</xdr:col>
      <xdr:colOff>62865</xdr:colOff>
      <xdr:row>38</xdr:row>
      <xdr:rowOff>139700</xdr:rowOff>
    </xdr:to>
    <xdr:cxnSp macro="">
      <xdr:nvCxnSpPr>
        <xdr:cNvPr id="58" name="直線コネクタ 57"/>
        <xdr:cNvCxnSpPr/>
      </xdr:nvCxnSpPr>
      <xdr:spPr>
        <a:xfrm flipV="1">
          <a:off x="4633595" y="5283200"/>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143527</xdr:rowOff>
    </xdr:from>
    <xdr:ext cx="469744" cy="259045"/>
    <xdr:sp macro="" textlink="">
      <xdr:nvSpPr>
        <xdr:cNvPr id="59" name="議会費最小値テキスト"/>
        <xdr:cNvSpPr txBox="1"/>
      </xdr:nvSpPr>
      <xdr:spPr>
        <a:xfrm>
          <a:off x="46863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139700</xdr:rowOff>
    </xdr:from>
    <xdr:to>
      <xdr:col>24</xdr:col>
      <xdr:colOff>152400</xdr:colOff>
      <xdr:row>38</xdr:row>
      <xdr:rowOff>139700</xdr:rowOff>
    </xdr:to>
    <xdr:cxnSp macro="">
      <xdr:nvCxnSpPr>
        <xdr:cNvPr id="60" name="直線コネクタ 59"/>
        <xdr:cNvCxnSpPr/>
      </xdr:nvCxnSpPr>
      <xdr:spPr>
        <a:xfrm>
          <a:off x="4546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86377</xdr:rowOff>
    </xdr:from>
    <xdr:ext cx="469744" cy="259045"/>
    <xdr:sp macro="" textlink="">
      <xdr:nvSpPr>
        <xdr:cNvPr id="61"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139700</xdr:rowOff>
    </xdr:from>
    <xdr:to>
      <xdr:col>24</xdr:col>
      <xdr:colOff>152400</xdr:colOff>
      <xdr:row>30</xdr:row>
      <xdr:rowOff>139700</xdr:rowOff>
    </xdr:to>
    <xdr:cxnSp macro="">
      <xdr:nvCxnSpPr>
        <xdr:cNvPr id="62" name="直線コネクタ 61"/>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54792</xdr:rowOff>
    </xdr:from>
    <xdr:to>
      <xdr:col>24</xdr:col>
      <xdr:colOff>63500</xdr:colOff>
      <xdr:row>34</xdr:row>
      <xdr:rowOff>76019</xdr:rowOff>
    </xdr:to>
    <xdr:cxnSp macro="">
      <xdr:nvCxnSpPr>
        <xdr:cNvPr id="63" name="直線コネクタ 62"/>
        <xdr:cNvCxnSpPr/>
      </xdr:nvCxnSpPr>
      <xdr:spPr>
        <a:xfrm>
          <a:off x="3797300" y="588409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96719</xdr:rowOff>
    </xdr:from>
    <xdr:ext cx="469744" cy="259045"/>
    <xdr:sp macro="" textlink="">
      <xdr:nvSpPr>
        <xdr:cNvPr id="64" name="議会費平均値テキスト"/>
        <xdr:cNvSpPr txBox="1"/>
      </xdr:nvSpPr>
      <xdr:spPr>
        <a:xfrm>
          <a:off x="4686300" y="59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118292</xdr:rowOff>
    </xdr:from>
    <xdr:to>
      <xdr:col>24</xdr:col>
      <xdr:colOff>114300</xdr:colOff>
      <xdr:row>35</xdr:row>
      <xdr:rowOff>48442</xdr:rowOff>
    </xdr:to>
    <xdr:sp macro="" textlink="">
      <xdr:nvSpPr>
        <xdr:cNvPr id="65" name="フローチャート: 判断 64"/>
        <xdr:cNvSpPr/>
      </xdr:nvSpPr>
      <xdr:spPr>
        <a:xfrm>
          <a:off x="45847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149497</xdr:rowOff>
    </xdr:from>
    <xdr:to>
      <xdr:col>19</xdr:col>
      <xdr:colOff>177800</xdr:colOff>
      <xdr:row>34</xdr:row>
      <xdr:rowOff>54792</xdr:rowOff>
    </xdr:to>
    <xdr:cxnSp macro="">
      <xdr:nvCxnSpPr>
        <xdr:cNvPr id="66" name="直線コネクタ 65"/>
        <xdr:cNvCxnSpPr/>
      </xdr:nvCxnSpPr>
      <xdr:spPr>
        <a:xfrm>
          <a:off x="2908300" y="5635897"/>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87267</xdr:rowOff>
    </xdr:from>
    <xdr:to>
      <xdr:col>20</xdr:col>
      <xdr:colOff>38100</xdr:colOff>
      <xdr:row>35</xdr:row>
      <xdr:rowOff>17417</xdr:rowOff>
    </xdr:to>
    <xdr:sp macro="" textlink="">
      <xdr:nvSpPr>
        <xdr:cNvPr id="67" name="フローチャート: 判断 66"/>
        <xdr:cNvSpPr/>
      </xdr:nvSpPr>
      <xdr:spPr>
        <a:xfrm>
          <a:off x="3746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8544</xdr:rowOff>
    </xdr:from>
    <xdr:ext cx="469744" cy="259045"/>
    <xdr:sp macro="" textlink="">
      <xdr:nvSpPr>
        <xdr:cNvPr id="68" name="テキスト ボックス 67"/>
        <xdr:cNvSpPr txBox="1"/>
      </xdr:nvSpPr>
      <xdr:spPr>
        <a:xfrm>
          <a:off x="3562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103777</xdr:rowOff>
    </xdr:from>
    <xdr:to>
      <xdr:col>15</xdr:col>
      <xdr:colOff>50800</xdr:colOff>
      <xdr:row>32</xdr:row>
      <xdr:rowOff>149497</xdr:rowOff>
    </xdr:to>
    <xdr:cxnSp macro="">
      <xdr:nvCxnSpPr>
        <xdr:cNvPr id="69" name="直線コネクタ 68"/>
        <xdr:cNvCxnSpPr/>
      </xdr:nvCxnSpPr>
      <xdr:spPr>
        <a:xfrm>
          <a:off x="2019300" y="5590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93799</xdr:rowOff>
    </xdr:from>
    <xdr:to>
      <xdr:col>15</xdr:col>
      <xdr:colOff>101600</xdr:colOff>
      <xdr:row>34</xdr:row>
      <xdr:rowOff>23949</xdr:rowOff>
    </xdr:to>
    <xdr:sp macro="" textlink="">
      <xdr:nvSpPr>
        <xdr:cNvPr id="70" name="フローチャート: 判断 69"/>
        <xdr:cNvSpPr/>
      </xdr:nvSpPr>
      <xdr:spPr>
        <a:xfrm>
          <a:off x="2857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15076</xdr:rowOff>
    </xdr:from>
    <xdr:ext cx="469744" cy="259045"/>
    <xdr:sp macro="" textlink="">
      <xdr:nvSpPr>
        <xdr:cNvPr id="71" name="テキスト ボックス 70"/>
        <xdr:cNvSpPr txBox="1"/>
      </xdr:nvSpPr>
      <xdr:spPr>
        <a:xfrm>
          <a:off x="2673428"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103777</xdr:rowOff>
    </xdr:from>
    <xdr:to>
      <xdr:col>10</xdr:col>
      <xdr:colOff>114300</xdr:colOff>
      <xdr:row>32</xdr:row>
      <xdr:rowOff>169092</xdr:rowOff>
    </xdr:to>
    <xdr:cxnSp macro="">
      <xdr:nvCxnSpPr>
        <xdr:cNvPr id="72" name="直線コネクタ 71"/>
        <xdr:cNvCxnSpPr/>
      </xdr:nvCxnSpPr>
      <xdr:spPr>
        <a:xfrm flipV="1">
          <a:off x="1130300" y="55901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36649</xdr:rowOff>
    </xdr:from>
    <xdr:to>
      <xdr:col>10</xdr:col>
      <xdr:colOff>165100</xdr:colOff>
      <xdr:row>35</xdr:row>
      <xdr:rowOff>138249</xdr:rowOff>
    </xdr:to>
    <xdr:sp macro="" textlink="">
      <xdr:nvSpPr>
        <xdr:cNvPr id="73" name="フローチャート: 判断 72"/>
        <xdr:cNvSpPr/>
      </xdr:nvSpPr>
      <xdr:spPr>
        <a:xfrm>
          <a:off x="1968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129376</xdr:rowOff>
    </xdr:from>
    <xdr:ext cx="469744" cy="259045"/>
    <xdr:sp macro="" textlink="">
      <xdr:nvSpPr>
        <xdr:cNvPr id="74" name="テキスト ボックス 73"/>
        <xdr:cNvSpPr txBox="1"/>
      </xdr:nvSpPr>
      <xdr:spPr>
        <a:xfrm>
          <a:off x="1784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64407</xdr:rowOff>
    </xdr:from>
    <xdr:to>
      <xdr:col>6</xdr:col>
      <xdr:colOff>38100</xdr:colOff>
      <xdr:row>35</xdr:row>
      <xdr:rowOff>166007</xdr:rowOff>
    </xdr:to>
    <xdr:sp macro="" textlink="">
      <xdr:nvSpPr>
        <xdr:cNvPr id="75" name="フローチャート: 判断 74"/>
        <xdr:cNvSpPr/>
      </xdr:nvSpPr>
      <xdr:spPr>
        <a:xfrm>
          <a:off x="1079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157134</xdr:rowOff>
    </xdr:from>
    <xdr:ext cx="469744" cy="259045"/>
    <xdr:sp macro="" textlink="">
      <xdr:nvSpPr>
        <xdr:cNvPr id="76" name="テキスト ボックス 75"/>
        <xdr:cNvSpPr txBox="1"/>
      </xdr:nvSpPr>
      <xdr:spPr>
        <a:xfrm>
          <a:off x="895428"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25219</xdr:rowOff>
    </xdr:from>
    <xdr:to>
      <xdr:col>24</xdr:col>
      <xdr:colOff>114300</xdr:colOff>
      <xdr:row>34</xdr:row>
      <xdr:rowOff>126819</xdr:rowOff>
    </xdr:to>
    <xdr:sp macro="" textlink="">
      <xdr:nvSpPr>
        <xdr:cNvPr id="82" name="楕円 81"/>
        <xdr:cNvSpPr/>
      </xdr:nvSpPr>
      <xdr:spPr>
        <a:xfrm>
          <a:off x="45847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48096</xdr:rowOff>
    </xdr:from>
    <xdr:ext cx="469744" cy="259045"/>
    <xdr:sp macro="" textlink="">
      <xdr:nvSpPr>
        <xdr:cNvPr id="83" name="議会費該当値テキスト"/>
        <xdr:cNvSpPr txBox="1"/>
      </xdr:nvSpPr>
      <xdr:spPr>
        <a:xfrm>
          <a:off x="4686300" y="570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3992</xdr:rowOff>
    </xdr:from>
    <xdr:to>
      <xdr:col>20</xdr:col>
      <xdr:colOff>38100</xdr:colOff>
      <xdr:row>34</xdr:row>
      <xdr:rowOff>105592</xdr:rowOff>
    </xdr:to>
    <xdr:sp macro="" textlink="">
      <xdr:nvSpPr>
        <xdr:cNvPr id="84" name="楕円 83"/>
        <xdr:cNvSpPr/>
      </xdr:nvSpPr>
      <xdr:spPr>
        <a:xfrm>
          <a:off x="3746500" y="5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122119</xdr:rowOff>
    </xdr:from>
    <xdr:ext cx="469744" cy="259045"/>
    <xdr:sp macro="" textlink="">
      <xdr:nvSpPr>
        <xdr:cNvPr id="85" name="テキスト ボックス 84"/>
        <xdr:cNvSpPr txBox="1"/>
      </xdr:nvSpPr>
      <xdr:spPr>
        <a:xfrm>
          <a:off x="3562428" y="56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98697</xdr:rowOff>
    </xdr:from>
    <xdr:to>
      <xdr:col>15</xdr:col>
      <xdr:colOff>101600</xdr:colOff>
      <xdr:row>33</xdr:row>
      <xdr:rowOff>28847</xdr:rowOff>
    </xdr:to>
    <xdr:sp macro="" textlink="">
      <xdr:nvSpPr>
        <xdr:cNvPr id="86" name="楕円 85"/>
        <xdr:cNvSpPr/>
      </xdr:nvSpPr>
      <xdr:spPr>
        <a:xfrm>
          <a:off x="2857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45374</xdr:rowOff>
    </xdr:from>
    <xdr:ext cx="469744" cy="259045"/>
    <xdr:sp macro="" textlink="">
      <xdr:nvSpPr>
        <xdr:cNvPr id="87" name="テキスト ボックス 86"/>
        <xdr:cNvSpPr txBox="1"/>
      </xdr:nvSpPr>
      <xdr:spPr>
        <a:xfrm>
          <a:off x="2673428"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52977</xdr:rowOff>
    </xdr:from>
    <xdr:to>
      <xdr:col>10</xdr:col>
      <xdr:colOff>165100</xdr:colOff>
      <xdr:row>32</xdr:row>
      <xdr:rowOff>154577</xdr:rowOff>
    </xdr:to>
    <xdr:sp macro="" textlink="">
      <xdr:nvSpPr>
        <xdr:cNvPr id="88" name="楕円 87"/>
        <xdr:cNvSpPr/>
      </xdr:nvSpPr>
      <xdr:spPr>
        <a:xfrm>
          <a:off x="1968500" y="55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171104</xdr:rowOff>
    </xdr:from>
    <xdr:ext cx="469744" cy="259045"/>
    <xdr:sp macro="" textlink="">
      <xdr:nvSpPr>
        <xdr:cNvPr id="89" name="テキスト ボックス 88"/>
        <xdr:cNvSpPr txBox="1"/>
      </xdr:nvSpPr>
      <xdr:spPr>
        <a:xfrm>
          <a:off x="1784428" y="53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118292</xdr:rowOff>
    </xdr:from>
    <xdr:to>
      <xdr:col>6</xdr:col>
      <xdr:colOff>38100</xdr:colOff>
      <xdr:row>33</xdr:row>
      <xdr:rowOff>48442</xdr:rowOff>
    </xdr:to>
    <xdr:sp macro="" textlink="">
      <xdr:nvSpPr>
        <xdr:cNvPr id="90" name="楕円 89"/>
        <xdr:cNvSpPr/>
      </xdr:nvSpPr>
      <xdr:spPr>
        <a:xfrm>
          <a:off x="10795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64969</xdr:rowOff>
    </xdr:from>
    <xdr:ext cx="469744" cy="259045"/>
    <xdr:sp macro="" textlink="">
      <xdr:nvSpPr>
        <xdr:cNvPr id="91" name="テキスト ボックス 90"/>
        <xdr:cNvSpPr txBox="1"/>
      </xdr:nvSpPr>
      <xdr:spPr>
        <a:xfrm>
          <a:off x="895428" y="53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168122</xdr:rowOff>
    </xdr:from>
    <xdr:to>
      <xdr:col>24</xdr:col>
      <xdr:colOff>62865</xdr:colOff>
      <xdr:row>59</xdr:row>
      <xdr:rowOff>34201</xdr:rowOff>
    </xdr:to>
    <xdr:cxnSp macro="">
      <xdr:nvCxnSpPr>
        <xdr:cNvPr id="116" name="直線コネクタ 115"/>
        <xdr:cNvCxnSpPr/>
      </xdr:nvCxnSpPr>
      <xdr:spPr>
        <a:xfrm flipV="1">
          <a:off x="4633595" y="9254972"/>
          <a:ext cx="1270" cy="8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38028</xdr:rowOff>
    </xdr:from>
    <xdr:ext cx="534377" cy="259045"/>
    <xdr:sp macro="" textlink="">
      <xdr:nvSpPr>
        <xdr:cNvPr id="117" name="総務費最小値テキスト"/>
        <xdr:cNvSpPr txBox="1"/>
      </xdr:nvSpPr>
      <xdr:spPr>
        <a:xfrm>
          <a:off x="4686300" y="101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34201</xdr:rowOff>
    </xdr:from>
    <xdr:to>
      <xdr:col>24</xdr:col>
      <xdr:colOff>152400</xdr:colOff>
      <xdr:row>59</xdr:row>
      <xdr:rowOff>34201</xdr:rowOff>
    </xdr:to>
    <xdr:cxnSp macro="">
      <xdr:nvCxnSpPr>
        <xdr:cNvPr id="118" name="直線コネクタ 117"/>
        <xdr:cNvCxnSpPr/>
      </xdr:nvCxnSpPr>
      <xdr:spPr>
        <a:xfrm>
          <a:off x="4546600" y="1014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114799</xdr:rowOff>
    </xdr:from>
    <xdr:ext cx="534377" cy="259045"/>
    <xdr:sp macro="" textlink="">
      <xdr:nvSpPr>
        <xdr:cNvPr id="119" name="総務費最大値テキスト"/>
        <xdr:cNvSpPr txBox="1"/>
      </xdr:nvSpPr>
      <xdr:spPr>
        <a:xfrm>
          <a:off x="4686300" y="90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168122</xdr:rowOff>
    </xdr:from>
    <xdr:to>
      <xdr:col>24</xdr:col>
      <xdr:colOff>152400</xdr:colOff>
      <xdr:row>53</xdr:row>
      <xdr:rowOff>168122</xdr:rowOff>
    </xdr:to>
    <xdr:cxnSp macro="">
      <xdr:nvCxnSpPr>
        <xdr:cNvPr id="120" name="直線コネクタ 119"/>
        <xdr:cNvCxnSpPr/>
      </xdr:nvCxnSpPr>
      <xdr:spPr>
        <a:xfrm>
          <a:off x="4546600" y="925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141186</xdr:rowOff>
    </xdr:from>
    <xdr:to>
      <xdr:col>24</xdr:col>
      <xdr:colOff>63500</xdr:colOff>
      <xdr:row>56</xdr:row>
      <xdr:rowOff>95314</xdr:rowOff>
    </xdr:to>
    <xdr:cxnSp macro="">
      <xdr:nvCxnSpPr>
        <xdr:cNvPr id="121" name="直線コネクタ 120"/>
        <xdr:cNvCxnSpPr/>
      </xdr:nvCxnSpPr>
      <xdr:spPr>
        <a:xfrm>
          <a:off x="3797300" y="9570936"/>
          <a:ext cx="838200" cy="1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85653</xdr:rowOff>
    </xdr:from>
    <xdr:ext cx="534377" cy="259045"/>
    <xdr:sp macro="" textlink="">
      <xdr:nvSpPr>
        <xdr:cNvPr id="122" name="総務費平均値テキスト"/>
        <xdr:cNvSpPr txBox="1"/>
      </xdr:nvSpPr>
      <xdr:spPr>
        <a:xfrm>
          <a:off x="4686300" y="9686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107226</xdr:rowOff>
    </xdr:from>
    <xdr:to>
      <xdr:col>24</xdr:col>
      <xdr:colOff>114300</xdr:colOff>
      <xdr:row>57</xdr:row>
      <xdr:rowOff>37376</xdr:rowOff>
    </xdr:to>
    <xdr:sp macro="" textlink="">
      <xdr:nvSpPr>
        <xdr:cNvPr id="123" name="フローチャート: 判断 122"/>
        <xdr:cNvSpPr/>
      </xdr:nvSpPr>
      <xdr:spPr>
        <a:xfrm>
          <a:off x="4584700" y="970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57862</xdr:rowOff>
    </xdr:from>
    <xdr:to>
      <xdr:col>19</xdr:col>
      <xdr:colOff>177800</xdr:colOff>
      <xdr:row>55</xdr:row>
      <xdr:rowOff>141186</xdr:rowOff>
    </xdr:to>
    <xdr:cxnSp macro="">
      <xdr:nvCxnSpPr>
        <xdr:cNvPr id="124" name="直線コネクタ 123"/>
        <xdr:cNvCxnSpPr/>
      </xdr:nvCxnSpPr>
      <xdr:spPr>
        <a:xfrm>
          <a:off x="2908300" y="8630362"/>
          <a:ext cx="889000" cy="9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11023</xdr:rowOff>
    </xdr:from>
    <xdr:to>
      <xdr:col>20</xdr:col>
      <xdr:colOff>38100</xdr:colOff>
      <xdr:row>56</xdr:row>
      <xdr:rowOff>112623</xdr:rowOff>
    </xdr:to>
    <xdr:sp macro="" textlink="">
      <xdr:nvSpPr>
        <xdr:cNvPr id="125" name="フローチャート: 判断 124"/>
        <xdr:cNvSpPr/>
      </xdr:nvSpPr>
      <xdr:spPr>
        <a:xfrm>
          <a:off x="3746500" y="961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103750</xdr:rowOff>
    </xdr:from>
    <xdr:ext cx="534377" cy="259045"/>
    <xdr:sp macro="" textlink="">
      <xdr:nvSpPr>
        <xdr:cNvPr id="126" name="テキスト ボックス 125"/>
        <xdr:cNvSpPr txBox="1"/>
      </xdr:nvSpPr>
      <xdr:spPr>
        <a:xfrm>
          <a:off x="3530111" y="97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11761</xdr:rowOff>
    </xdr:from>
    <xdr:to>
      <xdr:col>15</xdr:col>
      <xdr:colOff>50800</xdr:colOff>
      <xdr:row>50</xdr:row>
      <xdr:rowOff>57862</xdr:rowOff>
    </xdr:to>
    <xdr:cxnSp macro="">
      <xdr:nvCxnSpPr>
        <xdr:cNvPr id="127" name="直線コネクタ 126"/>
        <xdr:cNvCxnSpPr/>
      </xdr:nvCxnSpPr>
      <xdr:spPr>
        <a:xfrm>
          <a:off x="2019300" y="858426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111684</xdr:rowOff>
    </xdr:from>
    <xdr:to>
      <xdr:col>15</xdr:col>
      <xdr:colOff>101600</xdr:colOff>
      <xdr:row>56</xdr:row>
      <xdr:rowOff>41834</xdr:rowOff>
    </xdr:to>
    <xdr:sp macro="" textlink="">
      <xdr:nvSpPr>
        <xdr:cNvPr id="128" name="フローチャート: 判断 127"/>
        <xdr:cNvSpPr/>
      </xdr:nvSpPr>
      <xdr:spPr>
        <a:xfrm>
          <a:off x="2857500" y="954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32961</xdr:rowOff>
    </xdr:from>
    <xdr:ext cx="534377" cy="259045"/>
    <xdr:sp macro="" textlink="">
      <xdr:nvSpPr>
        <xdr:cNvPr id="129" name="テキスト ボックス 128"/>
        <xdr:cNvSpPr txBox="1"/>
      </xdr:nvSpPr>
      <xdr:spPr>
        <a:xfrm>
          <a:off x="2641111" y="96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11761</xdr:rowOff>
    </xdr:from>
    <xdr:to>
      <xdr:col>10</xdr:col>
      <xdr:colOff>114300</xdr:colOff>
      <xdr:row>50</xdr:row>
      <xdr:rowOff>142748</xdr:rowOff>
    </xdr:to>
    <xdr:cxnSp macro="">
      <xdr:nvCxnSpPr>
        <xdr:cNvPr id="130" name="直線コネクタ 129"/>
        <xdr:cNvCxnSpPr/>
      </xdr:nvCxnSpPr>
      <xdr:spPr>
        <a:xfrm flipV="1">
          <a:off x="1130300" y="8584261"/>
          <a:ext cx="8890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166129</xdr:rowOff>
    </xdr:from>
    <xdr:to>
      <xdr:col>10</xdr:col>
      <xdr:colOff>165100</xdr:colOff>
      <xdr:row>57</xdr:row>
      <xdr:rowOff>96279</xdr:rowOff>
    </xdr:to>
    <xdr:sp macro="" textlink="">
      <xdr:nvSpPr>
        <xdr:cNvPr id="131" name="フローチャート: 判断 130"/>
        <xdr:cNvSpPr/>
      </xdr:nvSpPr>
      <xdr:spPr>
        <a:xfrm>
          <a:off x="1968500" y="976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87406</xdr:rowOff>
    </xdr:from>
    <xdr:ext cx="534377" cy="259045"/>
    <xdr:sp macro="" textlink="">
      <xdr:nvSpPr>
        <xdr:cNvPr id="132" name="テキスト ボックス 131"/>
        <xdr:cNvSpPr txBox="1"/>
      </xdr:nvSpPr>
      <xdr:spPr>
        <a:xfrm>
          <a:off x="1752111" y="98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154622</xdr:rowOff>
    </xdr:from>
    <xdr:to>
      <xdr:col>6</xdr:col>
      <xdr:colOff>38100</xdr:colOff>
      <xdr:row>55</xdr:row>
      <xdr:rowOff>84772</xdr:rowOff>
    </xdr:to>
    <xdr:sp macro="" textlink="">
      <xdr:nvSpPr>
        <xdr:cNvPr id="133" name="フローチャート: 判断 132"/>
        <xdr:cNvSpPr/>
      </xdr:nvSpPr>
      <xdr:spPr>
        <a:xfrm>
          <a:off x="1079500" y="94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75899</xdr:rowOff>
    </xdr:from>
    <xdr:ext cx="534377" cy="259045"/>
    <xdr:sp macro="" textlink="">
      <xdr:nvSpPr>
        <xdr:cNvPr id="134" name="テキスト ボックス 133"/>
        <xdr:cNvSpPr txBox="1"/>
      </xdr:nvSpPr>
      <xdr:spPr>
        <a:xfrm>
          <a:off x="863111" y="95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44514</xdr:rowOff>
    </xdr:from>
    <xdr:to>
      <xdr:col>24</xdr:col>
      <xdr:colOff>114300</xdr:colOff>
      <xdr:row>56</xdr:row>
      <xdr:rowOff>146114</xdr:rowOff>
    </xdr:to>
    <xdr:sp macro="" textlink="">
      <xdr:nvSpPr>
        <xdr:cNvPr id="140" name="楕円 139"/>
        <xdr:cNvSpPr/>
      </xdr:nvSpPr>
      <xdr:spPr>
        <a:xfrm>
          <a:off x="4584700" y="964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67391</xdr:rowOff>
    </xdr:from>
    <xdr:ext cx="534377" cy="259045"/>
    <xdr:sp macro="" textlink="">
      <xdr:nvSpPr>
        <xdr:cNvPr id="141" name="総務費該当値テキスト"/>
        <xdr:cNvSpPr txBox="1"/>
      </xdr:nvSpPr>
      <xdr:spPr>
        <a:xfrm>
          <a:off x="4686300" y="949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90386</xdr:rowOff>
    </xdr:from>
    <xdr:to>
      <xdr:col>20</xdr:col>
      <xdr:colOff>38100</xdr:colOff>
      <xdr:row>56</xdr:row>
      <xdr:rowOff>20536</xdr:rowOff>
    </xdr:to>
    <xdr:sp macro="" textlink="">
      <xdr:nvSpPr>
        <xdr:cNvPr id="142" name="楕円 141"/>
        <xdr:cNvSpPr/>
      </xdr:nvSpPr>
      <xdr:spPr>
        <a:xfrm>
          <a:off x="3746500" y="95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37063</xdr:rowOff>
    </xdr:from>
    <xdr:ext cx="534377" cy="259045"/>
    <xdr:sp macro="" textlink="">
      <xdr:nvSpPr>
        <xdr:cNvPr id="143" name="テキスト ボックス 142"/>
        <xdr:cNvSpPr txBox="1"/>
      </xdr:nvSpPr>
      <xdr:spPr>
        <a:xfrm>
          <a:off x="3530111" y="92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7062</xdr:rowOff>
    </xdr:from>
    <xdr:to>
      <xdr:col>15</xdr:col>
      <xdr:colOff>101600</xdr:colOff>
      <xdr:row>50</xdr:row>
      <xdr:rowOff>108662</xdr:rowOff>
    </xdr:to>
    <xdr:sp macro="" textlink="">
      <xdr:nvSpPr>
        <xdr:cNvPr id="144" name="楕円 143"/>
        <xdr:cNvSpPr/>
      </xdr:nvSpPr>
      <xdr:spPr>
        <a:xfrm>
          <a:off x="2857500" y="85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125189</xdr:rowOff>
    </xdr:from>
    <xdr:ext cx="534377" cy="259045"/>
    <xdr:sp macro="" textlink="">
      <xdr:nvSpPr>
        <xdr:cNvPr id="145" name="テキスト ボックス 144"/>
        <xdr:cNvSpPr txBox="1"/>
      </xdr:nvSpPr>
      <xdr:spPr>
        <a:xfrm>
          <a:off x="2641111" y="83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132411</xdr:rowOff>
    </xdr:from>
    <xdr:to>
      <xdr:col>10</xdr:col>
      <xdr:colOff>165100</xdr:colOff>
      <xdr:row>50</xdr:row>
      <xdr:rowOff>62561</xdr:rowOff>
    </xdr:to>
    <xdr:sp macro="" textlink="">
      <xdr:nvSpPr>
        <xdr:cNvPr id="146" name="楕円 145"/>
        <xdr:cNvSpPr/>
      </xdr:nvSpPr>
      <xdr:spPr>
        <a:xfrm>
          <a:off x="1968500" y="8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79088</xdr:rowOff>
    </xdr:from>
    <xdr:ext cx="534377" cy="259045"/>
    <xdr:sp macro="" textlink="">
      <xdr:nvSpPr>
        <xdr:cNvPr id="147" name="テキスト ボックス 146"/>
        <xdr:cNvSpPr txBox="1"/>
      </xdr:nvSpPr>
      <xdr:spPr>
        <a:xfrm>
          <a:off x="1752111" y="830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91948</xdr:rowOff>
    </xdr:from>
    <xdr:to>
      <xdr:col>6</xdr:col>
      <xdr:colOff>38100</xdr:colOff>
      <xdr:row>51</xdr:row>
      <xdr:rowOff>22098</xdr:rowOff>
    </xdr:to>
    <xdr:sp macro="" textlink="">
      <xdr:nvSpPr>
        <xdr:cNvPr id="148" name="楕円 147"/>
        <xdr:cNvSpPr/>
      </xdr:nvSpPr>
      <xdr:spPr>
        <a:xfrm>
          <a:off x="1079500" y="86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38625</xdr:rowOff>
    </xdr:from>
    <xdr:ext cx="534377" cy="259045"/>
    <xdr:sp macro="" textlink="">
      <xdr:nvSpPr>
        <xdr:cNvPr id="149" name="テキスト ボックス 148"/>
        <xdr:cNvSpPr txBox="1"/>
      </xdr:nvSpPr>
      <xdr:spPr>
        <a:xfrm>
          <a:off x="863111" y="843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28307</xdr:rowOff>
    </xdr:from>
    <xdr:to>
      <xdr:col>24</xdr:col>
      <xdr:colOff>62865</xdr:colOff>
      <xdr:row>79</xdr:row>
      <xdr:rowOff>37745</xdr:rowOff>
    </xdr:to>
    <xdr:cxnSp macro="">
      <xdr:nvCxnSpPr>
        <xdr:cNvPr id="176" name="直線コネクタ 175"/>
        <xdr:cNvCxnSpPr/>
      </xdr:nvCxnSpPr>
      <xdr:spPr>
        <a:xfrm flipV="1">
          <a:off x="4633595" y="12029807"/>
          <a:ext cx="1270" cy="155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41572</xdr:rowOff>
    </xdr:from>
    <xdr:ext cx="599010" cy="259045"/>
    <xdr:sp macro="" textlink="">
      <xdr:nvSpPr>
        <xdr:cNvPr id="177" name="民生費最小値テキスト"/>
        <xdr:cNvSpPr txBox="1"/>
      </xdr:nvSpPr>
      <xdr:spPr>
        <a:xfrm>
          <a:off x="4686300" y="1358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37745</xdr:rowOff>
    </xdr:from>
    <xdr:to>
      <xdr:col>24</xdr:col>
      <xdr:colOff>152400</xdr:colOff>
      <xdr:row>79</xdr:row>
      <xdr:rowOff>37745</xdr:rowOff>
    </xdr:to>
    <xdr:cxnSp macro="">
      <xdr:nvCxnSpPr>
        <xdr:cNvPr id="178" name="直線コネクタ 177"/>
        <xdr:cNvCxnSpPr/>
      </xdr:nvCxnSpPr>
      <xdr:spPr>
        <a:xfrm>
          <a:off x="4546600" y="1358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146434</xdr:rowOff>
    </xdr:from>
    <xdr:ext cx="599010" cy="259045"/>
    <xdr:sp macro="" textlink="">
      <xdr:nvSpPr>
        <xdr:cNvPr id="179" name="民生費最大値テキスト"/>
        <xdr:cNvSpPr txBox="1"/>
      </xdr:nvSpPr>
      <xdr:spPr>
        <a:xfrm>
          <a:off x="4686300" y="1180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28307</xdr:rowOff>
    </xdr:from>
    <xdr:to>
      <xdr:col>24</xdr:col>
      <xdr:colOff>152400</xdr:colOff>
      <xdr:row>70</xdr:row>
      <xdr:rowOff>28307</xdr:rowOff>
    </xdr:to>
    <xdr:cxnSp macro="">
      <xdr:nvCxnSpPr>
        <xdr:cNvPr id="180" name="直線コネクタ 179"/>
        <xdr:cNvCxnSpPr/>
      </xdr:nvCxnSpPr>
      <xdr:spPr>
        <a:xfrm>
          <a:off x="4546600" y="120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45386</xdr:rowOff>
    </xdr:from>
    <xdr:to>
      <xdr:col>24</xdr:col>
      <xdr:colOff>63500</xdr:colOff>
      <xdr:row>75</xdr:row>
      <xdr:rowOff>134671</xdr:rowOff>
    </xdr:to>
    <xdr:cxnSp macro="">
      <xdr:nvCxnSpPr>
        <xdr:cNvPr id="181" name="直線コネクタ 180"/>
        <xdr:cNvCxnSpPr/>
      </xdr:nvCxnSpPr>
      <xdr:spPr>
        <a:xfrm flipV="1">
          <a:off x="3797300" y="12904136"/>
          <a:ext cx="838200" cy="8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148578</xdr:rowOff>
    </xdr:from>
    <xdr:ext cx="599010" cy="259045"/>
    <xdr:sp macro="" textlink="">
      <xdr:nvSpPr>
        <xdr:cNvPr id="182" name="民生費平均値テキスト"/>
        <xdr:cNvSpPr txBox="1"/>
      </xdr:nvSpPr>
      <xdr:spPr>
        <a:xfrm>
          <a:off x="4686300" y="1283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170151</xdr:rowOff>
    </xdr:from>
    <xdr:to>
      <xdr:col>24</xdr:col>
      <xdr:colOff>114300</xdr:colOff>
      <xdr:row>75</xdr:row>
      <xdr:rowOff>100301</xdr:rowOff>
    </xdr:to>
    <xdr:sp macro="" textlink="">
      <xdr:nvSpPr>
        <xdr:cNvPr id="183" name="フローチャート: 判断 182"/>
        <xdr:cNvSpPr/>
      </xdr:nvSpPr>
      <xdr:spPr>
        <a:xfrm>
          <a:off x="4584700" y="1285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134671</xdr:rowOff>
    </xdr:from>
    <xdr:to>
      <xdr:col>19</xdr:col>
      <xdr:colOff>177800</xdr:colOff>
      <xdr:row>76</xdr:row>
      <xdr:rowOff>55705</xdr:rowOff>
    </xdr:to>
    <xdr:cxnSp macro="">
      <xdr:nvCxnSpPr>
        <xdr:cNvPr id="184" name="直線コネクタ 183"/>
        <xdr:cNvCxnSpPr/>
      </xdr:nvCxnSpPr>
      <xdr:spPr>
        <a:xfrm flipV="1">
          <a:off x="2908300" y="12993421"/>
          <a:ext cx="889000" cy="9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54937</xdr:rowOff>
    </xdr:from>
    <xdr:to>
      <xdr:col>20</xdr:col>
      <xdr:colOff>38100</xdr:colOff>
      <xdr:row>75</xdr:row>
      <xdr:rowOff>156536</xdr:rowOff>
    </xdr:to>
    <xdr:sp macro="" textlink="">
      <xdr:nvSpPr>
        <xdr:cNvPr id="185" name="フローチャート: 判断 184"/>
        <xdr:cNvSpPr/>
      </xdr:nvSpPr>
      <xdr:spPr>
        <a:xfrm>
          <a:off x="37465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1614</xdr:rowOff>
    </xdr:from>
    <xdr:ext cx="599010" cy="259045"/>
    <xdr:sp macro="" textlink="">
      <xdr:nvSpPr>
        <xdr:cNvPr id="186" name="テキスト ボックス 185"/>
        <xdr:cNvSpPr txBox="1"/>
      </xdr:nvSpPr>
      <xdr:spPr>
        <a:xfrm>
          <a:off x="3497795" y="1268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55705</xdr:rowOff>
    </xdr:from>
    <xdr:to>
      <xdr:col>15</xdr:col>
      <xdr:colOff>50800</xdr:colOff>
      <xdr:row>77</xdr:row>
      <xdr:rowOff>155408</xdr:rowOff>
    </xdr:to>
    <xdr:cxnSp macro="">
      <xdr:nvCxnSpPr>
        <xdr:cNvPr id="187" name="直線コネクタ 186"/>
        <xdr:cNvCxnSpPr/>
      </xdr:nvCxnSpPr>
      <xdr:spPr>
        <a:xfrm flipV="1">
          <a:off x="2019300" y="13085905"/>
          <a:ext cx="889000" cy="27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69</xdr:row>
      <xdr:rowOff>135077</xdr:rowOff>
    </xdr:from>
    <xdr:to>
      <xdr:col>15</xdr:col>
      <xdr:colOff>101600</xdr:colOff>
      <xdr:row>70</xdr:row>
      <xdr:rowOff>65227</xdr:rowOff>
    </xdr:to>
    <xdr:sp macro="" textlink="">
      <xdr:nvSpPr>
        <xdr:cNvPr id="188" name="フローチャート: 判断 187"/>
        <xdr:cNvSpPr/>
      </xdr:nvSpPr>
      <xdr:spPr>
        <a:xfrm>
          <a:off x="2857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81754</xdr:rowOff>
    </xdr:from>
    <xdr:ext cx="599010" cy="259045"/>
    <xdr:sp macro="" textlink="">
      <xdr:nvSpPr>
        <xdr:cNvPr id="189" name="テキスト ボックス 188"/>
        <xdr:cNvSpPr txBox="1"/>
      </xdr:nvSpPr>
      <xdr:spPr>
        <a:xfrm>
          <a:off x="2608795"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155408</xdr:rowOff>
    </xdr:from>
    <xdr:to>
      <xdr:col>10</xdr:col>
      <xdr:colOff>114300</xdr:colOff>
      <xdr:row>79</xdr:row>
      <xdr:rowOff>29972</xdr:rowOff>
    </xdr:to>
    <xdr:cxnSp macro="">
      <xdr:nvCxnSpPr>
        <xdr:cNvPr id="190" name="直線コネクタ 189"/>
        <xdr:cNvCxnSpPr/>
      </xdr:nvCxnSpPr>
      <xdr:spPr>
        <a:xfrm flipV="1">
          <a:off x="1130300" y="13357058"/>
          <a:ext cx="889000" cy="2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71</xdr:row>
      <xdr:rowOff>141870</xdr:rowOff>
    </xdr:from>
    <xdr:to>
      <xdr:col>10</xdr:col>
      <xdr:colOff>165100</xdr:colOff>
      <xdr:row>72</xdr:row>
      <xdr:rowOff>72020</xdr:rowOff>
    </xdr:to>
    <xdr:sp macro="" textlink="">
      <xdr:nvSpPr>
        <xdr:cNvPr id="191" name="フローチャート: 判断 190"/>
        <xdr:cNvSpPr/>
      </xdr:nvSpPr>
      <xdr:spPr>
        <a:xfrm>
          <a:off x="1968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88547</xdr:rowOff>
    </xdr:from>
    <xdr:ext cx="599010" cy="259045"/>
    <xdr:sp macro="" textlink="">
      <xdr:nvSpPr>
        <xdr:cNvPr id="192" name="テキスト ボックス 191"/>
        <xdr:cNvSpPr txBox="1"/>
      </xdr:nvSpPr>
      <xdr:spPr>
        <a:xfrm>
          <a:off x="1719795"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154998</xdr:rowOff>
    </xdr:from>
    <xdr:to>
      <xdr:col>6</xdr:col>
      <xdr:colOff>38100</xdr:colOff>
      <xdr:row>73</xdr:row>
      <xdr:rowOff>85148</xdr:rowOff>
    </xdr:to>
    <xdr:sp macro="" textlink="">
      <xdr:nvSpPr>
        <xdr:cNvPr id="193" name="フローチャート: 判断 192"/>
        <xdr:cNvSpPr/>
      </xdr:nvSpPr>
      <xdr:spPr>
        <a:xfrm>
          <a:off x="1079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101675</xdr:rowOff>
    </xdr:from>
    <xdr:ext cx="599010" cy="259045"/>
    <xdr:sp macro="" textlink="">
      <xdr:nvSpPr>
        <xdr:cNvPr id="194" name="テキスト ボックス 193"/>
        <xdr:cNvSpPr txBox="1"/>
      </xdr:nvSpPr>
      <xdr:spPr>
        <a:xfrm>
          <a:off x="830795"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166036</xdr:rowOff>
    </xdr:from>
    <xdr:to>
      <xdr:col>24</xdr:col>
      <xdr:colOff>114300</xdr:colOff>
      <xdr:row>75</xdr:row>
      <xdr:rowOff>96186</xdr:rowOff>
    </xdr:to>
    <xdr:sp macro="" textlink="">
      <xdr:nvSpPr>
        <xdr:cNvPr id="200" name="楕円 199"/>
        <xdr:cNvSpPr/>
      </xdr:nvSpPr>
      <xdr:spPr>
        <a:xfrm>
          <a:off x="4584700" y="128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17463</xdr:rowOff>
    </xdr:from>
    <xdr:ext cx="599010" cy="259045"/>
    <xdr:sp macro="" textlink="">
      <xdr:nvSpPr>
        <xdr:cNvPr id="201" name="民生費該当値テキスト"/>
        <xdr:cNvSpPr txBox="1"/>
      </xdr:nvSpPr>
      <xdr:spPr>
        <a:xfrm>
          <a:off x="4686300" y="1270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83871</xdr:rowOff>
    </xdr:from>
    <xdr:to>
      <xdr:col>20</xdr:col>
      <xdr:colOff>38100</xdr:colOff>
      <xdr:row>76</xdr:row>
      <xdr:rowOff>14021</xdr:rowOff>
    </xdr:to>
    <xdr:sp macro="" textlink="">
      <xdr:nvSpPr>
        <xdr:cNvPr id="202" name="楕円 201"/>
        <xdr:cNvSpPr/>
      </xdr:nvSpPr>
      <xdr:spPr>
        <a:xfrm>
          <a:off x="3746500" y="129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5148</xdr:rowOff>
    </xdr:from>
    <xdr:ext cx="599010" cy="259045"/>
    <xdr:sp macro="" textlink="">
      <xdr:nvSpPr>
        <xdr:cNvPr id="203" name="テキスト ボックス 202"/>
        <xdr:cNvSpPr txBox="1"/>
      </xdr:nvSpPr>
      <xdr:spPr>
        <a:xfrm>
          <a:off x="3497795" y="130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4905</xdr:rowOff>
    </xdr:from>
    <xdr:to>
      <xdr:col>15</xdr:col>
      <xdr:colOff>101600</xdr:colOff>
      <xdr:row>76</xdr:row>
      <xdr:rowOff>106505</xdr:rowOff>
    </xdr:to>
    <xdr:sp macro="" textlink="">
      <xdr:nvSpPr>
        <xdr:cNvPr id="204" name="楕円 203"/>
        <xdr:cNvSpPr/>
      </xdr:nvSpPr>
      <xdr:spPr>
        <a:xfrm>
          <a:off x="2857500" y="130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97632</xdr:rowOff>
    </xdr:from>
    <xdr:ext cx="599010" cy="259045"/>
    <xdr:sp macro="" textlink="">
      <xdr:nvSpPr>
        <xdr:cNvPr id="205" name="テキスト ボックス 204"/>
        <xdr:cNvSpPr txBox="1"/>
      </xdr:nvSpPr>
      <xdr:spPr>
        <a:xfrm>
          <a:off x="2608795" y="1312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104608</xdr:rowOff>
    </xdr:from>
    <xdr:to>
      <xdr:col>10</xdr:col>
      <xdr:colOff>165100</xdr:colOff>
      <xdr:row>78</xdr:row>
      <xdr:rowOff>34758</xdr:rowOff>
    </xdr:to>
    <xdr:sp macro="" textlink="">
      <xdr:nvSpPr>
        <xdr:cNvPr id="206" name="楕円 205"/>
        <xdr:cNvSpPr/>
      </xdr:nvSpPr>
      <xdr:spPr>
        <a:xfrm>
          <a:off x="1968500" y="133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25885</xdr:rowOff>
    </xdr:from>
    <xdr:ext cx="599010" cy="259045"/>
    <xdr:sp macro="" textlink="">
      <xdr:nvSpPr>
        <xdr:cNvPr id="207" name="テキスト ボックス 206"/>
        <xdr:cNvSpPr txBox="1"/>
      </xdr:nvSpPr>
      <xdr:spPr>
        <a:xfrm>
          <a:off x="1719795" y="133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150622</xdr:rowOff>
    </xdr:from>
    <xdr:to>
      <xdr:col>6</xdr:col>
      <xdr:colOff>38100</xdr:colOff>
      <xdr:row>79</xdr:row>
      <xdr:rowOff>80772</xdr:rowOff>
    </xdr:to>
    <xdr:sp macro="" textlink="">
      <xdr:nvSpPr>
        <xdr:cNvPr id="208" name="楕円 207"/>
        <xdr:cNvSpPr/>
      </xdr:nvSpPr>
      <xdr:spPr>
        <a:xfrm>
          <a:off x="1079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71899</xdr:rowOff>
    </xdr:from>
    <xdr:ext cx="599010" cy="259045"/>
    <xdr:sp macro="" textlink="">
      <xdr:nvSpPr>
        <xdr:cNvPr id="209" name="テキスト ボックス 208"/>
        <xdr:cNvSpPr txBox="1"/>
      </xdr:nvSpPr>
      <xdr:spPr>
        <a:xfrm>
          <a:off x="830795" y="1361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43117</xdr:rowOff>
    </xdr:from>
    <xdr:to>
      <xdr:col>24</xdr:col>
      <xdr:colOff>62865</xdr:colOff>
      <xdr:row>98</xdr:row>
      <xdr:rowOff>149896</xdr:rowOff>
    </xdr:to>
    <xdr:cxnSp macro="">
      <xdr:nvCxnSpPr>
        <xdr:cNvPr id="232" name="直線コネクタ 231"/>
        <xdr:cNvCxnSpPr/>
      </xdr:nvCxnSpPr>
      <xdr:spPr>
        <a:xfrm flipV="1">
          <a:off x="4633595" y="15645067"/>
          <a:ext cx="1270" cy="1306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153723</xdr:rowOff>
    </xdr:from>
    <xdr:ext cx="534377" cy="259045"/>
    <xdr:sp macro="" textlink="">
      <xdr:nvSpPr>
        <xdr:cNvPr id="233" name="衛生費最小値テキスト"/>
        <xdr:cNvSpPr txBox="1"/>
      </xdr:nvSpPr>
      <xdr:spPr>
        <a:xfrm>
          <a:off x="4686300" y="16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149896</xdr:rowOff>
    </xdr:from>
    <xdr:to>
      <xdr:col>24</xdr:col>
      <xdr:colOff>152400</xdr:colOff>
      <xdr:row>98</xdr:row>
      <xdr:rowOff>149896</xdr:rowOff>
    </xdr:to>
    <xdr:cxnSp macro="">
      <xdr:nvCxnSpPr>
        <xdr:cNvPr id="234" name="直線コネクタ 233"/>
        <xdr:cNvCxnSpPr/>
      </xdr:nvCxnSpPr>
      <xdr:spPr>
        <a:xfrm>
          <a:off x="4546600" y="1695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161244</xdr:rowOff>
    </xdr:from>
    <xdr:ext cx="534377" cy="259045"/>
    <xdr:sp macro="" textlink="">
      <xdr:nvSpPr>
        <xdr:cNvPr id="235" name="衛生費最大値テキスト"/>
        <xdr:cNvSpPr txBox="1"/>
      </xdr:nvSpPr>
      <xdr:spPr>
        <a:xfrm>
          <a:off x="4686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43117</xdr:rowOff>
    </xdr:from>
    <xdr:to>
      <xdr:col>24</xdr:col>
      <xdr:colOff>152400</xdr:colOff>
      <xdr:row>91</xdr:row>
      <xdr:rowOff>43117</xdr:rowOff>
    </xdr:to>
    <xdr:cxnSp macro="">
      <xdr:nvCxnSpPr>
        <xdr:cNvPr id="236" name="直線コネクタ 235"/>
        <xdr:cNvCxnSpPr/>
      </xdr:nvCxnSpPr>
      <xdr:spPr>
        <a:xfrm>
          <a:off x="4546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36899</xdr:rowOff>
    </xdr:from>
    <xdr:to>
      <xdr:col>24</xdr:col>
      <xdr:colOff>63500</xdr:colOff>
      <xdr:row>97</xdr:row>
      <xdr:rowOff>95603</xdr:rowOff>
    </xdr:to>
    <xdr:cxnSp macro="">
      <xdr:nvCxnSpPr>
        <xdr:cNvPr id="237" name="直線コネクタ 236"/>
        <xdr:cNvCxnSpPr/>
      </xdr:nvCxnSpPr>
      <xdr:spPr>
        <a:xfrm flipV="1">
          <a:off x="3797300" y="16667549"/>
          <a:ext cx="838200" cy="5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165247</xdr:rowOff>
    </xdr:from>
    <xdr:ext cx="534377" cy="259045"/>
    <xdr:sp macro="" textlink="">
      <xdr:nvSpPr>
        <xdr:cNvPr id="238" name="衛生費平均値テキスト"/>
        <xdr:cNvSpPr txBox="1"/>
      </xdr:nvSpPr>
      <xdr:spPr>
        <a:xfrm>
          <a:off x="4686300" y="1645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142370</xdr:rowOff>
    </xdr:from>
    <xdr:to>
      <xdr:col>24</xdr:col>
      <xdr:colOff>114300</xdr:colOff>
      <xdr:row>97</xdr:row>
      <xdr:rowOff>72520</xdr:rowOff>
    </xdr:to>
    <xdr:sp macro="" textlink="">
      <xdr:nvSpPr>
        <xdr:cNvPr id="239" name="フローチャート: 判断 238"/>
        <xdr:cNvSpPr/>
      </xdr:nvSpPr>
      <xdr:spPr>
        <a:xfrm>
          <a:off x="45847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95603</xdr:rowOff>
    </xdr:from>
    <xdr:to>
      <xdr:col>19</xdr:col>
      <xdr:colOff>177800</xdr:colOff>
      <xdr:row>98</xdr:row>
      <xdr:rowOff>5945</xdr:rowOff>
    </xdr:to>
    <xdr:cxnSp macro="">
      <xdr:nvCxnSpPr>
        <xdr:cNvPr id="240" name="直線コネクタ 239"/>
        <xdr:cNvCxnSpPr/>
      </xdr:nvCxnSpPr>
      <xdr:spPr>
        <a:xfrm flipV="1">
          <a:off x="2908300" y="16726253"/>
          <a:ext cx="889000" cy="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127602</xdr:rowOff>
    </xdr:from>
    <xdr:to>
      <xdr:col>20</xdr:col>
      <xdr:colOff>38100</xdr:colOff>
      <xdr:row>97</xdr:row>
      <xdr:rowOff>57752</xdr:rowOff>
    </xdr:to>
    <xdr:sp macro="" textlink="">
      <xdr:nvSpPr>
        <xdr:cNvPr id="241" name="フローチャート: 判断 240"/>
        <xdr:cNvSpPr/>
      </xdr:nvSpPr>
      <xdr:spPr>
        <a:xfrm>
          <a:off x="3746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74279</xdr:rowOff>
    </xdr:from>
    <xdr:ext cx="534377" cy="259045"/>
    <xdr:sp macro="" textlink="">
      <xdr:nvSpPr>
        <xdr:cNvPr id="242" name="テキスト ボックス 241"/>
        <xdr:cNvSpPr txBox="1"/>
      </xdr:nvSpPr>
      <xdr:spPr>
        <a:xfrm>
          <a:off x="3530111" y="163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101798</xdr:rowOff>
    </xdr:from>
    <xdr:to>
      <xdr:col>15</xdr:col>
      <xdr:colOff>50800</xdr:colOff>
      <xdr:row>98</xdr:row>
      <xdr:rowOff>5945</xdr:rowOff>
    </xdr:to>
    <xdr:cxnSp macro="">
      <xdr:nvCxnSpPr>
        <xdr:cNvPr id="243" name="直線コネクタ 242"/>
        <xdr:cNvCxnSpPr/>
      </xdr:nvCxnSpPr>
      <xdr:spPr>
        <a:xfrm>
          <a:off x="2019300" y="16732448"/>
          <a:ext cx="889000" cy="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63595</xdr:rowOff>
    </xdr:from>
    <xdr:to>
      <xdr:col>15</xdr:col>
      <xdr:colOff>101600</xdr:colOff>
      <xdr:row>97</xdr:row>
      <xdr:rowOff>165195</xdr:rowOff>
    </xdr:to>
    <xdr:sp macro="" textlink="">
      <xdr:nvSpPr>
        <xdr:cNvPr id="244" name="フローチャート: 判断 243"/>
        <xdr:cNvSpPr/>
      </xdr:nvSpPr>
      <xdr:spPr>
        <a:xfrm>
          <a:off x="2857500" y="1669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10272</xdr:rowOff>
    </xdr:from>
    <xdr:ext cx="534377" cy="259045"/>
    <xdr:sp macro="" textlink="">
      <xdr:nvSpPr>
        <xdr:cNvPr id="245" name="テキスト ボックス 244"/>
        <xdr:cNvSpPr txBox="1"/>
      </xdr:nvSpPr>
      <xdr:spPr>
        <a:xfrm>
          <a:off x="2641111" y="16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101798</xdr:rowOff>
    </xdr:from>
    <xdr:to>
      <xdr:col>10</xdr:col>
      <xdr:colOff>114300</xdr:colOff>
      <xdr:row>97</xdr:row>
      <xdr:rowOff>114920</xdr:rowOff>
    </xdr:to>
    <xdr:cxnSp macro="">
      <xdr:nvCxnSpPr>
        <xdr:cNvPr id="246" name="直線コネクタ 245"/>
        <xdr:cNvCxnSpPr/>
      </xdr:nvCxnSpPr>
      <xdr:spPr>
        <a:xfrm flipV="1">
          <a:off x="1130300" y="16732448"/>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20868</xdr:rowOff>
    </xdr:from>
    <xdr:to>
      <xdr:col>10</xdr:col>
      <xdr:colOff>165100</xdr:colOff>
      <xdr:row>97</xdr:row>
      <xdr:rowOff>122468</xdr:rowOff>
    </xdr:to>
    <xdr:sp macro="" textlink="">
      <xdr:nvSpPr>
        <xdr:cNvPr id="247" name="フローチャート: 判断 246"/>
        <xdr:cNvSpPr/>
      </xdr:nvSpPr>
      <xdr:spPr>
        <a:xfrm>
          <a:off x="1968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138995</xdr:rowOff>
    </xdr:from>
    <xdr:ext cx="534377" cy="259045"/>
    <xdr:sp macro="" textlink="">
      <xdr:nvSpPr>
        <xdr:cNvPr id="248" name="テキスト ボックス 247"/>
        <xdr:cNvSpPr txBox="1"/>
      </xdr:nvSpPr>
      <xdr:spPr>
        <a:xfrm>
          <a:off x="1752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49009</xdr:rowOff>
    </xdr:from>
    <xdr:to>
      <xdr:col>6</xdr:col>
      <xdr:colOff>38100</xdr:colOff>
      <xdr:row>97</xdr:row>
      <xdr:rowOff>150609</xdr:rowOff>
    </xdr:to>
    <xdr:sp macro="" textlink="">
      <xdr:nvSpPr>
        <xdr:cNvPr id="249" name="フローチャート: 判断 248"/>
        <xdr:cNvSpPr/>
      </xdr:nvSpPr>
      <xdr:spPr>
        <a:xfrm>
          <a:off x="1079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167136</xdr:rowOff>
    </xdr:from>
    <xdr:ext cx="534377" cy="259045"/>
    <xdr:sp macro="" textlink="">
      <xdr:nvSpPr>
        <xdr:cNvPr id="250" name="テキスト ボックス 249"/>
        <xdr:cNvSpPr txBox="1"/>
      </xdr:nvSpPr>
      <xdr:spPr>
        <a:xfrm>
          <a:off x="863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157549</xdr:rowOff>
    </xdr:from>
    <xdr:to>
      <xdr:col>24</xdr:col>
      <xdr:colOff>114300</xdr:colOff>
      <xdr:row>97</xdr:row>
      <xdr:rowOff>87699</xdr:rowOff>
    </xdr:to>
    <xdr:sp macro="" textlink="">
      <xdr:nvSpPr>
        <xdr:cNvPr id="256" name="楕円 255"/>
        <xdr:cNvSpPr/>
      </xdr:nvSpPr>
      <xdr:spPr>
        <a:xfrm>
          <a:off x="4584700" y="166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135976</xdr:rowOff>
    </xdr:from>
    <xdr:ext cx="534377" cy="259045"/>
    <xdr:sp macro="" textlink="">
      <xdr:nvSpPr>
        <xdr:cNvPr id="257" name="衛生費該当値テキスト"/>
        <xdr:cNvSpPr txBox="1"/>
      </xdr:nvSpPr>
      <xdr:spPr>
        <a:xfrm>
          <a:off x="4686300" y="1659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44803</xdr:rowOff>
    </xdr:from>
    <xdr:to>
      <xdr:col>20</xdr:col>
      <xdr:colOff>38100</xdr:colOff>
      <xdr:row>97</xdr:row>
      <xdr:rowOff>146403</xdr:rowOff>
    </xdr:to>
    <xdr:sp macro="" textlink="">
      <xdr:nvSpPr>
        <xdr:cNvPr id="258" name="楕円 257"/>
        <xdr:cNvSpPr/>
      </xdr:nvSpPr>
      <xdr:spPr>
        <a:xfrm>
          <a:off x="3746500" y="166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137530</xdr:rowOff>
    </xdr:from>
    <xdr:ext cx="534377" cy="259045"/>
    <xdr:sp macro="" textlink="">
      <xdr:nvSpPr>
        <xdr:cNvPr id="259" name="テキスト ボックス 258"/>
        <xdr:cNvSpPr txBox="1"/>
      </xdr:nvSpPr>
      <xdr:spPr>
        <a:xfrm>
          <a:off x="3530111" y="1676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126595</xdr:rowOff>
    </xdr:from>
    <xdr:to>
      <xdr:col>15</xdr:col>
      <xdr:colOff>101600</xdr:colOff>
      <xdr:row>98</xdr:row>
      <xdr:rowOff>56745</xdr:rowOff>
    </xdr:to>
    <xdr:sp macro="" textlink="">
      <xdr:nvSpPr>
        <xdr:cNvPr id="260" name="楕円 259"/>
        <xdr:cNvSpPr/>
      </xdr:nvSpPr>
      <xdr:spPr>
        <a:xfrm>
          <a:off x="2857500" y="167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47872</xdr:rowOff>
    </xdr:from>
    <xdr:ext cx="534377" cy="259045"/>
    <xdr:sp macro="" textlink="">
      <xdr:nvSpPr>
        <xdr:cNvPr id="261" name="テキスト ボックス 260"/>
        <xdr:cNvSpPr txBox="1"/>
      </xdr:nvSpPr>
      <xdr:spPr>
        <a:xfrm>
          <a:off x="2641111" y="168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50998</xdr:rowOff>
    </xdr:from>
    <xdr:to>
      <xdr:col>10</xdr:col>
      <xdr:colOff>165100</xdr:colOff>
      <xdr:row>97</xdr:row>
      <xdr:rowOff>152598</xdr:rowOff>
    </xdr:to>
    <xdr:sp macro="" textlink="">
      <xdr:nvSpPr>
        <xdr:cNvPr id="262" name="楕円 261"/>
        <xdr:cNvSpPr/>
      </xdr:nvSpPr>
      <xdr:spPr>
        <a:xfrm>
          <a:off x="1968500" y="166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143725</xdr:rowOff>
    </xdr:from>
    <xdr:ext cx="534377" cy="259045"/>
    <xdr:sp macro="" textlink="">
      <xdr:nvSpPr>
        <xdr:cNvPr id="263" name="テキスト ボックス 262"/>
        <xdr:cNvSpPr txBox="1"/>
      </xdr:nvSpPr>
      <xdr:spPr>
        <a:xfrm>
          <a:off x="1752111" y="1677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64120</xdr:rowOff>
    </xdr:from>
    <xdr:to>
      <xdr:col>6</xdr:col>
      <xdr:colOff>38100</xdr:colOff>
      <xdr:row>97</xdr:row>
      <xdr:rowOff>165720</xdr:rowOff>
    </xdr:to>
    <xdr:sp macro="" textlink="">
      <xdr:nvSpPr>
        <xdr:cNvPr id="264" name="楕円 263"/>
        <xdr:cNvSpPr/>
      </xdr:nvSpPr>
      <xdr:spPr>
        <a:xfrm>
          <a:off x="1079500" y="16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156847</xdr:rowOff>
    </xdr:from>
    <xdr:ext cx="534377" cy="259045"/>
    <xdr:sp macro="" textlink="">
      <xdr:nvSpPr>
        <xdr:cNvPr id="265" name="テキスト ボックス 264"/>
        <xdr:cNvSpPr txBox="1"/>
      </xdr:nvSpPr>
      <xdr:spPr>
        <a:xfrm>
          <a:off x="863111" y="16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36957</xdr:rowOff>
    </xdr:from>
    <xdr:to>
      <xdr:col>54</xdr:col>
      <xdr:colOff>189865</xdr:colOff>
      <xdr:row>39</xdr:row>
      <xdr:rowOff>8255</xdr:rowOff>
    </xdr:to>
    <xdr:cxnSp macro="">
      <xdr:nvCxnSpPr>
        <xdr:cNvPr id="289" name="直線コネクタ 288"/>
        <xdr:cNvCxnSpPr/>
      </xdr:nvCxnSpPr>
      <xdr:spPr>
        <a:xfrm flipV="1">
          <a:off x="10475595" y="5351907"/>
          <a:ext cx="1270" cy="134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12082</xdr:rowOff>
    </xdr:from>
    <xdr:ext cx="378565" cy="259045"/>
    <xdr:sp macro="" textlink="">
      <xdr:nvSpPr>
        <xdr:cNvPr id="290" name="労働費最小値テキスト"/>
        <xdr:cNvSpPr txBox="1"/>
      </xdr:nvSpPr>
      <xdr:spPr>
        <a:xfrm>
          <a:off x="10528300"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8255</xdr:rowOff>
    </xdr:from>
    <xdr:to>
      <xdr:col>55</xdr:col>
      <xdr:colOff>88900</xdr:colOff>
      <xdr:row>39</xdr:row>
      <xdr:rowOff>8255</xdr:rowOff>
    </xdr:to>
    <xdr:cxnSp macro="">
      <xdr:nvCxnSpPr>
        <xdr:cNvPr id="291" name="直線コネクタ 290"/>
        <xdr:cNvCxnSpPr/>
      </xdr:nvCxnSpPr>
      <xdr:spPr>
        <a:xfrm>
          <a:off x="10388600" y="669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155084</xdr:rowOff>
    </xdr:from>
    <xdr:ext cx="534377" cy="259045"/>
    <xdr:sp macro="" textlink="">
      <xdr:nvSpPr>
        <xdr:cNvPr id="292" name="労働費最大値テキスト"/>
        <xdr:cNvSpPr txBox="1"/>
      </xdr:nvSpPr>
      <xdr:spPr>
        <a:xfrm>
          <a:off x="10528300" y="512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36957</xdr:rowOff>
    </xdr:from>
    <xdr:to>
      <xdr:col>55</xdr:col>
      <xdr:colOff>88900</xdr:colOff>
      <xdr:row>31</xdr:row>
      <xdr:rowOff>36957</xdr:rowOff>
    </xdr:to>
    <xdr:cxnSp macro="">
      <xdr:nvCxnSpPr>
        <xdr:cNvPr id="293" name="直線コネクタ 292"/>
        <xdr:cNvCxnSpPr/>
      </xdr:nvCxnSpPr>
      <xdr:spPr>
        <a:xfrm>
          <a:off x="10388600" y="535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20701</xdr:rowOff>
    </xdr:from>
    <xdr:to>
      <xdr:col>55</xdr:col>
      <xdr:colOff>0</xdr:colOff>
      <xdr:row>38</xdr:row>
      <xdr:rowOff>21463</xdr:rowOff>
    </xdr:to>
    <xdr:cxnSp macro="">
      <xdr:nvCxnSpPr>
        <xdr:cNvPr id="294" name="直線コネクタ 293"/>
        <xdr:cNvCxnSpPr/>
      </xdr:nvCxnSpPr>
      <xdr:spPr>
        <a:xfrm flipV="1">
          <a:off x="9639300" y="653580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153814</xdr:rowOff>
    </xdr:from>
    <xdr:ext cx="469744" cy="259045"/>
    <xdr:sp macro="" textlink="">
      <xdr:nvSpPr>
        <xdr:cNvPr id="295" name="労働費平均値テキスト"/>
        <xdr:cNvSpPr txBox="1"/>
      </xdr:nvSpPr>
      <xdr:spPr>
        <a:xfrm>
          <a:off x="10528300" y="63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130937</xdr:rowOff>
    </xdr:from>
    <xdr:to>
      <xdr:col>55</xdr:col>
      <xdr:colOff>50800</xdr:colOff>
      <xdr:row>38</xdr:row>
      <xdr:rowOff>61087</xdr:rowOff>
    </xdr:to>
    <xdr:sp macro="" textlink="">
      <xdr:nvSpPr>
        <xdr:cNvPr id="296" name="フローチャート: 判断 295"/>
        <xdr:cNvSpPr/>
      </xdr:nvSpPr>
      <xdr:spPr>
        <a:xfrm>
          <a:off x="10426700" y="64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21463</xdr:rowOff>
    </xdr:from>
    <xdr:to>
      <xdr:col>50</xdr:col>
      <xdr:colOff>114300</xdr:colOff>
      <xdr:row>38</xdr:row>
      <xdr:rowOff>26035</xdr:rowOff>
    </xdr:to>
    <xdr:cxnSp macro="">
      <xdr:nvCxnSpPr>
        <xdr:cNvPr id="297" name="直線コネクタ 296"/>
        <xdr:cNvCxnSpPr/>
      </xdr:nvCxnSpPr>
      <xdr:spPr>
        <a:xfrm flipV="1">
          <a:off x="8750300" y="65365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136525</xdr:rowOff>
    </xdr:from>
    <xdr:to>
      <xdr:col>50</xdr:col>
      <xdr:colOff>165100</xdr:colOff>
      <xdr:row>38</xdr:row>
      <xdr:rowOff>66675</xdr:rowOff>
    </xdr:to>
    <xdr:sp macro="" textlink="">
      <xdr:nvSpPr>
        <xdr:cNvPr id="298" name="フローチャート: 判断 297"/>
        <xdr:cNvSpPr/>
      </xdr:nvSpPr>
      <xdr:spPr>
        <a:xfrm>
          <a:off x="9588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83202</xdr:rowOff>
    </xdr:from>
    <xdr:ext cx="469744" cy="259045"/>
    <xdr:sp macro="" textlink="">
      <xdr:nvSpPr>
        <xdr:cNvPr id="299" name="テキスト ボックス 298"/>
        <xdr:cNvSpPr txBox="1"/>
      </xdr:nvSpPr>
      <xdr:spPr>
        <a:xfrm>
          <a:off x="9404428"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162814</xdr:rowOff>
    </xdr:from>
    <xdr:to>
      <xdr:col>45</xdr:col>
      <xdr:colOff>177800</xdr:colOff>
      <xdr:row>38</xdr:row>
      <xdr:rowOff>26035</xdr:rowOff>
    </xdr:to>
    <xdr:cxnSp macro="">
      <xdr:nvCxnSpPr>
        <xdr:cNvPr id="300" name="直線コネクタ 299"/>
        <xdr:cNvCxnSpPr/>
      </xdr:nvCxnSpPr>
      <xdr:spPr>
        <a:xfrm>
          <a:off x="7861300" y="650646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43434</xdr:rowOff>
    </xdr:from>
    <xdr:to>
      <xdr:col>46</xdr:col>
      <xdr:colOff>38100</xdr:colOff>
      <xdr:row>38</xdr:row>
      <xdr:rowOff>145034</xdr:rowOff>
    </xdr:to>
    <xdr:sp macro="" textlink="">
      <xdr:nvSpPr>
        <xdr:cNvPr id="301" name="フローチャート: 判断 300"/>
        <xdr:cNvSpPr/>
      </xdr:nvSpPr>
      <xdr:spPr>
        <a:xfrm>
          <a:off x="8699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136161</xdr:rowOff>
    </xdr:from>
    <xdr:ext cx="378565" cy="259045"/>
    <xdr:sp macro="" textlink="">
      <xdr:nvSpPr>
        <xdr:cNvPr id="302" name="テキスト ボックス 301"/>
        <xdr:cNvSpPr txBox="1"/>
      </xdr:nvSpPr>
      <xdr:spPr>
        <a:xfrm>
          <a:off x="8561017" y="66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156337</xdr:rowOff>
    </xdr:from>
    <xdr:to>
      <xdr:col>41</xdr:col>
      <xdr:colOff>50800</xdr:colOff>
      <xdr:row>37</xdr:row>
      <xdr:rowOff>162814</xdr:rowOff>
    </xdr:to>
    <xdr:cxnSp macro="">
      <xdr:nvCxnSpPr>
        <xdr:cNvPr id="303" name="直線コネクタ 302"/>
        <xdr:cNvCxnSpPr/>
      </xdr:nvCxnSpPr>
      <xdr:spPr>
        <a:xfrm>
          <a:off x="6972300" y="64999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39624</xdr:rowOff>
    </xdr:from>
    <xdr:to>
      <xdr:col>41</xdr:col>
      <xdr:colOff>101600</xdr:colOff>
      <xdr:row>38</xdr:row>
      <xdr:rowOff>141224</xdr:rowOff>
    </xdr:to>
    <xdr:sp macro="" textlink="">
      <xdr:nvSpPr>
        <xdr:cNvPr id="304" name="フローチャート: 判断 303"/>
        <xdr:cNvSpPr/>
      </xdr:nvSpPr>
      <xdr:spPr>
        <a:xfrm>
          <a:off x="7810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132351</xdr:rowOff>
    </xdr:from>
    <xdr:ext cx="378565" cy="259045"/>
    <xdr:sp macro="" textlink="">
      <xdr:nvSpPr>
        <xdr:cNvPr id="305" name="テキスト ボックス 304"/>
        <xdr:cNvSpPr txBox="1"/>
      </xdr:nvSpPr>
      <xdr:spPr>
        <a:xfrm>
          <a:off x="7672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165227</xdr:rowOff>
    </xdr:from>
    <xdr:to>
      <xdr:col>36</xdr:col>
      <xdr:colOff>165100</xdr:colOff>
      <xdr:row>38</xdr:row>
      <xdr:rowOff>95377</xdr:rowOff>
    </xdr:to>
    <xdr:sp macro="" textlink="">
      <xdr:nvSpPr>
        <xdr:cNvPr id="306" name="フローチャート: 判断 305"/>
        <xdr:cNvSpPr/>
      </xdr:nvSpPr>
      <xdr:spPr>
        <a:xfrm>
          <a:off x="6921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86504</xdr:rowOff>
    </xdr:from>
    <xdr:ext cx="469744" cy="259045"/>
    <xdr:sp macro="" textlink="">
      <xdr:nvSpPr>
        <xdr:cNvPr id="307" name="テキスト ボックス 306"/>
        <xdr:cNvSpPr txBox="1"/>
      </xdr:nvSpPr>
      <xdr:spPr>
        <a:xfrm>
          <a:off x="6737428"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141351</xdr:rowOff>
    </xdr:from>
    <xdr:to>
      <xdr:col>55</xdr:col>
      <xdr:colOff>50800</xdr:colOff>
      <xdr:row>38</xdr:row>
      <xdr:rowOff>71501</xdr:rowOff>
    </xdr:to>
    <xdr:sp macro="" textlink="">
      <xdr:nvSpPr>
        <xdr:cNvPr id="313" name="楕円 312"/>
        <xdr:cNvSpPr/>
      </xdr:nvSpPr>
      <xdr:spPr>
        <a:xfrm>
          <a:off x="10426700" y="64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119778</xdr:rowOff>
    </xdr:from>
    <xdr:ext cx="469744" cy="259045"/>
    <xdr:sp macro="" textlink="">
      <xdr:nvSpPr>
        <xdr:cNvPr id="314" name="労働費該当値テキスト"/>
        <xdr:cNvSpPr txBox="1"/>
      </xdr:nvSpPr>
      <xdr:spPr>
        <a:xfrm>
          <a:off x="10528300" y="64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142113</xdr:rowOff>
    </xdr:from>
    <xdr:to>
      <xdr:col>50</xdr:col>
      <xdr:colOff>165100</xdr:colOff>
      <xdr:row>38</xdr:row>
      <xdr:rowOff>72263</xdr:rowOff>
    </xdr:to>
    <xdr:sp macro="" textlink="">
      <xdr:nvSpPr>
        <xdr:cNvPr id="315" name="楕円 314"/>
        <xdr:cNvSpPr/>
      </xdr:nvSpPr>
      <xdr:spPr>
        <a:xfrm>
          <a:off x="9588500" y="64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63390</xdr:rowOff>
    </xdr:from>
    <xdr:ext cx="469744" cy="259045"/>
    <xdr:sp macro="" textlink="">
      <xdr:nvSpPr>
        <xdr:cNvPr id="316" name="テキスト ボックス 315"/>
        <xdr:cNvSpPr txBox="1"/>
      </xdr:nvSpPr>
      <xdr:spPr>
        <a:xfrm>
          <a:off x="9404428" y="65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146685</xdr:rowOff>
    </xdr:from>
    <xdr:to>
      <xdr:col>46</xdr:col>
      <xdr:colOff>38100</xdr:colOff>
      <xdr:row>38</xdr:row>
      <xdr:rowOff>76835</xdr:rowOff>
    </xdr:to>
    <xdr:sp macro="" textlink="">
      <xdr:nvSpPr>
        <xdr:cNvPr id="317" name="楕円 316"/>
        <xdr:cNvSpPr/>
      </xdr:nvSpPr>
      <xdr:spPr>
        <a:xfrm>
          <a:off x="8699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93362</xdr:rowOff>
    </xdr:from>
    <xdr:ext cx="469744" cy="259045"/>
    <xdr:sp macro="" textlink="">
      <xdr:nvSpPr>
        <xdr:cNvPr id="318" name="テキスト ボックス 317"/>
        <xdr:cNvSpPr txBox="1"/>
      </xdr:nvSpPr>
      <xdr:spPr>
        <a:xfrm>
          <a:off x="8515428" y="626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112014</xdr:rowOff>
    </xdr:from>
    <xdr:to>
      <xdr:col>41</xdr:col>
      <xdr:colOff>101600</xdr:colOff>
      <xdr:row>38</xdr:row>
      <xdr:rowOff>42164</xdr:rowOff>
    </xdr:to>
    <xdr:sp macro="" textlink="">
      <xdr:nvSpPr>
        <xdr:cNvPr id="319" name="楕円 318"/>
        <xdr:cNvSpPr/>
      </xdr:nvSpPr>
      <xdr:spPr>
        <a:xfrm>
          <a:off x="7810500" y="64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58691</xdr:rowOff>
    </xdr:from>
    <xdr:ext cx="469744" cy="259045"/>
    <xdr:sp macro="" textlink="">
      <xdr:nvSpPr>
        <xdr:cNvPr id="320" name="テキスト ボックス 319"/>
        <xdr:cNvSpPr txBox="1"/>
      </xdr:nvSpPr>
      <xdr:spPr>
        <a:xfrm>
          <a:off x="7626428" y="62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105537</xdr:rowOff>
    </xdr:from>
    <xdr:to>
      <xdr:col>36</xdr:col>
      <xdr:colOff>165100</xdr:colOff>
      <xdr:row>38</xdr:row>
      <xdr:rowOff>35687</xdr:rowOff>
    </xdr:to>
    <xdr:sp macro="" textlink="">
      <xdr:nvSpPr>
        <xdr:cNvPr id="321" name="楕円 320"/>
        <xdr:cNvSpPr/>
      </xdr:nvSpPr>
      <xdr:spPr>
        <a:xfrm>
          <a:off x="69215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52214</xdr:rowOff>
    </xdr:from>
    <xdr:ext cx="469744" cy="259045"/>
    <xdr:sp macro="" textlink="">
      <xdr:nvSpPr>
        <xdr:cNvPr id="322" name="テキスト ボックス 321"/>
        <xdr:cNvSpPr txBox="1"/>
      </xdr:nvSpPr>
      <xdr:spPr>
        <a:xfrm>
          <a:off x="6737428" y="62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66136</xdr:rowOff>
    </xdr:from>
    <xdr:to>
      <xdr:col>54</xdr:col>
      <xdr:colOff>189865</xdr:colOff>
      <xdr:row>58</xdr:row>
      <xdr:rowOff>70709</xdr:rowOff>
    </xdr:to>
    <xdr:cxnSp macro="">
      <xdr:nvCxnSpPr>
        <xdr:cNvPr id="344" name="直線コネクタ 343"/>
        <xdr:cNvCxnSpPr/>
      </xdr:nvCxnSpPr>
      <xdr:spPr>
        <a:xfrm flipV="1">
          <a:off x="10475595" y="8638636"/>
          <a:ext cx="1270" cy="1376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74536</xdr:rowOff>
    </xdr:from>
    <xdr:ext cx="469744" cy="259045"/>
    <xdr:sp macro="" textlink="">
      <xdr:nvSpPr>
        <xdr:cNvPr id="345" name="農林水産業費最小値テキスト"/>
        <xdr:cNvSpPr txBox="1"/>
      </xdr:nvSpPr>
      <xdr:spPr>
        <a:xfrm>
          <a:off x="10528300" y="1001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70709</xdr:rowOff>
    </xdr:from>
    <xdr:to>
      <xdr:col>55</xdr:col>
      <xdr:colOff>88900</xdr:colOff>
      <xdr:row>58</xdr:row>
      <xdr:rowOff>70709</xdr:rowOff>
    </xdr:to>
    <xdr:cxnSp macro="">
      <xdr:nvCxnSpPr>
        <xdr:cNvPr id="346" name="直線コネクタ 345"/>
        <xdr:cNvCxnSpPr/>
      </xdr:nvCxnSpPr>
      <xdr:spPr>
        <a:xfrm>
          <a:off x="10388600" y="1001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12813</xdr:rowOff>
    </xdr:from>
    <xdr:ext cx="534377" cy="259045"/>
    <xdr:sp macro="" textlink="">
      <xdr:nvSpPr>
        <xdr:cNvPr id="347" name="農林水産業費最大値テキスト"/>
        <xdr:cNvSpPr txBox="1"/>
      </xdr:nvSpPr>
      <xdr:spPr>
        <a:xfrm>
          <a:off x="10528300" y="84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66136</xdr:rowOff>
    </xdr:from>
    <xdr:to>
      <xdr:col>55</xdr:col>
      <xdr:colOff>88900</xdr:colOff>
      <xdr:row>50</xdr:row>
      <xdr:rowOff>66136</xdr:rowOff>
    </xdr:to>
    <xdr:cxnSp macro="">
      <xdr:nvCxnSpPr>
        <xdr:cNvPr id="348" name="直線コネクタ 347"/>
        <xdr:cNvCxnSpPr/>
      </xdr:nvCxnSpPr>
      <xdr:spPr>
        <a:xfrm>
          <a:off x="10388600" y="863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128910</xdr:rowOff>
    </xdr:from>
    <xdr:to>
      <xdr:col>55</xdr:col>
      <xdr:colOff>0</xdr:colOff>
      <xdr:row>56</xdr:row>
      <xdr:rowOff>20554</xdr:rowOff>
    </xdr:to>
    <xdr:cxnSp macro="">
      <xdr:nvCxnSpPr>
        <xdr:cNvPr id="349" name="直線コネクタ 348"/>
        <xdr:cNvCxnSpPr/>
      </xdr:nvCxnSpPr>
      <xdr:spPr>
        <a:xfrm>
          <a:off x="9639300" y="9558660"/>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144731</xdr:rowOff>
    </xdr:from>
    <xdr:ext cx="469744" cy="259045"/>
    <xdr:sp macro="" textlink="">
      <xdr:nvSpPr>
        <xdr:cNvPr id="350" name="農林水産業費平均値テキスト"/>
        <xdr:cNvSpPr txBox="1"/>
      </xdr:nvSpPr>
      <xdr:spPr>
        <a:xfrm>
          <a:off x="10528300" y="9574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166304</xdr:rowOff>
    </xdr:from>
    <xdr:to>
      <xdr:col>55</xdr:col>
      <xdr:colOff>50800</xdr:colOff>
      <xdr:row>56</xdr:row>
      <xdr:rowOff>96454</xdr:rowOff>
    </xdr:to>
    <xdr:sp macro="" textlink="">
      <xdr:nvSpPr>
        <xdr:cNvPr id="351" name="フローチャート: 判断 350"/>
        <xdr:cNvSpPr/>
      </xdr:nvSpPr>
      <xdr:spPr>
        <a:xfrm>
          <a:off x="104267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98598</xdr:rowOff>
    </xdr:from>
    <xdr:to>
      <xdr:col>50</xdr:col>
      <xdr:colOff>114300</xdr:colOff>
      <xdr:row>55</xdr:row>
      <xdr:rowOff>128910</xdr:rowOff>
    </xdr:to>
    <xdr:cxnSp macro="">
      <xdr:nvCxnSpPr>
        <xdr:cNvPr id="352" name="直線コネクタ 351"/>
        <xdr:cNvCxnSpPr/>
      </xdr:nvCxnSpPr>
      <xdr:spPr>
        <a:xfrm>
          <a:off x="8750300" y="9528348"/>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20046</xdr:rowOff>
    </xdr:from>
    <xdr:to>
      <xdr:col>50</xdr:col>
      <xdr:colOff>165100</xdr:colOff>
      <xdr:row>56</xdr:row>
      <xdr:rowOff>121646</xdr:rowOff>
    </xdr:to>
    <xdr:sp macro="" textlink="">
      <xdr:nvSpPr>
        <xdr:cNvPr id="353" name="フローチャート: 判断 352"/>
        <xdr:cNvSpPr/>
      </xdr:nvSpPr>
      <xdr:spPr>
        <a:xfrm>
          <a:off x="9588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112773</xdr:rowOff>
    </xdr:from>
    <xdr:ext cx="469744" cy="259045"/>
    <xdr:sp macro="" textlink="">
      <xdr:nvSpPr>
        <xdr:cNvPr id="354" name="テキスト ボックス 353"/>
        <xdr:cNvSpPr txBox="1"/>
      </xdr:nvSpPr>
      <xdr:spPr>
        <a:xfrm>
          <a:off x="9404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98598</xdr:rowOff>
    </xdr:from>
    <xdr:to>
      <xdr:col>45</xdr:col>
      <xdr:colOff>177800</xdr:colOff>
      <xdr:row>55</xdr:row>
      <xdr:rowOff>166446</xdr:rowOff>
    </xdr:to>
    <xdr:cxnSp macro="">
      <xdr:nvCxnSpPr>
        <xdr:cNvPr id="355" name="直線コネクタ 354"/>
        <xdr:cNvCxnSpPr/>
      </xdr:nvCxnSpPr>
      <xdr:spPr>
        <a:xfrm flipV="1">
          <a:off x="7861300" y="9528348"/>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153136</xdr:rowOff>
    </xdr:from>
    <xdr:to>
      <xdr:col>46</xdr:col>
      <xdr:colOff>38100</xdr:colOff>
      <xdr:row>57</xdr:row>
      <xdr:rowOff>83286</xdr:rowOff>
    </xdr:to>
    <xdr:sp macro="" textlink="">
      <xdr:nvSpPr>
        <xdr:cNvPr id="356" name="フローチャート: 判断 355"/>
        <xdr:cNvSpPr/>
      </xdr:nvSpPr>
      <xdr:spPr>
        <a:xfrm>
          <a:off x="8699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74413</xdr:rowOff>
    </xdr:from>
    <xdr:ext cx="469744" cy="259045"/>
    <xdr:sp macro="" textlink="">
      <xdr:nvSpPr>
        <xdr:cNvPr id="357" name="テキスト ボックス 356"/>
        <xdr:cNvSpPr txBox="1"/>
      </xdr:nvSpPr>
      <xdr:spPr>
        <a:xfrm>
          <a:off x="8515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166446</xdr:rowOff>
    </xdr:from>
    <xdr:to>
      <xdr:col>41</xdr:col>
      <xdr:colOff>50800</xdr:colOff>
      <xdr:row>56</xdr:row>
      <xdr:rowOff>16759</xdr:rowOff>
    </xdr:to>
    <xdr:cxnSp macro="">
      <xdr:nvCxnSpPr>
        <xdr:cNvPr id="358" name="直線コネクタ 357"/>
        <xdr:cNvCxnSpPr/>
      </xdr:nvCxnSpPr>
      <xdr:spPr>
        <a:xfrm flipV="1">
          <a:off x="6972300" y="9596196"/>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25440</xdr:rowOff>
    </xdr:from>
    <xdr:to>
      <xdr:col>41</xdr:col>
      <xdr:colOff>101600</xdr:colOff>
      <xdr:row>57</xdr:row>
      <xdr:rowOff>127040</xdr:rowOff>
    </xdr:to>
    <xdr:sp macro="" textlink="">
      <xdr:nvSpPr>
        <xdr:cNvPr id="359" name="フローチャート: 判断 358"/>
        <xdr:cNvSpPr/>
      </xdr:nvSpPr>
      <xdr:spPr>
        <a:xfrm>
          <a:off x="7810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118167</xdr:rowOff>
    </xdr:from>
    <xdr:ext cx="469744" cy="259045"/>
    <xdr:sp macro="" textlink="">
      <xdr:nvSpPr>
        <xdr:cNvPr id="360" name="テキスト ボックス 359"/>
        <xdr:cNvSpPr txBox="1"/>
      </xdr:nvSpPr>
      <xdr:spPr>
        <a:xfrm>
          <a:off x="7626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170921</xdr:rowOff>
    </xdr:from>
    <xdr:to>
      <xdr:col>36</xdr:col>
      <xdr:colOff>165100</xdr:colOff>
      <xdr:row>57</xdr:row>
      <xdr:rowOff>101071</xdr:rowOff>
    </xdr:to>
    <xdr:sp macro="" textlink="">
      <xdr:nvSpPr>
        <xdr:cNvPr id="361" name="フローチャート: 判断 360"/>
        <xdr:cNvSpPr/>
      </xdr:nvSpPr>
      <xdr:spPr>
        <a:xfrm>
          <a:off x="6921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92198</xdr:rowOff>
    </xdr:from>
    <xdr:ext cx="469744" cy="259045"/>
    <xdr:sp macro="" textlink="">
      <xdr:nvSpPr>
        <xdr:cNvPr id="362" name="テキスト ボックス 361"/>
        <xdr:cNvSpPr txBox="1"/>
      </xdr:nvSpPr>
      <xdr:spPr>
        <a:xfrm>
          <a:off x="6737428"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141204</xdr:rowOff>
    </xdr:from>
    <xdr:to>
      <xdr:col>55</xdr:col>
      <xdr:colOff>50800</xdr:colOff>
      <xdr:row>56</xdr:row>
      <xdr:rowOff>71354</xdr:rowOff>
    </xdr:to>
    <xdr:sp macro="" textlink="">
      <xdr:nvSpPr>
        <xdr:cNvPr id="368" name="楕円 367"/>
        <xdr:cNvSpPr/>
      </xdr:nvSpPr>
      <xdr:spPr>
        <a:xfrm>
          <a:off x="10426700" y="95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164081</xdr:rowOff>
    </xdr:from>
    <xdr:ext cx="534377" cy="259045"/>
    <xdr:sp macro="" textlink="">
      <xdr:nvSpPr>
        <xdr:cNvPr id="369" name="農林水産業費該当値テキスト"/>
        <xdr:cNvSpPr txBox="1"/>
      </xdr:nvSpPr>
      <xdr:spPr>
        <a:xfrm>
          <a:off x="10528300" y="94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78110</xdr:rowOff>
    </xdr:from>
    <xdr:to>
      <xdr:col>50</xdr:col>
      <xdr:colOff>165100</xdr:colOff>
      <xdr:row>56</xdr:row>
      <xdr:rowOff>8260</xdr:rowOff>
    </xdr:to>
    <xdr:sp macro="" textlink="">
      <xdr:nvSpPr>
        <xdr:cNvPr id="370" name="楕円 369"/>
        <xdr:cNvSpPr/>
      </xdr:nvSpPr>
      <xdr:spPr>
        <a:xfrm>
          <a:off x="9588500" y="95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24787</xdr:rowOff>
    </xdr:from>
    <xdr:ext cx="534377" cy="259045"/>
    <xdr:sp macro="" textlink="">
      <xdr:nvSpPr>
        <xdr:cNvPr id="371" name="テキスト ボックス 370"/>
        <xdr:cNvSpPr txBox="1"/>
      </xdr:nvSpPr>
      <xdr:spPr>
        <a:xfrm>
          <a:off x="9372111" y="92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47798</xdr:rowOff>
    </xdr:from>
    <xdr:to>
      <xdr:col>46</xdr:col>
      <xdr:colOff>38100</xdr:colOff>
      <xdr:row>55</xdr:row>
      <xdr:rowOff>149398</xdr:rowOff>
    </xdr:to>
    <xdr:sp macro="" textlink="">
      <xdr:nvSpPr>
        <xdr:cNvPr id="372" name="楕円 371"/>
        <xdr:cNvSpPr/>
      </xdr:nvSpPr>
      <xdr:spPr>
        <a:xfrm>
          <a:off x="8699500" y="94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165925</xdr:rowOff>
    </xdr:from>
    <xdr:ext cx="534377" cy="259045"/>
    <xdr:sp macro="" textlink="">
      <xdr:nvSpPr>
        <xdr:cNvPr id="373" name="テキスト ボックス 372"/>
        <xdr:cNvSpPr txBox="1"/>
      </xdr:nvSpPr>
      <xdr:spPr>
        <a:xfrm>
          <a:off x="8483111" y="92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115646</xdr:rowOff>
    </xdr:from>
    <xdr:to>
      <xdr:col>41</xdr:col>
      <xdr:colOff>101600</xdr:colOff>
      <xdr:row>56</xdr:row>
      <xdr:rowOff>45796</xdr:rowOff>
    </xdr:to>
    <xdr:sp macro="" textlink="">
      <xdr:nvSpPr>
        <xdr:cNvPr id="374" name="楕円 373"/>
        <xdr:cNvSpPr/>
      </xdr:nvSpPr>
      <xdr:spPr>
        <a:xfrm>
          <a:off x="7810500" y="95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62323</xdr:rowOff>
    </xdr:from>
    <xdr:ext cx="534377" cy="259045"/>
    <xdr:sp macro="" textlink="">
      <xdr:nvSpPr>
        <xdr:cNvPr id="375" name="テキスト ボックス 374"/>
        <xdr:cNvSpPr txBox="1"/>
      </xdr:nvSpPr>
      <xdr:spPr>
        <a:xfrm>
          <a:off x="7594111" y="93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137409</xdr:rowOff>
    </xdr:from>
    <xdr:to>
      <xdr:col>36</xdr:col>
      <xdr:colOff>165100</xdr:colOff>
      <xdr:row>56</xdr:row>
      <xdr:rowOff>67559</xdr:rowOff>
    </xdr:to>
    <xdr:sp macro="" textlink="">
      <xdr:nvSpPr>
        <xdr:cNvPr id="376" name="楕円 375"/>
        <xdr:cNvSpPr/>
      </xdr:nvSpPr>
      <xdr:spPr>
        <a:xfrm>
          <a:off x="6921500" y="95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84086</xdr:rowOff>
    </xdr:from>
    <xdr:ext cx="534377" cy="259045"/>
    <xdr:sp macro="" textlink="">
      <xdr:nvSpPr>
        <xdr:cNvPr id="377" name="テキスト ボックス 376"/>
        <xdr:cNvSpPr txBox="1"/>
      </xdr:nvSpPr>
      <xdr:spPr>
        <a:xfrm>
          <a:off x="6705111" y="93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157493</xdr:rowOff>
    </xdr:from>
    <xdr:to>
      <xdr:col>54</xdr:col>
      <xdr:colOff>189865</xdr:colOff>
      <xdr:row>78</xdr:row>
      <xdr:rowOff>42241</xdr:rowOff>
    </xdr:to>
    <xdr:cxnSp macro="">
      <xdr:nvCxnSpPr>
        <xdr:cNvPr id="401" name="直線コネクタ 400"/>
        <xdr:cNvCxnSpPr/>
      </xdr:nvCxnSpPr>
      <xdr:spPr>
        <a:xfrm flipV="1">
          <a:off x="10475595" y="12158993"/>
          <a:ext cx="1270" cy="125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46068</xdr:rowOff>
    </xdr:from>
    <xdr:ext cx="469744" cy="259045"/>
    <xdr:sp macro="" textlink="">
      <xdr:nvSpPr>
        <xdr:cNvPr id="402" name="商工費最小値テキスト"/>
        <xdr:cNvSpPr txBox="1"/>
      </xdr:nvSpPr>
      <xdr:spPr>
        <a:xfrm>
          <a:off x="10528300"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42241</xdr:rowOff>
    </xdr:from>
    <xdr:to>
      <xdr:col>55</xdr:col>
      <xdr:colOff>88900</xdr:colOff>
      <xdr:row>78</xdr:row>
      <xdr:rowOff>42241</xdr:rowOff>
    </xdr:to>
    <xdr:cxnSp macro="">
      <xdr:nvCxnSpPr>
        <xdr:cNvPr id="403" name="直線コネクタ 402"/>
        <xdr:cNvCxnSpPr/>
      </xdr:nvCxnSpPr>
      <xdr:spPr>
        <a:xfrm>
          <a:off x="10388600" y="1341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104170</xdr:rowOff>
    </xdr:from>
    <xdr:ext cx="534377" cy="259045"/>
    <xdr:sp macro="" textlink="">
      <xdr:nvSpPr>
        <xdr:cNvPr id="404" name="商工費最大値テキスト"/>
        <xdr:cNvSpPr txBox="1"/>
      </xdr:nvSpPr>
      <xdr:spPr>
        <a:xfrm>
          <a:off x="10528300" y="119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157493</xdr:rowOff>
    </xdr:from>
    <xdr:to>
      <xdr:col>55</xdr:col>
      <xdr:colOff>88900</xdr:colOff>
      <xdr:row>70</xdr:row>
      <xdr:rowOff>157493</xdr:rowOff>
    </xdr:to>
    <xdr:cxnSp macro="">
      <xdr:nvCxnSpPr>
        <xdr:cNvPr id="405" name="直線コネクタ 404"/>
        <xdr:cNvCxnSpPr/>
      </xdr:nvCxnSpPr>
      <xdr:spPr>
        <a:xfrm>
          <a:off x="10388600" y="12158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62052</xdr:rowOff>
    </xdr:from>
    <xdr:to>
      <xdr:col>55</xdr:col>
      <xdr:colOff>0</xdr:colOff>
      <xdr:row>77</xdr:row>
      <xdr:rowOff>9207</xdr:rowOff>
    </xdr:to>
    <xdr:cxnSp macro="">
      <xdr:nvCxnSpPr>
        <xdr:cNvPr id="406" name="直線コネクタ 405"/>
        <xdr:cNvCxnSpPr/>
      </xdr:nvCxnSpPr>
      <xdr:spPr>
        <a:xfrm>
          <a:off x="9639300" y="13092252"/>
          <a:ext cx="8382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28757</xdr:rowOff>
    </xdr:from>
    <xdr:ext cx="534377" cy="259045"/>
    <xdr:sp macro="" textlink="">
      <xdr:nvSpPr>
        <xdr:cNvPr id="407" name="商工費平均値テキスト"/>
        <xdr:cNvSpPr txBox="1"/>
      </xdr:nvSpPr>
      <xdr:spPr>
        <a:xfrm>
          <a:off x="10528300" y="12887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5880</xdr:rowOff>
    </xdr:from>
    <xdr:to>
      <xdr:col>55</xdr:col>
      <xdr:colOff>50800</xdr:colOff>
      <xdr:row>76</xdr:row>
      <xdr:rowOff>107480</xdr:rowOff>
    </xdr:to>
    <xdr:sp macro="" textlink="">
      <xdr:nvSpPr>
        <xdr:cNvPr id="408" name="フローチャート: 判断 407"/>
        <xdr:cNvSpPr/>
      </xdr:nvSpPr>
      <xdr:spPr>
        <a:xfrm>
          <a:off x="104267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39002</xdr:rowOff>
    </xdr:from>
    <xdr:to>
      <xdr:col>50</xdr:col>
      <xdr:colOff>114300</xdr:colOff>
      <xdr:row>76</xdr:row>
      <xdr:rowOff>62052</xdr:rowOff>
    </xdr:to>
    <xdr:cxnSp macro="">
      <xdr:nvCxnSpPr>
        <xdr:cNvPr id="409" name="直線コネクタ 408"/>
        <xdr:cNvCxnSpPr/>
      </xdr:nvCxnSpPr>
      <xdr:spPr>
        <a:xfrm>
          <a:off x="8750300" y="13069202"/>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157099</xdr:rowOff>
    </xdr:from>
    <xdr:to>
      <xdr:col>50</xdr:col>
      <xdr:colOff>165100</xdr:colOff>
      <xdr:row>76</xdr:row>
      <xdr:rowOff>87249</xdr:rowOff>
    </xdr:to>
    <xdr:sp macro="" textlink="">
      <xdr:nvSpPr>
        <xdr:cNvPr id="410" name="フローチャート: 判断 409"/>
        <xdr:cNvSpPr/>
      </xdr:nvSpPr>
      <xdr:spPr>
        <a:xfrm>
          <a:off x="9588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103776</xdr:rowOff>
    </xdr:from>
    <xdr:ext cx="534377" cy="259045"/>
    <xdr:sp macro="" textlink="">
      <xdr:nvSpPr>
        <xdr:cNvPr id="411" name="テキスト ボックス 410"/>
        <xdr:cNvSpPr txBox="1"/>
      </xdr:nvSpPr>
      <xdr:spPr>
        <a:xfrm>
          <a:off x="9372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39002</xdr:rowOff>
    </xdr:from>
    <xdr:to>
      <xdr:col>45</xdr:col>
      <xdr:colOff>177800</xdr:colOff>
      <xdr:row>76</xdr:row>
      <xdr:rowOff>150673</xdr:rowOff>
    </xdr:to>
    <xdr:cxnSp macro="">
      <xdr:nvCxnSpPr>
        <xdr:cNvPr id="412" name="直線コネクタ 411"/>
        <xdr:cNvCxnSpPr/>
      </xdr:nvCxnSpPr>
      <xdr:spPr>
        <a:xfrm flipV="1">
          <a:off x="7861300" y="13069202"/>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131914</xdr:rowOff>
    </xdr:from>
    <xdr:to>
      <xdr:col>46</xdr:col>
      <xdr:colOff>38100</xdr:colOff>
      <xdr:row>77</xdr:row>
      <xdr:rowOff>62064</xdr:rowOff>
    </xdr:to>
    <xdr:sp macro="" textlink="">
      <xdr:nvSpPr>
        <xdr:cNvPr id="413" name="フローチャート: 判断 412"/>
        <xdr:cNvSpPr/>
      </xdr:nvSpPr>
      <xdr:spPr>
        <a:xfrm>
          <a:off x="8699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53191</xdr:rowOff>
    </xdr:from>
    <xdr:ext cx="469744" cy="259045"/>
    <xdr:sp macro="" textlink="">
      <xdr:nvSpPr>
        <xdr:cNvPr id="414" name="テキスト ボックス 413"/>
        <xdr:cNvSpPr txBox="1"/>
      </xdr:nvSpPr>
      <xdr:spPr>
        <a:xfrm>
          <a:off x="8515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146634</xdr:rowOff>
    </xdr:from>
    <xdr:to>
      <xdr:col>41</xdr:col>
      <xdr:colOff>50800</xdr:colOff>
      <xdr:row>76</xdr:row>
      <xdr:rowOff>150673</xdr:rowOff>
    </xdr:to>
    <xdr:cxnSp macro="">
      <xdr:nvCxnSpPr>
        <xdr:cNvPr id="415" name="直線コネクタ 414"/>
        <xdr:cNvCxnSpPr/>
      </xdr:nvCxnSpPr>
      <xdr:spPr>
        <a:xfrm>
          <a:off x="6972300" y="1317683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19177</xdr:rowOff>
    </xdr:from>
    <xdr:to>
      <xdr:col>41</xdr:col>
      <xdr:colOff>101600</xdr:colOff>
      <xdr:row>77</xdr:row>
      <xdr:rowOff>120777</xdr:rowOff>
    </xdr:to>
    <xdr:sp macro="" textlink="">
      <xdr:nvSpPr>
        <xdr:cNvPr id="416" name="フローチャート: 判断 415"/>
        <xdr:cNvSpPr/>
      </xdr:nvSpPr>
      <xdr:spPr>
        <a:xfrm>
          <a:off x="7810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111904</xdr:rowOff>
    </xdr:from>
    <xdr:ext cx="469744" cy="259045"/>
    <xdr:sp macro="" textlink="">
      <xdr:nvSpPr>
        <xdr:cNvPr id="417" name="テキスト ボックス 416"/>
        <xdr:cNvSpPr txBox="1"/>
      </xdr:nvSpPr>
      <xdr:spPr>
        <a:xfrm>
          <a:off x="7626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31217</xdr:rowOff>
    </xdr:from>
    <xdr:to>
      <xdr:col>36</xdr:col>
      <xdr:colOff>165100</xdr:colOff>
      <xdr:row>77</xdr:row>
      <xdr:rowOff>132817</xdr:rowOff>
    </xdr:to>
    <xdr:sp macro="" textlink="">
      <xdr:nvSpPr>
        <xdr:cNvPr id="418" name="フローチャート: 判断 417"/>
        <xdr:cNvSpPr/>
      </xdr:nvSpPr>
      <xdr:spPr>
        <a:xfrm>
          <a:off x="6921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123944</xdr:rowOff>
    </xdr:from>
    <xdr:ext cx="469744" cy="259045"/>
    <xdr:sp macro="" textlink="">
      <xdr:nvSpPr>
        <xdr:cNvPr id="419" name="テキスト ボックス 418"/>
        <xdr:cNvSpPr txBox="1"/>
      </xdr:nvSpPr>
      <xdr:spPr>
        <a:xfrm>
          <a:off x="6737428"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129857</xdr:rowOff>
    </xdr:from>
    <xdr:to>
      <xdr:col>55</xdr:col>
      <xdr:colOff>50800</xdr:colOff>
      <xdr:row>77</xdr:row>
      <xdr:rowOff>60007</xdr:rowOff>
    </xdr:to>
    <xdr:sp macro="" textlink="">
      <xdr:nvSpPr>
        <xdr:cNvPr id="425" name="楕円 424"/>
        <xdr:cNvSpPr/>
      </xdr:nvSpPr>
      <xdr:spPr>
        <a:xfrm>
          <a:off x="10426700" y="13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108284</xdr:rowOff>
    </xdr:from>
    <xdr:ext cx="469744" cy="259045"/>
    <xdr:sp macro="" textlink="">
      <xdr:nvSpPr>
        <xdr:cNvPr id="426" name="商工費該当値テキスト"/>
        <xdr:cNvSpPr txBox="1"/>
      </xdr:nvSpPr>
      <xdr:spPr>
        <a:xfrm>
          <a:off x="10528300" y="1313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11252</xdr:rowOff>
    </xdr:from>
    <xdr:to>
      <xdr:col>50</xdr:col>
      <xdr:colOff>165100</xdr:colOff>
      <xdr:row>76</xdr:row>
      <xdr:rowOff>112852</xdr:rowOff>
    </xdr:to>
    <xdr:sp macro="" textlink="">
      <xdr:nvSpPr>
        <xdr:cNvPr id="427" name="楕円 426"/>
        <xdr:cNvSpPr/>
      </xdr:nvSpPr>
      <xdr:spPr>
        <a:xfrm>
          <a:off x="9588500" y="130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103979</xdr:rowOff>
    </xdr:from>
    <xdr:ext cx="534377" cy="259045"/>
    <xdr:sp macro="" textlink="">
      <xdr:nvSpPr>
        <xdr:cNvPr id="428" name="テキスト ボックス 427"/>
        <xdr:cNvSpPr txBox="1"/>
      </xdr:nvSpPr>
      <xdr:spPr>
        <a:xfrm>
          <a:off x="9372111" y="131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159652</xdr:rowOff>
    </xdr:from>
    <xdr:to>
      <xdr:col>46</xdr:col>
      <xdr:colOff>38100</xdr:colOff>
      <xdr:row>76</xdr:row>
      <xdr:rowOff>89802</xdr:rowOff>
    </xdr:to>
    <xdr:sp macro="" textlink="">
      <xdr:nvSpPr>
        <xdr:cNvPr id="429" name="楕円 428"/>
        <xdr:cNvSpPr/>
      </xdr:nvSpPr>
      <xdr:spPr>
        <a:xfrm>
          <a:off x="8699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106328</xdr:rowOff>
    </xdr:from>
    <xdr:ext cx="534377" cy="259045"/>
    <xdr:sp macro="" textlink="">
      <xdr:nvSpPr>
        <xdr:cNvPr id="430" name="テキスト ボックス 429"/>
        <xdr:cNvSpPr txBox="1"/>
      </xdr:nvSpPr>
      <xdr:spPr>
        <a:xfrm>
          <a:off x="8483111" y="127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99873</xdr:rowOff>
    </xdr:from>
    <xdr:to>
      <xdr:col>41</xdr:col>
      <xdr:colOff>101600</xdr:colOff>
      <xdr:row>77</xdr:row>
      <xdr:rowOff>30023</xdr:rowOff>
    </xdr:to>
    <xdr:sp macro="" textlink="">
      <xdr:nvSpPr>
        <xdr:cNvPr id="431" name="楕円 430"/>
        <xdr:cNvSpPr/>
      </xdr:nvSpPr>
      <xdr:spPr>
        <a:xfrm>
          <a:off x="7810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46550</xdr:rowOff>
    </xdr:from>
    <xdr:ext cx="534377" cy="259045"/>
    <xdr:sp macro="" textlink="">
      <xdr:nvSpPr>
        <xdr:cNvPr id="432" name="テキスト ボックス 431"/>
        <xdr:cNvSpPr txBox="1"/>
      </xdr:nvSpPr>
      <xdr:spPr>
        <a:xfrm>
          <a:off x="7594111" y="129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95834</xdr:rowOff>
    </xdr:from>
    <xdr:to>
      <xdr:col>36</xdr:col>
      <xdr:colOff>165100</xdr:colOff>
      <xdr:row>77</xdr:row>
      <xdr:rowOff>25984</xdr:rowOff>
    </xdr:to>
    <xdr:sp macro="" textlink="">
      <xdr:nvSpPr>
        <xdr:cNvPr id="433" name="楕円 432"/>
        <xdr:cNvSpPr/>
      </xdr:nvSpPr>
      <xdr:spPr>
        <a:xfrm>
          <a:off x="6921500" y="131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42511</xdr:rowOff>
    </xdr:from>
    <xdr:ext cx="534377" cy="259045"/>
    <xdr:sp macro="" textlink="">
      <xdr:nvSpPr>
        <xdr:cNvPr id="434" name="テキスト ボックス 433"/>
        <xdr:cNvSpPr txBox="1"/>
      </xdr:nvSpPr>
      <xdr:spPr>
        <a:xfrm>
          <a:off x="6705111" y="1290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61824</xdr:rowOff>
    </xdr:from>
    <xdr:to>
      <xdr:col>54</xdr:col>
      <xdr:colOff>189865</xdr:colOff>
      <xdr:row>99</xdr:row>
      <xdr:rowOff>89942</xdr:rowOff>
    </xdr:to>
    <xdr:cxnSp macro="">
      <xdr:nvCxnSpPr>
        <xdr:cNvPr id="459" name="直線コネクタ 458"/>
        <xdr:cNvCxnSpPr/>
      </xdr:nvCxnSpPr>
      <xdr:spPr>
        <a:xfrm flipV="1">
          <a:off x="10475595" y="15492324"/>
          <a:ext cx="1270" cy="15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93769</xdr:rowOff>
    </xdr:from>
    <xdr:ext cx="534377" cy="259045"/>
    <xdr:sp macro="" textlink="">
      <xdr:nvSpPr>
        <xdr:cNvPr id="460" name="土木費最小値テキスト"/>
        <xdr:cNvSpPr txBox="1"/>
      </xdr:nvSpPr>
      <xdr:spPr>
        <a:xfrm>
          <a:off x="10528300" y="170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89942</xdr:rowOff>
    </xdr:from>
    <xdr:to>
      <xdr:col>55</xdr:col>
      <xdr:colOff>88900</xdr:colOff>
      <xdr:row>99</xdr:row>
      <xdr:rowOff>89942</xdr:rowOff>
    </xdr:to>
    <xdr:cxnSp macro="">
      <xdr:nvCxnSpPr>
        <xdr:cNvPr id="461" name="直線コネクタ 460"/>
        <xdr:cNvCxnSpPr/>
      </xdr:nvCxnSpPr>
      <xdr:spPr>
        <a:xfrm>
          <a:off x="10388600" y="170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8501</xdr:rowOff>
    </xdr:from>
    <xdr:ext cx="534377" cy="259045"/>
    <xdr:sp macro="" textlink="">
      <xdr:nvSpPr>
        <xdr:cNvPr id="462" name="土木費最大値テキスト"/>
        <xdr:cNvSpPr txBox="1"/>
      </xdr:nvSpPr>
      <xdr:spPr>
        <a:xfrm>
          <a:off x="10528300" y="1526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61824</xdr:rowOff>
    </xdr:from>
    <xdr:to>
      <xdr:col>55</xdr:col>
      <xdr:colOff>88900</xdr:colOff>
      <xdr:row>90</xdr:row>
      <xdr:rowOff>61824</xdr:rowOff>
    </xdr:to>
    <xdr:cxnSp macro="">
      <xdr:nvCxnSpPr>
        <xdr:cNvPr id="463" name="直線コネクタ 462"/>
        <xdr:cNvCxnSpPr/>
      </xdr:nvCxnSpPr>
      <xdr:spPr>
        <a:xfrm>
          <a:off x="10388600" y="1549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66396</xdr:rowOff>
    </xdr:from>
    <xdr:to>
      <xdr:col>55</xdr:col>
      <xdr:colOff>0</xdr:colOff>
      <xdr:row>95</xdr:row>
      <xdr:rowOff>150940</xdr:rowOff>
    </xdr:to>
    <xdr:cxnSp macro="">
      <xdr:nvCxnSpPr>
        <xdr:cNvPr id="464" name="直線コネクタ 463"/>
        <xdr:cNvCxnSpPr/>
      </xdr:nvCxnSpPr>
      <xdr:spPr>
        <a:xfrm>
          <a:off x="9639300" y="16182696"/>
          <a:ext cx="838200" cy="25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116997</xdr:rowOff>
    </xdr:from>
    <xdr:ext cx="534377" cy="259045"/>
    <xdr:sp macro="" textlink="">
      <xdr:nvSpPr>
        <xdr:cNvPr id="465" name="土木費平均値テキスト"/>
        <xdr:cNvSpPr txBox="1"/>
      </xdr:nvSpPr>
      <xdr:spPr>
        <a:xfrm>
          <a:off x="10528300" y="1623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94120</xdr:rowOff>
    </xdr:from>
    <xdr:to>
      <xdr:col>55</xdr:col>
      <xdr:colOff>50800</xdr:colOff>
      <xdr:row>96</xdr:row>
      <xdr:rowOff>24270</xdr:rowOff>
    </xdr:to>
    <xdr:sp macro="" textlink="">
      <xdr:nvSpPr>
        <xdr:cNvPr id="466" name="フローチャート: 判断 465"/>
        <xdr:cNvSpPr/>
      </xdr:nvSpPr>
      <xdr:spPr>
        <a:xfrm>
          <a:off x="104267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66396</xdr:rowOff>
    </xdr:from>
    <xdr:to>
      <xdr:col>50</xdr:col>
      <xdr:colOff>114300</xdr:colOff>
      <xdr:row>96</xdr:row>
      <xdr:rowOff>4407</xdr:rowOff>
    </xdr:to>
    <xdr:cxnSp macro="">
      <xdr:nvCxnSpPr>
        <xdr:cNvPr id="467" name="直線コネクタ 466"/>
        <xdr:cNvCxnSpPr/>
      </xdr:nvCxnSpPr>
      <xdr:spPr>
        <a:xfrm flipV="1">
          <a:off x="8750300" y="16182696"/>
          <a:ext cx="889000" cy="2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86613</xdr:rowOff>
    </xdr:from>
    <xdr:to>
      <xdr:col>50</xdr:col>
      <xdr:colOff>165100</xdr:colOff>
      <xdr:row>96</xdr:row>
      <xdr:rowOff>16763</xdr:rowOff>
    </xdr:to>
    <xdr:sp macro="" textlink="">
      <xdr:nvSpPr>
        <xdr:cNvPr id="468" name="フローチャート: 判断 467"/>
        <xdr:cNvSpPr/>
      </xdr:nvSpPr>
      <xdr:spPr>
        <a:xfrm>
          <a:off x="958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7890</xdr:rowOff>
    </xdr:from>
    <xdr:ext cx="534377" cy="259045"/>
    <xdr:sp macro="" textlink="">
      <xdr:nvSpPr>
        <xdr:cNvPr id="469" name="テキスト ボックス 468"/>
        <xdr:cNvSpPr txBox="1"/>
      </xdr:nvSpPr>
      <xdr:spPr>
        <a:xfrm>
          <a:off x="9372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94971</xdr:rowOff>
    </xdr:from>
    <xdr:to>
      <xdr:col>45</xdr:col>
      <xdr:colOff>177800</xdr:colOff>
      <xdr:row>96</xdr:row>
      <xdr:rowOff>4407</xdr:rowOff>
    </xdr:to>
    <xdr:cxnSp macro="">
      <xdr:nvCxnSpPr>
        <xdr:cNvPr id="470" name="直線コネクタ 469"/>
        <xdr:cNvCxnSpPr/>
      </xdr:nvCxnSpPr>
      <xdr:spPr>
        <a:xfrm>
          <a:off x="7861300" y="16211271"/>
          <a:ext cx="889000" cy="2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33389</xdr:rowOff>
    </xdr:from>
    <xdr:to>
      <xdr:col>46</xdr:col>
      <xdr:colOff>38100</xdr:colOff>
      <xdr:row>97</xdr:row>
      <xdr:rowOff>134989</xdr:rowOff>
    </xdr:to>
    <xdr:sp macro="" textlink="">
      <xdr:nvSpPr>
        <xdr:cNvPr id="471" name="フローチャート: 判断 470"/>
        <xdr:cNvSpPr/>
      </xdr:nvSpPr>
      <xdr:spPr>
        <a:xfrm>
          <a:off x="8699500" y="1666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126116</xdr:rowOff>
    </xdr:from>
    <xdr:ext cx="534377" cy="259045"/>
    <xdr:sp macro="" textlink="">
      <xdr:nvSpPr>
        <xdr:cNvPr id="472" name="テキスト ボックス 471"/>
        <xdr:cNvSpPr txBox="1"/>
      </xdr:nvSpPr>
      <xdr:spPr>
        <a:xfrm>
          <a:off x="8483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94971</xdr:rowOff>
    </xdr:from>
    <xdr:to>
      <xdr:col>41</xdr:col>
      <xdr:colOff>50800</xdr:colOff>
      <xdr:row>95</xdr:row>
      <xdr:rowOff>103009</xdr:rowOff>
    </xdr:to>
    <xdr:cxnSp macro="">
      <xdr:nvCxnSpPr>
        <xdr:cNvPr id="473" name="直線コネクタ 472"/>
        <xdr:cNvCxnSpPr/>
      </xdr:nvCxnSpPr>
      <xdr:spPr>
        <a:xfrm flipV="1">
          <a:off x="6972300" y="16211271"/>
          <a:ext cx="889000" cy="1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24434</xdr:rowOff>
    </xdr:from>
    <xdr:to>
      <xdr:col>41</xdr:col>
      <xdr:colOff>101600</xdr:colOff>
      <xdr:row>97</xdr:row>
      <xdr:rowOff>126034</xdr:rowOff>
    </xdr:to>
    <xdr:sp macro="" textlink="">
      <xdr:nvSpPr>
        <xdr:cNvPr id="474" name="フローチャート: 判断 473"/>
        <xdr:cNvSpPr/>
      </xdr:nvSpPr>
      <xdr:spPr>
        <a:xfrm>
          <a:off x="7810500" y="166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117161</xdr:rowOff>
    </xdr:from>
    <xdr:ext cx="534377" cy="259045"/>
    <xdr:sp macro="" textlink="">
      <xdr:nvSpPr>
        <xdr:cNvPr id="475" name="テキスト ボックス 474"/>
        <xdr:cNvSpPr txBox="1"/>
      </xdr:nvSpPr>
      <xdr:spPr>
        <a:xfrm>
          <a:off x="7594111" y="167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141821</xdr:rowOff>
    </xdr:from>
    <xdr:to>
      <xdr:col>36</xdr:col>
      <xdr:colOff>165100</xdr:colOff>
      <xdr:row>97</xdr:row>
      <xdr:rowOff>71971</xdr:rowOff>
    </xdr:to>
    <xdr:sp macro="" textlink="">
      <xdr:nvSpPr>
        <xdr:cNvPr id="476" name="フローチャート: 判断 475"/>
        <xdr:cNvSpPr/>
      </xdr:nvSpPr>
      <xdr:spPr>
        <a:xfrm>
          <a:off x="6921500" y="166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63098</xdr:rowOff>
    </xdr:from>
    <xdr:ext cx="534377" cy="259045"/>
    <xdr:sp macro="" textlink="">
      <xdr:nvSpPr>
        <xdr:cNvPr id="477" name="テキスト ボックス 476"/>
        <xdr:cNvSpPr txBox="1"/>
      </xdr:nvSpPr>
      <xdr:spPr>
        <a:xfrm>
          <a:off x="6705111"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100140</xdr:rowOff>
    </xdr:from>
    <xdr:to>
      <xdr:col>55</xdr:col>
      <xdr:colOff>50800</xdr:colOff>
      <xdr:row>96</xdr:row>
      <xdr:rowOff>30290</xdr:rowOff>
    </xdr:to>
    <xdr:sp macro="" textlink="">
      <xdr:nvSpPr>
        <xdr:cNvPr id="483" name="楕円 482"/>
        <xdr:cNvSpPr/>
      </xdr:nvSpPr>
      <xdr:spPr>
        <a:xfrm>
          <a:off x="10426700" y="163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78567</xdr:rowOff>
    </xdr:from>
    <xdr:ext cx="534377" cy="259045"/>
    <xdr:sp macro="" textlink="">
      <xdr:nvSpPr>
        <xdr:cNvPr id="484" name="土木費該当値テキスト"/>
        <xdr:cNvSpPr txBox="1"/>
      </xdr:nvSpPr>
      <xdr:spPr>
        <a:xfrm>
          <a:off x="10528300" y="163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15596</xdr:rowOff>
    </xdr:from>
    <xdr:to>
      <xdr:col>50</xdr:col>
      <xdr:colOff>165100</xdr:colOff>
      <xdr:row>94</xdr:row>
      <xdr:rowOff>117196</xdr:rowOff>
    </xdr:to>
    <xdr:sp macro="" textlink="">
      <xdr:nvSpPr>
        <xdr:cNvPr id="485" name="楕円 484"/>
        <xdr:cNvSpPr/>
      </xdr:nvSpPr>
      <xdr:spPr>
        <a:xfrm>
          <a:off x="9588500" y="161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133723</xdr:rowOff>
    </xdr:from>
    <xdr:ext cx="534377" cy="259045"/>
    <xdr:sp macro="" textlink="">
      <xdr:nvSpPr>
        <xdr:cNvPr id="486" name="テキスト ボックス 485"/>
        <xdr:cNvSpPr txBox="1"/>
      </xdr:nvSpPr>
      <xdr:spPr>
        <a:xfrm>
          <a:off x="9372111" y="159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125057</xdr:rowOff>
    </xdr:from>
    <xdr:to>
      <xdr:col>46</xdr:col>
      <xdr:colOff>38100</xdr:colOff>
      <xdr:row>96</xdr:row>
      <xdr:rowOff>55207</xdr:rowOff>
    </xdr:to>
    <xdr:sp macro="" textlink="">
      <xdr:nvSpPr>
        <xdr:cNvPr id="487" name="楕円 486"/>
        <xdr:cNvSpPr/>
      </xdr:nvSpPr>
      <xdr:spPr>
        <a:xfrm>
          <a:off x="8699500" y="164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71734</xdr:rowOff>
    </xdr:from>
    <xdr:ext cx="534377" cy="259045"/>
    <xdr:sp macro="" textlink="">
      <xdr:nvSpPr>
        <xdr:cNvPr id="488" name="テキスト ボックス 487"/>
        <xdr:cNvSpPr txBox="1"/>
      </xdr:nvSpPr>
      <xdr:spPr>
        <a:xfrm>
          <a:off x="8483111" y="161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44171</xdr:rowOff>
    </xdr:from>
    <xdr:to>
      <xdr:col>41</xdr:col>
      <xdr:colOff>101600</xdr:colOff>
      <xdr:row>94</xdr:row>
      <xdr:rowOff>145771</xdr:rowOff>
    </xdr:to>
    <xdr:sp macro="" textlink="">
      <xdr:nvSpPr>
        <xdr:cNvPr id="489" name="楕円 488"/>
        <xdr:cNvSpPr/>
      </xdr:nvSpPr>
      <xdr:spPr>
        <a:xfrm>
          <a:off x="7810500" y="161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162298</xdr:rowOff>
    </xdr:from>
    <xdr:ext cx="534377" cy="259045"/>
    <xdr:sp macro="" textlink="">
      <xdr:nvSpPr>
        <xdr:cNvPr id="490" name="テキスト ボックス 489"/>
        <xdr:cNvSpPr txBox="1"/>
      </xdr:nvSpPr>
      <xdr:spPr>
        <a:xfrm>
          <a:off x="7594111" y="159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52209</xdr:rowOff>
    </xdr:from>
    <xdr:to>
      <xdr:col>36</xdr:col>
      <xdr:colOff>165100</xdr:colOff>
      <xdr:row>95</xdr:row>
      <xdr:rowOff>153809</xdr:rowOff>
    </xdr:to>
    <xdr:sp macro="" textlink="">
      <xdr:nvSpPr>
        <xdr:cNvPr id="491" name="楕円 490"/>
        <xdr:cNvSpPr/>
      </xdr:nvSpPr>
      <xdr:spPr>
        <a:xfrm>
          <a:off x="6921500" y="163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170336</xdr:rowOff>
    </xdr:from>
    <xdr:ext cx="534377" cy="259045"/>
    <xdr:sp macro="" textlink="">
      <xdr:nvSpPr>
        <xdr:cNvPr id="492" name="テキスト ボックス 491"/>
        <xdr:cNvSpPr txBox="1"/>
      </xdr:nvSpPr>
      <xdr:spPr>
        <a:xfrm>
          <a:off x="6705111" y="161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89843</xdr:rowOff>
    </xdr:from>
    <xdr:to>
      <xdr:col>85</xdr:col>
      <xdr:colOff>126364</xdr:colOff>
      <xdr:row>38</xdr:row>
      <xdr:rowOff>119562</xdr:rowOff>
    </xdr:to>
    <xdr:cxnSp macro="">
      <xdr:nvCxnSpPr>
        <xdr:cNvPr id="519" name="直線コネクタ 518"/>
        <xdr:cNvCxnSpPr/>
      </xdr:nvCxnSpPr>
      <xdr:spPr>
        <a:xfrm flipV="1">
          <a:off x="16317595" y="5404793"/>
          <a:ext cx="1269" cy="1229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123389</xdr:rowOff>
    </xdr:from>
    <xdr:ext cx="534377" cy="259045"/>
    <xdr:sp macro="" textlink="">
      <xdr:nvSpPr>
        <xdr:cNvPr id="520" name="消防費最小値テキスト"/>
        <xdr:cNvSpPr txBox="1"/>
      </xdr:nvSpPr>
      <xdr:spPr>
        <a:xfrm>
          <a:off x="16370300" y="66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119562</xdr:rowOff>
    </xdr:from>
    <xdr:to>
      <xdr:col>86</xdr:col>
      <xdr:colOff>25400</xdr:colOff>
      <xdr:row>38</xdr:row>
      <xdr:rowOff>119562</xdr:rowOff>
    </xdr:to>
    <xdr:cxnSp macro="">
      <xdr:nvCxnSpPr>
        <xdr:cNvPr id="521" name="直線コネクタ 520"/>
        <xdr:cNvCxnSpPr/>
      </xdr:nvCxnSpPr>
      <xdr:spPr>
        <a:xfrm>
          <a:off x="16230600" y="663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36520</xdr:rowOff>
    </xdr:from>
    <xdr:ext cx="534377" cy="259045"/>
    <xdr:sp macro="" textlink="">
      <xdr:nvSpPr>
        <xdr:cNvPr id="522" name="消防費最大値テキスト"/>
        <xdr:cNvSpPr txBox="1"/>
      </xdr:nvSpPr>
      <xdr:spPr>
        <a:xfrm>
          <a:off x="16370300" y="5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89843</xdr:rowOff>
    </xdr:from>
    <xdr:to>
      <xdr:col>86</xdr:col>
      <xdr:colOff>25400</xdr:colOff>
      <xdr:row>31</xdr:row>
      <xdr:rowOff>89843</xdr:rowOff>
    </xdr:to>
    <xdr:cxnSp macro="">
      <xdr:nvCxnSpPr>
        <xdr:cNvPr id="523" name="直線コネクタ 522"/>
        <xdr:cNvCxnSpPr/>
      </xdr:nvCxnSpPr>
      <xdr:spPr>
        <a:xfrm>
          <a:off x="16230600" y="5404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113248</xdr:rowOff>
    </xdr:from>
    <xdr:to>
      <xdr:col>85</xdr:col>
      <xdr:colOff>127000</xdr:colOff>
      <xdr:row>35</xdr:row>
      <xdr:rowOff>70902</xdr:rowOff>
    </xdr:to>
    <xdr:cxnSp macro="">
      <xdr:nvCxnSpPr>
        <xdr:cNvPr id="524" name="直線コネクタ 523"/>
        <xdr:cNvCxnSpPr/>
      </xdr:nvCxnSpPr>
      <xdr:spPr>
        <a:xfrm>
          <a:off x="15481300" y="5942548"/>
          <a:ext cx="838200" cy="12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157678</xdr:rowOff>
    </xdr:from>
    <xdr:ext cx="534377" cy="259045"/>
    <xdr:sp macro="" textlink="">
      <xdr:nvSpPr>
        <xdr:cNvPr id="525" name="消防費平均値テキスト"/>
        <xdr:cNvSpPr txBox="1"/>
      </xdr:nvSpPr>
      <xdr:spPr>
        <a:xfrm>
          <a:off x="16370300" y="615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7801</xdr:rowOff>
    </xdr:from>
    <xdr:to>
      <xdr:col>85</xdr:col>
      <xdr:colOff>177800</xdr:colOff>
      <xdr:row>36</xdr:row>
      <xdr:rowOff>109401</xdr:rowOff>
    </xdr:to>
    <xdr:sp macro="" textlink="">
      <xdr:nvSpPr>
        <xdr:cNvPr id="526" name="フローチャート: 判断 525"/>
        <xdr:cNvSpPr/>
      </xdr:nvSpPr>
      <xdr:spPr>
        <a:xfrm>
          <a:off x="162687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113248</xdr:rowOff>
    </xdr:from>
    <xdr:to>
      <xdr:col>81</xdr:col>
      <xdr:colOff>50800</xdr:colOff>
      <xdr:row>34</xdr:row>
      <xdr:rowOff>168221</xdr:rowOff>
    </xdr:to>
    <xdr:cxnSp macro="">
      <xdr:nvCxnSpPr>
        <xdr:cNvPr id="527" name="直線コネクタ 526"/>
        <xdr:cNvCxnSpPr/>
      </xdr:nvCxnSpPr>
      <xdr:spPr>
        <a:xfrm flipV="1">
          <a:off x="14592300" y="5942548"/>
          <a:ext cx="8890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158786</xdr:rowOff>
    </xdr:from>
    <xdr:to>
      <xdr:col>81</xdr:col>
      <xdr:colOff>101600</xdr:colOff>
      <xdr:row>36</xdr:row>
      <xdr:rowOff>88936</xdr:rowOff>
    </xdr:to>
    <xdr:sp macro="" textlink="">
      <xdr:nvSpPr>
        <xdr:cNvPr id="528" name="フローチャート: 判断 527"/>
        <xdr:cNvSpPr/>
      </xdr:nvSpPr>
      <xdr:spPr>
        <a:xfrm>
          <a:off x="15430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80063</xdr:rowOff>
    </xdr:from>
    <xdr:ext cx="534377" cy="259045"/>
    <xdr:sp macro="" textlink="">
      <xdr:nvSpPr>
        <xdr:cNvPr id="529" name="テキスト ボックス 528"/>
        <xdr:cNvSpPr txBox="1"/>
      </xdr:nvSpPr>
      <xdr:spPr>
        <a:xfrm>
          <a:off x="15214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34871</xdr:rowOff>
    </xdr:from>
    <xdr:to>
      <xdr:col>76</xdr:col>
      <xdr:colOff>114300</xdr:colOff>
      <xdr:row>34</xdr:row>
      <xdr:rowOff>168221</xdr:rowOff>
    </xdr:to>
    <xdr:cxnSp macro="">
      <xdr:nvCxnSpPr>
        <xdr:cNvPr id="530" name="直線コネクタ 529"/>
        <xdr:cNvCxnSpPr/>
      </xdr:nvCxnSpPr>
      <xdr:spPr>
        <a:xfrm>
          <a:off x="13703300" y="586417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44704</xdr:rowOff>
    </xdr:from>
    <xdr:to>
      <xdr:col>76</xdr:col>
      <xdr:colOff>165100</xdr:colOff>
      <xdr:row>36</xdr:row>
      <xdr:rowOff>146304</xdr:rowOff>
    </xdr:to>
    <xdr:sp macro="" textlink="">
      <xdr:nvSpPr>
        <xdr:cNvPr id="531" name="フローチャート: 判断 530"/>
        <xdr:cNvSpPr/>
      </xdr:nvSpPr>
      <xdr:spPr>
        <a:xfrm>
          <a:off x="14541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137431</xdr:rowOff>
    </xdr:from>
    <xdr:ext cx="534377" cy="259045"/>
    <xdr:sp macro="" textlink="">
      <xdr:nvSpPr>
        <xdr:cNvPr id="532" name="テキスト ボックス 531"/>
        <xdr:cNvSpPr txBox="1"/>
      </xdr:nvSpPr>
      <xdr:spPr>
        <a:xfrm>
          <a:off x="14325111" y="63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145905</xdr:rowOff>
    </xdr:from>
    <xdr:to>
      <xdr:col>71</xdr:col>
      <xdr:colOff>177800</xdr:colOff>
      <xdr:row>34</xdr:row>
      <xdr:rowOff>34871</xdr:rowOff>
    </xdr:to>
    <xdr:cxnSp macro="">
      <xdr:nvCxnSpPr>
        <xdr:cNvPr id="533" name="直線コネクタ 532"/>
        <xdr:cNvCxnSpPr/>
      </xdr:nvCxnSpPr>
      <xdr:spPr>
        <a:xfrm>
          <a:off x="12814300" y="5289405"/>
          <a:ext cx="8890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78232</xdr:rowOff>
    </xdr:from>
    <xdr:to>
      <xdr:col>72</xdr:col>
      <xdr:colOff>38100</xdr:colOff>
      <xdr:row>37</xdr:row>
      <xdr:rowOff>8382</xdr:rowOff>
    </xdr:to>
    <xdr:sp macro="" textlink="">
      <xdr:nvSpPr>
        <xdr:cNvPr id="534" name="フローチャート: 判断 533"/>
        <xdr:cNvSpPr/>
      </xdr:nvSpPr>
      <xdr:spPr>
        <a:xfrm>
          <a:off x="13652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170959</xdr:rowOff>
    </xdr:from>
    <xdr:ext cx="534377" cy="259045"/>
    <xdr:sp macro="" textlink="">
      <xdr:nvSpPr>
        <xdr:cNvPr id="535" name="テキスト ボックス 534"/>
        <xdr:cNvSpPr txBox="1"/>
      </xdr:nvSpPr>
      <xdr:spPr>
        <a:xfrm>
          <a:off x="13436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109365</xdr:rowOff>
    </xdr:from>
    <xdr:to>
      <xdr:col>67</xdr:col>
      <xdr:colOff>101600</xdr:colOff>
      <xdr:row>37</xdr:row>
      <xdr:rowOff>39515</xdr:rowOff>
    </xdr:to>
    <xdr:sp macro="" textlink="">
      <xdr:nvSpPr>
        <xdr:cNvPr id="536" name="フローチャート: 判断 535"/>
        <xdr:cNvSpPr/>
      </xdr:nvSpPr>
      <xdr:spPr>
        <a:xfrm>
          <a:off x="12763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30642</xdr:rowOff>
    </xdr:from>
    <xdr:ext cx="534377" cy="259045"/>
    <xdr:sp macro="" textlink="">
      <xdr:nvSpPr>
        <xdr:cNvPr id="537" name="テキスト ボックス 536"/>
        <xdr:cNvSpPr txBox="1"/>
      </xdr:nvSpPr>
      <xdr:spPr>
        <a:xfrm>
          <a:off x="12547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20102</xdr:rowOff>
    </xdr:from>
    <xdr:to>
      <xdr:col>85</xdr:col>
      <xdr:colOff>177800</xdr:colOff>
      <xdr:row>35</xdr:row>
      <xdr:rowOff>121702</xdr:rowOff>
    </xdr:to>
    <xdr:sp macro="" textlink="">
      <xdr:nvSpPr>
        <xdr:cNvPr id="543" name="楕円 542"/>
        <xdr:cNvSpPr/>
      </xdr:nvSpPr>
      <xdr:spPr>
        <a:xfrm>
          <a:off x="16268700" y="60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42979</xdr:rowOff>
    </xdr:from>
    <xdr:ext cx="534377" cy="259045"/>
    <xdr:sp macro="" textlink="">
      <xdr:nvSpPr>
        <xdr:cNvPr id="544" name="消防費該当値テキスト"/>
        <xdr:cNvSpPr txBox="1"/>
      </xdr:nvSpPr>
      <xdr:spPr>
        <a:xfrm>
          <a:off x="16370300" y="58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62448</xdr:rowOff>
    </xdr:from>
    <xdr:to>
      <xdr:col>81</xdr:col>
      <xdr:colOff>101600</xdr:colOff>
      <xdr:row>34</xdr:row>
      <xdr:rowOff>164048</xdr:rowOff>
    </xdr:to>
    <xdr:sp macro="" textlink="">
      <xdr:nvSpPr>
        <xdr:cNvPr id="545" name="楕円 544"/>
        <xdr:cNvSpPr/>
      </xdr:nvSpPr>
      <xdr:spPr>
        <a:xfrm>
          <a:off x="154305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9125</xdr:rowOff>
    </xdr:from>
    <xdr:ext cx="534377" cy="259045"/>
    <xdr:sp macro="" textlink="">
      <xdr:nvSpPr>
        <xdr:cNvPr id="546" name="テキスト ボックス 545"/>
        <xdr:cNvSpPr txBox="1"/>
      </xdr:nvSpPr>
      <xdr:spPr>
        <a:xfrm>
          <a:off x="15214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117421</xdr:rowOff>
    </xdr:from>
    <xdr:to>
      <xdr:col>76</xdr:col>
      <xdr:colOff>165100</xdr:colOff>
      <xdr:row>35</xdr:row>
      <xdr:rowOff>47571</xdr:rowOff>
    </xdr:to>
    <xdr:sp macro="" textlink="">
      <xdr:nvSpPr>
        <xdr:cNvPr id="547" name="楕円 546"/>
        <xdr:cNvSpPr/>
      </xdr:nvSpPr>
      <xdr:spPr>
        <a:xfrm>
          <a:off x="14541500" y="59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64098</xdr:rowOff>
    </xdr:from>
    <xdr:ext cx="534377" cy="259045"/>
    <xdr:sp macro="" textlink="">
      <xdr:nvSpPr>
        <xdr:cNvPr id="548" name="テキスト ボックス 547"/>
        <xdr:cNvSpPr txBox="1"/>
      </xdr:nvSpPr>
      <xdr:spPr>
        <a:xfrm>
          <a:off x="14325111" y="5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155521</xdr:rowOff>
    </xdr:from>
    <xdr:to>
      <xdr:col>72</xdr:col>
      <xdr:colOff>38100</xdr:colOff>
      <xdr:row>34</xdr:row>
      <xdr:rowOff>85671</xdr:rowOff>
    </xdr:to>
    <xdr:sp macro="" textlink="">
      <xdr:nvSpPr>
        <xdr:cNvPr id="549" name="楕円 548"/>
        <xdr:cNvSpPr/>
      </xdr:nvSpPr>
      <xdr:spPr>
        <a:xfrm>
          <a:off x="13652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102198</xdr:rowOff>
    </xdr:from>
    <xdr:ext cx="534377" cy="259045"/>
    <xdr:sp macro="" textlink="">
      <xdr:nvSpPr>
        <xdr:cNvPr id="550" name="テキスト ボックス 549"/>
        <xdr:cNvSpPr txBox="1"/>
      </xdr:nvSpPr>
      <xdr:spPr>
        <a:xfrm>
          <a:off x="13436111" y="55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95105</xdr:rowOff>
    </xdr:from>
    <xdr:to>
      <xdr:col>67</xdr:col>
      <xdr:colOff>101600</xdr:colOff>
      <xdr:row>31</xdr:row>
      <xdr:rowOff>25255</xdr:rowOff>
    </xdr:to>
    <xdr:sp macro="" textlink="">
      <xdr:nvSpPr>
        <xdr:cNvPr id="551" name="楕円 550"/>
        <xdr:cNvSpPr/>
      </xdr:nvSpPr>
      <xdr:spPr>
        <a:xfrm>
          <a:off x="12763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41782</xdr:rowOff>
    </xdr:from>
    <xdr:ext cx="534377" cy="259045"/>
    <xdr:sp macro="" textlink="">
      <xdr:nvSpPr>
        <xdr:cNvPr id="552" name="テキスト ボックス 551"/>
        <xdr:cNvSpPr txBox="1"/>
      </xdr:nvSpPr>
      <xdr:spPr>
        <a:xfrm>
          <a:off x="12547111" y="50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16093</xdr:rowOff>
    </xdr:from>
    <xdr:to>
      <xdr:col>85</xdr:col>
      <xdr:colOff>126364</xdr:colOff>
      <xdr:row>59</xdr:row>
      <xdr:rowOff>11031</xdr:rowOff>
    </xdr:to>
    <xdr:cxnSp macro="">
      <xdr:nvCxnSpPr>
        <xdr:cNvPr id="579" name="直線コネクタ 578"/>
        <xdr:cNvCxnSpPr/>
      </xdr:nvCxnSpPr>
      <xdr:spPr>
        <a:xfrm flipV="1">
          <a:off x="16317595" y="8760043"/>
          <a:ext cx="1269" cy="13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14858</xdr:rowOff>
    </xdr:from>
    <xdr:ext cx="534377" cy="259045"/>
    <xdr:sp macro="" textlink="">
      <xdr:nvSpPr>
        <xdr:cNvPr id="580" name="教育費最小値テキスト"/>
        <xdr:cNvSpPr txBox="1"/>
      </xdr:nvSpPr>
      <xdr:spPr>
        <a:xfrm>
          <a:off x="16370300" y="101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11031</xdr:rowOff>
    </xdr:from>
    <xdr:to>
      <xdr:col>86</xdr:col>
      <xdr:colOff>25400</xdr:colOff>
      <xdr:row>59</xdr:row>
      <xdr:rowOff>11031</xdr:rowOff>
    </xdr:to>
    <xdr:cxnSp macro="">
      <xdr:nvCxnSpPr>
        <xdr:cNvPr id="581" name="直線コネクタ 580"/>
        <xdr:cNvCxnSpPr/>
      </xdr:nvCxnSpPr>
      <xdr:spPr>
        <a:xfrm>
          <a:off x="16230600" y="1012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134220</xdr:rowOff>
    </xdr:from>
    <xdr:ext cx="534377" cy="259045"/>
    <xdr:sp macro="" textlink="">
      <xdr:nvSpPr>
        <xdr:cNvPr id="582" name="教育費最大値テキスト"/>
        <xdr:cNvSpPr txBox="1"/>
      </xdr:nvSpPr>
      <xdr:spPr>
        <a:xfrm>
          <a:off x="16370300" y="85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16093</xdr:rowOff>
    </xdr:from>
    <xdr:to>
      <xdr:col>86</xdr:col>
      <xdr:colOff>25400</xdr:colOff>
      <xdr:row>51</xdr:row>
      <xdr:rowOff>16093</xdr:rowOff>
    </xdr:to>
    <xdr:cxnSp macro="">
      <xdr:nvCxnSpPr>
        <xdr:cNvPr id="583" name="直線コネクタ 582"/>
        <xdr:cNvCxnSpPr/>
      </xdr:nvCxnSpPr>
      <xdr:spPr>
        <a:xfrm>
          <a:off x="16230600" y="876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14394</xdr:rowOff>
    </xdr:from>
    <xdr:to>
      <xdr:col>85</xdr:col>
      <xdr:colOff>127000</xdr:colOff>
      <xdr:row>54</xdr:row>
      <xdr:rowOff>38789</xdr:rowOff>
    </xdr:to>
    <xdr:cxnSp macro="">
      <xdr:nvCxnSpPr>
        <xdr:cNvPr id="584" name="直線コネクタ 583"/>
        <xdr:cNvCxnSpPr/>
      </xdr:nvCxnSpPr>
      <xdr:spPr>
        <a:xfrm>
          <a:off x="15481300" y="9272694"/>
          <a:ext cx="8382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158342</xdr:rowOff>
    </xdr:from>
    <xdr:ext cx="534377" cy="259045"/>
    <xdr:sp macro="" textlink="">
      <xdr:nvSpPr>
        <xdr:cNvPr id="585" name="教育費平均値テキスト"/>
        <xdr:cNvSpPr txBox="1"/>
      </xdr:nvSpPr>
      <xdr:spPr>
        <a:xfrm>
          <a:off x="16370300" y="9416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8465</xdr:rowOff>
    </xdr:from>
    <xdr:to>
      <xdr:col>85</xdr:col>
      <xdr:colOff>177800</xdr:colOff>
      <xdr:row>55</xdr:row>
      <xdr:rowOff>110065</xdr:rowOff>
    </xdr:to>
    <xdr:sp macro="" textlink="">
      <xdr:nvSpPr>
        <xdr:cNvPr id="586" name="フローチャート: 判断 585"/>
        <xdr:cNvSpPr/>
      </xdr:nvSpPr>
      <xdr:spPr>
        <a:xfrm>
          <a:off x="16268700" y="94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8124</xdr:rowOff>
    </xdr:from>
    <xdr:to>
      <xdr:col>81</xdr:col>
      <xdr:colOff>50800</xdr:colOff>
      <xdr:row>54</xdr:row>
      <xdr:rowOff>14394</xdr:rowOff>
    </xdr:to>
    <xdr:cxnSp macro="">
      <xdr:nvCxnSpPr>
        <xdr:cNvPr id="587" name="直線コネクタ 586"/>
        <xdr:cNvCxnSpPr/>
      </xdr:nvCxnSpPr>
      <xdr:spPr>
        <a:xfrm>
          <a:off x="14592300" y="9266424"/>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77372</xdr:rowOff>
    </xdr:from>
    <xdr:to>
      <xdr:col>81</xdr:col>
      <xdr:colOff>101600</xdr:colOff>
      <xdr:row>56</xdr:row>
      <xdr:rowOff>7522</xdr:rowOff>
    </xdr:to>
    <xdr:sp macro="" textlink="">
      <xdr:nvSpPr>
        <xdr:cNvPr id="588" name="フローチャート: 判断 587"/>
        <xdr:cNvSpPr/>
      </xdr:nvSpPr>
      <xdr:spPr>
        <a:xfrm>
          <a:off x="15430500" y="95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170099</xdr:rowOff>
    </xdr:from>
    <xdr:ext cx="534377" cy="259045"/>
    <xdr:sp macro="" textlink="">
      <xdr:nvSpPr>
        <xdr:cNvPr id="589" name="テキスト ボックス 588"/>
        <xdr:cNvSpPr txBox="1"/>
      </xdr:nvSpPr>
      <xdr:spPr>
        <a:xfrm>
          <a:off x="15214111" y="95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8124</xdr:rowOff>
    </xdr:from>
    <xdr:to>
      <xdr:col>76</xdr:col>
      <xdr:colOff>114300</xdr:colOff>
      <xdr:row>55</xdr:row>
      <xdr:rowOff>159817</xdr:rowOff>
    </xdr:to>
    <xdr:cxnSp macro="">
      <xdr:nvCxnSpPr>
        <xdr:cNvPr id="590" name="直線コネクタ 589"/>
        <xdr:cNvCxnSpPr/>
      </xdr:nvCxnSpPr>
      <xdr:spPr>
        <a:xfrm flipV="1">
          <a:off x="13703300" y="9266424"/>
          <a:ext cx="889000" cy="3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169073</xdr:rowOff>
    </xdr:from>
    <xdr:to>
      <xdr:col>76</xdr:col>
      <xdr:colOff>165100</xdr:colOff>
      <xdr:row>55</xdr:row>
      <xdr:rowOff>99223</xdr:rowOff>
    </xdr:to>
    <xdr:sp macro="" textlink="">
      <xdr:nvSpPr>
        <xdr:cNvPr id="591" name="フローチャート: 判断 590"/>
        <xdr:cNvSpPr/>
      </xdr:nvSpPr>
      <xdr:spPr>
        <a:xfrm>
          <a:off x="14541500" y="94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90350</xdr:rowOff>
    </xdr:from>
    <xdr:ext cx="534377" cy="259045"/>
    <xdr:sp macro="" textlink="">
      <xdr:nvSpPr>
        <xdr:cNvPr id="592" name="テキスト ボックス 591"/>
        <xdr:cNvSpPr txBox="1"/>
      </xdr:nvSpPr>
      <xdr:spPr>
        <a:xfrm>
          <a:off x="14325111" y="95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159817</xdr:rowOff>
    </xdr:from>
    <xdr:to>
      <xdr:col>71</xdr:col>
      <xdr:colOff>177800</xdr:colOff>
      <xdr:row>57</xdr:row>
      <xdr:rowOff>76672</xdr:rowOff>
    </xdr:to>
    <xdr:cxnSp macro="">
      <xdr:nvCxnSpPr>
        <xdr:cNvPr id="593" name="直線コネクタ 592"/>
        <xdr:cNvCxnSpPr/>
      </xdr:nvCxnSpPr>
      <xdr:spPr>
        <a:xfrm flipV="1">
          <a:off x="12814300" y="9589567"/>
          <a:ext cx="889000" cy="25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77470</xdr:rowOff>
    </xdr:from>
    <xdr:to>
      <xdr:col>72</xdr:col>
      <xdr:colOff>38100</xdr:colOff>
      <xdr:row>56</xdr:row>
      <xdr:rowOff>7620</xdr:rowOff>
    </xdr:to>
    <xdr:sp macro="" textlink="">
      <xdr:nvSpPr>
        <xdr:cNvPr id="594" name="フローチャート: 判断 593"/>
        <xdr:cNvSpPr/>
      </xdr:nvSpPr>
      <xdr:spPr>
        <a:xfrm>
          <a:off x="13652500" y="950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24147</xdr:rowOff>
    </xdr:from>
    <xdr:ext cx="534377" cy="259045"/>
    <xdr:sp macro="" textlink="">
      <xdr:nvSpPr>
        <xdr:cNvPr id="595" name="テキスト ボックス 594"/>
        <xdr:cNvSpPr txBox="1"/>
      </xdr:nvSpPr>
      <xdr:spPr>
        <a:xfrm>
          <a:off x="13436111" y="928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160224</xdr:rowOff>
    </xdr:from>
    <xdr:to>
      <xdr:col>67</xdr:col>
      <xdr:colOff>101600</xdr:colOff>
      <xdr:row>56</xdr:row>
      <xdr:rowOff>90374</xdr:rowOff>
    </xdr:to>
    <xdr:sp macro="" textlink="">
      <xdr:nvSpPr>
        <xdr:cNvPr id="596" name="フローチャート: 判断 595"/>
        <xdr:cNvSpPr/>
      </xdr:nvSpPr>
      <xdr:spPr>
        <a:xfrm>
          <a:off x="12763500" y="958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106901</xdr:rowOff>
    </xdr:from>
    <xdr:ext cx="534377" cy="259045"/>
    <xdr:sp macro="" textlink="">
      <xdr:nvSpPr>
        <xdr:cNvPr id="597" name="テキスト ボックス 596"/>
        <xdr:cNvSpPr txBox="1"/>
      </xdr:nvSpPr>
      <xdr:spPr>
        <a:xfrm>
          <a:off x="12547111" y="9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159439</xdr:rowOff>
    </xdr:from>
    <xdr:to>
      <xdr:col>85</xdr:col>
      <xdr:colOff>177800</xdr:colOff>
      <xdr:row>54</xdr:row>
      <xdr:rowOff>89589</xdr:rowOff>
    </xdr:to>
    <xdr:sp macro="" textlink="">
      <xdr:nvSpPr>
        <xdr:cNvPr id="603" name="楕円 602"/>
        <xdr:cNvSpPr/>
      </xdr:nvSpPr>
      <xdr:spPr>
        <a:xfrm>
          <a:off x="16268700" y="92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10866</xdr:rowOff>
    </xdr:from>
    <xdr:ext cx="534377" cy="259045"/>
    <xdr:sp macro="" textlink="">
      <xdr:nvSpPr>
        <xdr:cNvPr id="604" name="教育費該当値テキスト"/>
        <xdr:cNvSpPr txBox="1"/>
      </xdr:nvSpPr>
      <xdr:spPr>
        <a:xfrm>
          <a:off x="16370300" y="909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135044</xdr:rowOff>
    </xdr:from>
    <xdr:to>
      <xdr:col>81</xdr:col>
      <xdr:colOff>101600</xdr:colOff>
      <xdr:row>54</xdr:row>
      <xdr:rowOff>65194</xdr:rowOff>
    </xdr:to>
    <xdr:sp macro="" textlink="">
      <xdr:nvSpPr>
        <xdr:cNvPr id="605" name="楕円 604"/>
        <xdr:cNvSpPr/>
      </xdr:nvSpPr>
      <xdr:spPr>
        <a:xfrm>
          <a:off x="15430500" y="9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81721</xdr:rowOff>
    </xdr:from>
    <xdr:ext cx="534377" cy="259045"/>
    <xdr:sp macro="" textlink="">
      <xdr:nvSpPr>
        <xdr:cNvPr id="606" name="テキスト ボックス 605"/>
        <xdr:cNvSpPr txBox="1"/>
      </xdr:nvSpPr>
      <xdr:spPr>
        <a:xfrm>
          <a:off x="15214111" y="89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128774</xdr:rowOff>
    </xdr:from>
    <xdr:to>
      <xdr:col>76</xdr:col>
      <xdr:colOff>165100</xdr:colOff>
      <xdr:row>54</xdr:row>
      <xdr:rowOff>58924</xdr:rowOff>
    </xdr:to>
    <xdr:sp macro="" textlink="">
      <xdr:nvSpPr>
        <xdr:cNvPr id="607" name="楕円 606"/>
        <xdr:cNvSpPr/>
      </xdr:nvSpPr>
      <xdr:spPr>
        <a:xfrm>
          <a:off x="14541500" y="921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75451</xdr:rowOff>
    </xdr:from>
    <xdr:ext cx="534377" cy="259045"/>
    <xdr:sp macro="" textlink="">
      <xdr:nvSpPr>
        <xdr:cNvPr id="608" name="テキスト ボックス 607"/>
        <xdr:cNvSpPr txBox="1"/>
      </xdr:nvSpPr>
      <xdr:spPr>
        <a:xfrm>
          <a:off x="14325111" y="899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109017</xdr:rowOff>
    </xdr:from>
    <xdr:to>
      <xdr:col>72</xdr:col>
      <xdr:colOff>38100</xdr:colOff>
      <xdr:row>56</xdr:row>
      <xdr:rowOff>39167</xdr:rowOff>
    </xdr:to>
    <xdr:sp macro="" textlink="">
      <xdr:nvSpPr>
        <xdr:cNvPr id="609" name="楕円 608"/>
        <xdr:cNvSpPr/>
      </xdr:nvSpPr>
      <xdr:spPr>
        <a:xfrm>
          <a:off x="13652500" y="95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30294</xdr:rowOff>
    </xdr:from>
    <xdr:ext cx="534377" cy="259045"/>
    <xdr:sp macro="" textlink="">
      <xdr:nvSpPr>
        <xdr:cNvPr id="610" name="テキスト ボックス 609"/>
        <xdr:cNvSpPr txBox="1"/>
      </xdr:nvSpPr>
      <xdr:spPr>
        <a:xfrm>
          <a:off x="13436111" y="96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25872</xdr:rowOff>
    </xdr:from>
    <xdr:to>
      <xdr:col>67</xdr:col>
      <xdr:colOff>101600</xdr:colOff>
      <xdr:row>57</xdr:row>
      <xdr:rowOff>127472</xdr:rowOff>
    </xdr:to>
    <xdr:sp macro="" textlink="">
      <xdr:nvSpPr>
        <xdr:cNvPr id="611" name="楕円 610"/>
        <xdr:cNvSpPr/>
      </xdr:nvSpPr>
      <xdr:spPr>
        <a:xfrm>
          <a:off x="12763500" y="979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118599</xdr:rowOff>
    </xdr:from>
    <xdr:ext cx="534377" cy="259045"/>
    <xdr:sp macro="" textlink="">
      <xdr:nvSpPr>
        <xdr:cNvPr id="612" name="テキスト ボックス 611"/>
        <xdr:cNvSpPr txBox="1"/>
      </xdr:nvSpPr>
      <xdr:spPr>
        <a:xfrm>
          <a:off x="12547111" y="989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4369</xdr:rowOff>
    </xdr:from>
    <xdr:to>
      <xdr:col>85</xdr:col>
      <xdr:colOff>126364</xdr:colOff>
      <xdr:row>78</xdr:row>
      <xdr:rowOff>139700</xdr:rowOff>
    </xdr:to>
    <xdr:cxnSp macro="">
      <xdr:nvCxnSpPr>
        <xdr:cNvPr id="634" name="直線コネクタ 633"/>
        <xdr:cNvCxnSpPr/>
      </xdr:nvCxnSpPr>
      <xdr:spPr>
        <a:xfrm flipV="1">
          <a:off x="16317595" y="12348769"/>
          <a:ext cx="1269" cy="1164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122496</xdr:rowOff>
    </xdr:from>
    <xdr:ext cx="469744" cy="259045"/>
    <xdr:sp macro="" textlink="">
      <xdr:nvSpPr>
        <xdr:cNvPr id="637" name="災害復旧費最大値テキスト"/>
        <xdr:cNvSpPr txBox="1"/>
      </xdr:nvSpPr>
      <xdr:spPr>
        <a:xfrm>
          <a:off x="16370300" y="1212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4369</xdr:rowOff>
    </xdr:from>
    <xdr:to>
      <xdr:col>86</xdr:col>
      <xdr:colOff>25400</xdr:colOff>
      <xdr:row>72</xdr:row>
      <xdr:rowOff>4369</xdr:rowOff>
    </xdr:to>
    <xdr:cxnSp macro="">
      <xdr:nvCxnSpPr>
        <xdr:cNvPr id="638" name="直線コネクタ 637"/>
        <xdr:cNvCxnSpPr/>
      </xdr:nvCxnSpPr>
      <xdr:spPr>
        <a:xfrm>
          <a:off x="16230600" y="123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35001</xdr:rowOff>
    </xdr:from>
    <xdr:to>
      <xdr:col>85</xdr:col>
      <xdr:colOff>127000</xdr:colOff>
      <xdr:row>77</xdr:row>
      <xdr:rowOff>51918</xdr:rowOff>
    </xdr:to>
    <xdr:cxnSp macro="">
      <xdr:nvCxnSpPr>
        <xdr:cNvPr id="639" name="直線コネクタ 638"/>
        <xdr:cNvCxnSpPr/>
      </xdr:nvCxnSpPr>
      <xdr:spPr>
        <a:xfrm>
          <a:off x="15481300" y="12722301"/>
          <a:ext cx="838200" cy="5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39437</xdr:rowOff>
    </xdr:from>
    <xdr:ext cx="378565" cy="259045"/>
    <xdr:sp macro="" textlink="">
      <xdr:nvSpPr>
        <xdr:cNvPr id="640" name="災害復旧費平均値テキスト"/>
        <xdr:cNvSpPr txBox="1"/>
      </xdr:nvSpPr>
      <xdr:spPr>
        <a:xfrm>
          <a:off x="16370300" y="132410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61010</xdr:rowOff>
    </xdr:from>
    <xdr:to>
      <xdr:col>85</xdr:col>
      <xdr:colOff>177800</xdr:colOff>
      <xdr:row>77</xdr:row>
      <xdr:rowOff>162610</xdr:rowOff>
    </xdr:to>
    <xdr:sp macro="" textlink="">
      <xdr:nvSpPr>
        <xdr:cNvPr id="641" name="フローチャート: 判断 640"/>
        <xdr:cNvSpPr/>
      </xdr:nvSpPr>
      <xdr:spPr>
        <a:xfrm>
          <a:off x="16268700" y="1326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35001</xdr:rowOff>
    </xdr:from>
    <xdr:to>
      <xdr:col>81</xdr:col>
      <xdr:colOff>50800</xdr:colOff>
      <xdr:row>76</xdr:row>
      <xdr:rowOff>161646</xdr:rowOff>
    </xdr:to>
    <xdr:cxnSp macro="">
      <xdr:nvCxnSpPr>
        <xdr:cNvPr id="642" name="直線コネクタ 641"/>
        <xdr:cNvCxnSpPr/>
      </xdr:nvCxnSpPr>
      <xdr:spPr>
        <a:xfrm flipV="1">
          <a:off x="14592300" y="12722301"/>
          <a:ext cx="889000" cy="4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49124</xdr:rowOff>
    </xdr:from>
    <xdr:to>
      <xdr:col>81</xdr:col>
      <xdr:colOff>101600</xdr:colOff>
      <xdr:row>76</xdr:row>
      <xdr:rowOff>150724</xdr:rowOff>
    </xdr:to>
    <xdr:sp macro="" textlink="">
      <xdr:nvSpPr>
        <xdr:cNvPr id="643" name="フローチャート: 判断 642"/>
        <xdr:cNvSpPr/>
      </xdr:nvSpPr>
      <xdr:spPr>
        <a:xfrm>
          <a:off x="15430500" y="130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141851</xdr:rowOff>
    </xdr:from>
    <xdr:ext cx="378565" cy="259045"/>
    <xdr:sp macro="" textlink="">
      <xdr:nvSpPr>
        <xdr:cNvPr id="644" name="テキスト ボックス 643"/>
        <xdr:cNvSpPr txBox="1"/>
      </xdr:nvSpPr>
      <xdr:spPr>
        <a:xfrm>
          <a:off x="15292017" y="131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161646</xdr:rowOff>
    </xdr:from>
    <xdr:to>
      <xdr:col>76</xdr:col>
      <xdr:colOff>114300</xdr:colOff>
      <xdr:row>77</xdr:row>
      <xdr:rowOff>106781</xdr:rowOff>
    </xdr:to>
    <xdr:cxnSp macro="">
      <xdr:nvCxnSpPr>
        <xdr:cNvPr id="645" name="直線コネクタ 644"/>
        <xdr:cNvCxnSpPr/>
      </xdr:nvCxnSpPr>
      <xdr:spPr>
        <a:xfrm flipV="1">
          <a:off x="13703300" y="13191846"/>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125476</xdr:rowOff>
    </xdr:from>
    <xdr:to>
      <xdr:col>76</xdr:col>
      <xdr:colOff>165100</xdr:colOff>
      <xdr:row>78</xdr:row>
      <xdr:rowOff>55626</xdr:rowOff>
    </xdr:to>
    <xdr:sp macro="" textlink="">
      <xdr:nvSpPr>
        <xdr:cNvPr id="646" name="フローチャート: 判断 645"/>
        <xdr:cNvSpPr/>
      </xdr:nvSpPr>
      <xdr:spPr>
        <a:xfrm>
          <a:off x="14541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46753</xdr:rowOff>
    </xdr:from>
    <xdr:ext cx="378565" cy="259045"/>
    <xdr:sp macro="" textlink="">
      <xdr:nvSpPr>
        <xdr:cNvPr id="647" name="テキスト ボックス 646"/>
        <xdr:cNvSpPr txBox="1"/>
      </xdr:nvSpPr>
      <xdr:spPr>
        <a:xfrm>
          <a:off x="14403017" y="1341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106781</xdr:rowOff>
    </xdr:from>
    <xdr:to>
      <xdr:col>71</xdr:col>
      <xdr:colOff>177800</xdr:colOff>
      <xdr:row>78</xdr:row>
      <xdr:rowOff>16714</xdr:rowOff>
    </xdr:to>
    <xdr:cxnSp macro="">
      <xdr:nvCxnSpPr>
        <xdr:cNvPr id="648" name="直線コネクタ 647"/>
        <xdr:cNvCxnSpPr/>
      </xdr:nvCxnSpPr>
      <xdr:spPr>
        <a:xfrm flipV="1">
          <a:off x="12814300" y="13308431"/>
          <a:ext cx="889000" cy="8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92101</xdr:rowOff>
    </xdr:from>
    <xdr:to>
      <xdr:col>72</xdr:col>
      <xdr:colOff>38100</xdr:colOff>
      <xdr:row>74</xdr:row>
      <xdr:rowOff>22251</xdr:rowOff>
    </xdr:to>
    <xdr:sp macro="" textlink="">
      <xdr:nvSpPr>
        <xdr:cNvPr id="649" name="フローチャート: 判断 648"/>
        <xdr:cNvSpPr/>
      </xdr:nvSpPr>
      <xdr:spPr>
        <a:xfrm>
          <a:off x="13652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38778</xdr:rowOff>
    </xdr:from>
    <xdr:ext cx="469744" cy="259045"/>
    <xdr:sp macro="" textlink="">
      <xdr:nvSpPr>
        <xdr:cNvPr id="650" name="テキスト ボックス 649"/>
        <xdr:cNvSpPr txBox="1"/>
      </xdr:nvSpPr>
      <xdr:spPr>
        <a:xfrm>
          <a:off x="13468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3404</xdr:rowOff>
    </xdr:from>
    <xdr:to>
      <xdr:col>67</xdr:col>
      <xdr:colOff>101600</xdr:colOff>
      <xdr:row>70</xdr:row>
      <xdr:rowOff>105004</xdr:rowOff>
    </xdr:to>
    <xdr:sp macro="" textlink="">
      <xdr:nvSpPr>
        <xdr:cNvPr id="651" name="フローチャート: 判断 650"/>
        <xdr:cNvSpPr/>
      </xdr:nvSpPr>
      <xdr:spPr>
        <a:xfrm>
          <a:off x="12763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121531</xdr:rowOff>
    </xdr:from>
    <xdr:ext cx="469744" cy="259045"/>
    <xdr:sp macro="" textlink="">
      <xdr:nvSpPr>
        <xdr:cNvPr id="652" name="テキスト ボックス 651"/>
        <xdr:cNvSpPr txBox="1"/>
      </xdr:nvSpPr>
      <xdr:spPr>
        <a:xfrm>
          <a:off x="12579428"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xdr:rowOff>
    </xdr:from>
    <xdr:to>
      <xdr:col>85</xdr:col>
      <xdr:colOff>177800</xdr:colOff>
      <xdr:row>77</xdr:row>
      <xdr:rowOff>102718</xdr:rowOff>
    </xdr:to>
    <xdr:sp macro="" textlink="">
      <xdr:nvSpPr>
        <xdr:cNvPr id="658" name="楕円 657"/>
        <xdr:cNvSpPr/>
      </xdr:nvSpPr>
      <xdr:spPr>
        <a:xfrm>
          <a:off x="16268700" y="132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23995</xdr:rowOff>
    </xdr:from>
    <xdr:ext cx="378565" cy="259045"/>
    <xdr:sp macro="" textlink="">
      <xdr:nvSpPr>
        <xdr:cNvPr id="659" name="災害復旧費該当値テキスト"/>
        <xdr:cNvSpPr txBox="1"/>
      </xdr:nvSpPr>
      <xdr:spPr>
        <a:xfrm>
          <a:off x="16370300" y="1305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155651</xdr:rowOff>
    </xdr:from>
    <xdr:to>
      <xdr:col>81</xdr:col>
      <xdr:colOff>101600</xdr:colOff>
      <xdr:row>74</xdr:row>
      <xdr:rowOff>85801</xdr:rowOff>
    </xdr:to>
    <xdr:sp macro="" textlink="">
      <xdr:nvSpPr>
        <xdr:cNvPr id="660" name="楕円 659"/>
        <xdr:cNvSpPr/>
      </xdr:nvSpPr>
      <xdr:spPr>
        <a:xfrm>
          <a:off x="15430500" y="12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102328</xdr:rowOff>
    </xdr:from>
    <xdr:ext cx="469744" cy="259045"/>
    <xdr:sp macro="" textlink="">
      <xdr:nvSpPr>
        <xdr:cNvPr id="661" name="テキスト ボックス 660"/>
        <xdr:cNvSpPr txBox="1"/>
      </xdr:nvSpPr>
      <xdr:spPr>
        <a:xfrm>
          <a:off x="15246428" y="1244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110846</xdr:rowOff>
    </xdr:from>
    <xdr:to>
      <xdr:col>76</xdr:col>
      <xdr:colOff>165100</xdr:colOff>
      <xdr:row>77</xdr:row>
      <xdr:rowOff>40996</xdr:rowOff>
    </xdr:to>
    <xdr:sp macro="" textlink="">
      <xdr:nvSpPr>
        <xdr:cNvPr id="662" name="楕円 661"/>
        <xdr:cNvSpPr/>
      </xdr:nvSpPr>
      <xdr:spPr>
        <a:xfrm>
          <a:off x="145415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57523</xdr:rowOff>
    </xdr:from>
    <xdr:ext cx="378565" cy="259045"/>
    <xdr:sp macro="" textlink="">
      <xdr:nvSpPr>
        <xdr:cNvPr id="663" name="テキスト ボックス 662"/>
        <xdr:cNvSpPr txBox="1"/>
      </xdr:nvSpPr>
      <xdr:spPr>
        <a:xfrm>
          <a:off x="14403017" y="1291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55981</xdr:rowOff>
    </xdr:from>
    <xdr:to>
      <xdr:col>72</xdr:col>
      <xdr:colOff>38100</xdr:colOff>
      <xdr:row>77</xdr:row>
      <xdr:rowOff>157581</xdr:rowOff>
    </xdr:to>
    <xdr:sp macro="" textlink="">
      <xdr:nvSpPr>
        <xdr:cNvPr id="664" name="楕円 663"/>
        <xdr:cNvSpPr/>
      </xdr:nvSpPr>
      <xdr:spPr>
        <a:xfrm>
          <a:off x="13652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148708</xdr:rowOff>
    </xdr:from>
    <xdr:ext cx="378565" cy="259045"/>
    <xdr:sp macro="" textlink="">
      <xdr:nvSpPr>
        <xdr:cNvPr id="665" name="テキスト ボックス 664"/>
        <xdr:cNvSpPr txBox="1"/>
      </xdr:nvSpPr>
      <xdr:spPr>
        <a:xfrm>
          <a:off x="13514017" y="13350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137364</xdr:rowOff>
    </xdr:from>
    <xdr:to>
      <xdr:col>67</xdr:col>
      <xdr:colOff>101600</xdr:colOff>
      <xdr:row>78</xdr:row>
      <xdr:rowOff>67514</xdr:rowOff>
    </xdr:to>
    <xdr:sp macro="" textlink="">
      <xdr:nvSpPr>
        <xdr:cNvPr id="666" name="楕円 665"/>
        <xdr:cNvSpPr/>
      </xdr:nvSpPr>
      <xdr:spPr>
        <a:xfrm>
          <a:off x="12763500" y="133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58641</xdr:rowOff>
    </xdr:from>
    <xdr:ext cx="378565" cy="259045"/>
    <xdr:sp macro="" textlink="">
      <xdr:nvSpPr>
        <xdr:cNvPr id="667" name="テキスト ボックス 666"/>
        <xdr:cNvSpPr txBox="1"/>
      </xdr:nvSpPr>
      <xdr:spPr>
        <a:xfrm>
          <a:off x="12625017" y="13431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145644</xdr:rowOff>
    </xdr:from>
    <xdr:to>
      <xdr:col>85</xdr:col>
      <xdr:colOff>126364</xdr:colOff>
      <xdr:row>97</xdr:row>
      <xdr:rowOff>104687</xdr:rowOff>
    </xdr:to>
    <xdr:cxnSp macro="">
      <xdr:nvCxnSpPr>
        <xdr:cNvPr id="691" name="直線コネクタ 690"/>
        <xdr:cNvCxnSpPr/>
      </xdr:nvCxnSpPr>
      <xdr:spPr>
        <a:xfrm flipV="1">
          <a:off x="16317595" y="15576144"/>
          <a:ext cx="1269" cy="1159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108514</xdr:rowOff>
    </xdr:from>
    <xdr:ext cx="534377" cy="259045"/>
    <xdr:sp macro="" textlink="">
      <xdr:nvSpPr>
        <xdr:cNvPr id="692" name="公債費最小値テキスト"/>
        <xdr:cNvSpPr txBox="1"/>
      </xdr:nvSpPr>
      <xdr:spPr>
        <a:xfrm>
          <a:off x="16370300" y="1673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104687</xdr:rowOff>
    </xdr:from>
    <xdr:to>
      <xdr:col>86</xdr:col>
      <xdr:colOff>25400</xdr:colOff>
      <xdr:row>97</xdr:row>
      <xdr:rowOff>104687</xdr:rowOff>
    </xdr:to>
    <xdr:cxnSp macro="">
      <xdr:nvCxnSpPr>
        <xdr:cNvPr id="693" name="直線コネクタ 692"/>
        <xdr:cNvCxnSpPr/>
      </xdr:nvCxnSpPr>
      <xdr:spPr>
        <a:xfrm>
          <a:off x="16230600" y="16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92321</xdr:rowOff>
    </xdr:from>
    <xdr:ext cx="534377" cy="259045"/>
    <xdr:sp macro="" textlink="">
      <xdr:nvSpPr>
        <xdr:cNvPr id="694" name="公債費最大値テキスト"/>
        <xdr:cNvSpPr txBox="1"/>
      </xdr:nvSpPr>
      <xdr:spPr>
        <a:xfrm>
          <a:off x="16370300" y="153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145644</xdr:rowOff>
    </xdr:from>
    <xdr:to>
      <xdr:col>86</xdr:col>
      <xdr:colOff>25400</xdr:colOff>
      <xdr:row>90</xdr:row>
      <xdr:rowOff>145644</xdr:rowOff>
    </xdr:to>
    <xdr:cxnSp macro="">
      <xdr:nvCxnSpPr>
        <xdr:cNvPr id="695" name="直線コネクタ 694"/>
        <xdr:cNvCxnSpPr/>
      </xdr:nvCxnSpPr>
      <xdr:spPr>
        <a:xfrm>
          <a:off x="16230600" y="1557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15094</xdr:rowOff>
    </xdr:from>
    <xdr:to>
      <xdr:col>85</xdr:col>
      <xdr:colOff>127000</xdr:colOff>
      <xdr:row>94</xdr:row>
      <xdr:rowOff>74834</xdr:rowOff>
    </xdr:to>
    <xdr:cxnSp macro="">
      <xdr:nvCxnSpPr>
        <xdr:cNvPr id="696" name="直線コネクタ 695"/>
        <xdr:cNvCxnSpPr/>
      </xdr:nvCxnSpPr>
      <xdr:spPr>
        <a:xfrm flipV="1">
          <a:off x="15481300" y="16131394"/>
          <a:ext cx="8382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119981</xdr:rowOff>
    </xdr:from>
    <xdr:ext cx="534377" cy="259045"/>
    <xdr:sp macro="" textlink="">
      <xdr:nvSpPr>
        <xdr:cNvPr id="697" name="公債費平均値テキスト"/>
        <xdr:cNvSpPr txBox="1"/>
      </xdr:nvSpPr>
      <xdr:spPr>
        <a:xfrm>
          <a:off x="16370300" y="16236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141554</xdr:rowOff>
    </xdr:from>
    <xdr:to>
      <xdr:col>85</xdr:col>
      <xdr:colOff>177800</xdr:colOff>
      <xdr:row>95</xdr:row>
      <xdr:rowOff>71704</xdr:rowOff>
    </xdr:to>
    <xdr:sp macro="" textlink="">
      <xdr:nvSpPr>
        <xdr:cNvPr id="698" name="フローチャート: 判断 697"/>
        <xdr:cNvSpPr/>
      </xdr:nvSpPr>
      <xdr:spPr>
        <a:xfrm>
          <a:off x="162687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14903</xdr:rowOff>
    </xdr:from>
    <xdr:to>
      <xdr:col>81</xdr:col>
      <xdr:colOff>50800</xdr:colOff>
      <xdr:row>94</xdr:row>
      <xdr:rowOff>74834</xdr:rowOff>
    </xdr:to>
    <xdr:cxnSp macro="">
      <xdr:nvCxnSpPr>
        <xdr:cNvPr id="699" name="直線コネクタ 698"/>
        <xdr:cNvCxnSpPr/>
      </xdr:nvCxnSpPr>
      <xdr:spPr>
        <a:xfrm>
          <a:off x="14592300" y="15959753"/>
          <a:ext cx="889000" cy="2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143039</xdr:rowOff>
    </xdr:from>
    <xdr:to>
      <xdr:col>81</xdr:col>
      <xdr:colOff>101600</xdr:colOff>
      <xdr:row>95</xdr:row>
      <xdr:rowOff>73189</xdr:rowOff>
    </xdr:to>
    <xdr:sp macro="" textlink="">
      <xdr:nvSpPr>
        <xdr:cNvPr id="700" name="フローチャート: 判断 699"/>
        <xdr:cNvSpPr/>
      </xdr:nvSpPr>
      <xdr:spPr>
        <a:xfrm>
          <a:off x="15430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64316</xdr:rowOff>
    </xdr:from>
    <xdr:ext cx="534377" cy="259045"/>
    <xdr:sp macro="" textlink="">
      <xdr:nvSpPr>
        <xdr:cNvPr id="701" name="テキスト ボックス 700"/>
        <xdr:cNvSpPr txBox="1"/>
      </xdr:nvSpPr>
      <xdr:spPr>
        <a:xfrm>
          <a:off x="15214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84626</xdr:rowOff>
    </xdr:from>
    <xdr:to>
      <xdr:col>76</xdr:col>
      <xdr:colOff>114300</xdr:colOff>
      <xdr:row>93</xdr:row>
      <xdr:rowOff>14903</xdr:rowOff>
    </xdr:to>
    <xdr:cxnSp macro="">
      <xdr:nvCxnSpPr>
        <xdr:cNvPr id="702" name="直線コネクタ 701"/>
        <xdr:cNvCxnSpPr/>
      </xdr:nvCxnSpPr>
      <xdr:spPr>
        <a:xfrm>
          <a:off x="13703300" y="1585802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80251</xdr:rowOff>
    </xdr:from>
    <xdr:to>
      <xdr:col>76</xdr:col>
      <xdr:colOff>165100</xdr:colOff>
      <xdr:row>96</xdr:row>
      <xdr:rowOff>10401</xdr:rowOff>
    </xdr:to>
    <xdr:sp macro="" textlink="">
      <xdr:nvSpPr>
        <xdr:cNvPr id="703" name="フローチャート: 判断 702"/>
        <xdr:cNvSpPr/>
      </xdr:nvSpPr>
      <xdr:spPr>
        <a:xfrm>
          <a:off x="14541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1528</xdr:rowOff>
    </xdr:from>
    <xdr:ext cx="534377" cy="259045"/>
    <xdr:sp macro="" textlink="">
      <xdr:nvSpPr>
        <xdr:cNvPr id="704" name="テキスト ボックス 703"/>
        <xdr:cNvSpPr txBox="1"/>
      </xdr:nvSpPr>
      <xdr:spPr>
        <a:xfrm>
          <a:off x="14325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141091</xdr:rowOff>
    </xdr:from>
    <xdr:to>
      <xdr:col>71</xdr:col>
      <xdr:colOff>177800</xdr:colOff>
      <xdr:row>92</xdr:row>
      <xdr:rowOff>84626</xdr:rowOff>
    </xdr:to>
    <xdr:cxnSp macro="">
      <xdr:nvCxnSpPr>
        <xdr:cNvPr id="705" name="直線コネクタ 704"/>
        <xdr:cNvCxnSpPr/>
      </xdr:nvCxnSpPr>
      <xdr:spPr>
        <a:xfrm>
          <a:off x="12814300" y="15743041"/>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64536</xdr:rowOff>
    </xdr:from>
    <xdr:to>
      <xdr:col>72</xdr:col>
      <xdr:colOff>38100</xdr:colOff>
      <xdr:row>95</xdr:row>
      <xdr:rowOff>166136</xdr:rowOff>
    </xdr:to>
    <xdr:sp macro="" textlink="">
      <xdr:nvSpPr>
        <xdr:cNvPr id="706" name="フローチャート: 判断 705"/>
        <xdr:cNvSpPr/>
      </xdr:nvSpPr>
      <xdr:spPr>
        <a:xfrm>
          <a:off x="13652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157263</xdr:rowOff>
    </xdr:from>
    <xdr:ext cx="534377" cy="259045"/>
    <xdr:sp macro="" textlink="">
      <xdr:nvSpPr>
        <xdr:cNvPr id="707" name="テキスト ボックス 706"/>
        <xdr:cNvSpPr txBox="1"/>
      </xdr:nvSpPr>
      <xdr:spPr>
        <a:xfrm>
          <a:off x="13436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47676</xdr:rowOff>
    </xdr:from>
    <xdr:to>
      <xdr:col>67</xdr:col>
      <xdr:colOff>101600</xdr:colOff>
      <xdr:row>95</xdr:row>
      <xdr:rowOff>149276</xdr:rowOff>
    </xdr:to>
    <xdr:sp macro="" textlink="">
      <xdr:nvSpPr>
        <xdr:cNvPr id="708" name="フローチャート: 判断 707"/>
        <xdr:cNvSpPr/>
      </xdr:nvSpPr>
      <xdr:spPr>
        <a:xfrm>
          <a:off x="12763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140403</xdr:rowOff>
    </xdr:from>
    <xdr:ext cx="534377" cy="259045"/>
    <xdr:sp macro="" textlink="">
      <xdr:nvSpPr>
        <xdr:cNvPr id="709" name="テキスト ボックス 708"/>
        <xdr:cNvSpPr txBox="1"/>
      </xdr:nvSpPr>
      <xdr:spPr>
        <a:xfrm>
          <a:off x="12547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135744</xdr:rowOff>
    </xdr:from>
    <xdr:to>
      <xdr:col>85</xdr:col>
      <xdr:colOff>177800</xdr:colOff>
      <xdr:row>94</xdr:row>
      <xdr:rowOff>65894</xdr:rowOff>
    </xdr:to>
    <xdr:sp macro="" textlink="">
      <xdr:nvSpPr>
        <xdr:cNvPr id="715" name="楕円 714"/>
        <xdr:cNvSpPr/>
      </xdr:nvSpPr>
      <xdr:spPr>
        <a:xfrm>
          <a:off x="16268700" y="160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158621</xdr:rowOff>
    </xdr:from>
    <xdr:ext cx="534377" cy="259045"/>
    <xdr:sp macro="" textlink="">
      <xdr:nvSpPr>
        <xdr:cNvPr id="716" name="公債費該当値テキスト"/>
        <xdr:cNvSpPr txBox="1"/>
      </xdr:nvSpPr>
      <xdr:spPr>
        <a:xfrm>
          <a:off x="16370300" y="159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24034</xdr:rowOff>
    </xdr:from>
    <xdr:to>
      <xdr:col>81</xdr:col>
      <xdr:colOff>101600</xdr:colOff>
      <xdr:row>94</xdr:row>
      <xdr:rowOff>125634</xdr:rowOff>
    </xdr:to>
    <xdr:sp macro="" textlink="">
      <xdr:nvSpPr>
        <xdr:cNvPr id="717" name="楕円 716"/>
        <xdr:cNvSpPr/>
      </xdr:nvSpPr>
      <xdr:spPr>
        <a:xfrm>
          <a:off x="15430500" y="16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142161</xdr:rowOff>
    </xdr:from>
    <xdr:ext cx="534377" cy="259045"/>
    <xdr:sp macro="" textlink="">
      <xdr:nvSpPr>
        <xdr:cNvPr id="718" name="テキスト ボックス 717"/>
        <xdr:cNvSpPr txBox="1"/>
      </xdr:nvSpPr>
      <xdr:spPr>
        <a:xfrm>
          <a:off x="15214111" y="159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135553</xdr:rowOff>
    </xdr:from>
    <xdr:to>
      <xdr:col>76</xdr:col>
      <xdr:colOff>165100</xdr:colOff>
      <xdr:row>93</xdr:row>
      <xdr:rowOff>65703</xdr:rowOff>
    </xdr:to>
    <xdr:sp macro="" textlink="">
      <xdr:nvSpPr>
        <xdr:cNvPr id="719" name="楕円 718"/>
        <xdr:cNvSpPr/>
      </xdr:nvSpPr>
      <xdr:spPr>
        <a:xfrm>
          <a:off x="14541500" y="159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82230</xdr:rowOff>
    </xdr:from>
    <xdr:ext cx="534377" cy="259045"/>
    <xdr:sp macro="" textlink="">
      <xdr:nvSpPr>
        <xdr:cNvPr id="720" name="テキスト ボックス 719"/>
        <xdr:cNvSpPr txBox="1"/>
      </xdr:nvSpPr>
      <xdr:spPr>
        <a:xfrm>
          <a:off x="14325111" y="156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33826</xdr:rowOff>
    </xdr:from>
    <xdr:to>
      <xdr:col>72</xdr:col>
      <xdr:colOff>38100</xdr:colOff>
      <xdr:row>92</xdr:row>
      <xdr:rowOff>135426</xdr:rowOff>
    </xdr:to>
    <xdr:sp macro="" textlink="">
      <xdr:nvSpPr>
        <xdr:cNvPr id="721" name="楕円 720"/>
        <xdr:cNvSpPr/>
      </xdr:nvSpPr>
      <xdr:spPr>
        <a:xfrm>
          <a:off x="13652500" y="158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151953</xdr:rowOff>
    </xdr:from>
    <xdr:ext cx="534377" cy="259045"/>
    <xdr:sp macro="" textlink="">
      <xdr:nvSpPr>
        <xdr:cNvPr id="722" name="テキスト ボックス 721"/>
        <xdr:cNvSpPr txBox="1"/>
      </xdr:nvSpPr>
      <xdr:spPr>
        <a:xfrm>
          <a:off x="13436111" y="155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90291</xdr:rowOff>
    </xdr:from>
    <xdr:to>
      <xdr:col>67</xdr:col>
      <xdr:colOff>101600</xdr:colOff>
      <xdr:row>92</xdr:row>
      <xdr:rowOff>20441</xdr:rowOff>
    </xdr:to>
    <xdr:sp macro="" textlink="">
      <xdr:nvSpPr>
        <xdr:cNvPr id="723" name="楕円 722"/>
        <xdr:cNvSpPr/>
      </xdr:nvSpPr>
      <xdr:spPr>
        <a:xfrm>
          <a:off x="12763500" y="156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36968</xdr:rowOff>
    </xdr:from>
    <xdr:ext cx="534377" cy="259045"/>
    <xdr:sp macro="" textlink="">
      <xdr:nvSpPr>
        <xdr:cNvPr id="724" name="テキスト ボックス 723"/>
        <xdr:cNvSpPr txBox="1"/>
      </xdr:nvSpPr>
      <xdr:spPr>
        <a:xfrm>
          <a:off x="12547111" y="154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0" name="テキスト ボックス 73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2" name="テキスト ボックス 74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4" name="テキスト ボックス 74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98552</xdr:rowOff>
    </xdr:from>
    <xdr:to>
      <xdr:col>116</xdr:col>
      <xdr:colOff>62864</xdr:colOff>
      <xdr:row>38</xdr:row>
      <xdr:rowOff>139700</xdr:rowOff>
    </xdr:to>
    <xdr:cxnSp macro="">
      <xdr:nvCxnSpPr>
        <xdr:cNvPr id="746" name="直線コネクタ 745"/>
        <xdr:cNvCxnSpPr/>
      </xdr:nvCxnSpPr>
      <xdr:spPr>
        <a:xfrm flipV="1">
          <a:off x="22159595" y="5413502"/>
          <a:ext cx="1269"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45229</xdr:rowOff>
    </xdr:from>
    <xdr:ext cx="378565" cy="259045"/>
    <xdr:sp macro="" textlink="">
      <xdr:nvSpPr>
        <xdr:cNvPr id="749" name="諸支出金最大値テキスト"/>
        <xdr:cNvSpPr txBox="1"/>
      </xdr:nvSpPr>
      <xdr:spPr>
        <a:xfrm>
          <a:off x="22212300" y="518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98552</xdr:rowOff>
    </xdr:from>
    <xdr:to>
      <xdr:col>116</xdr:col>
      <xdr:colOff>152400</xdr:colOff>
      <xdr:row>31</xdr:row>
      <xdr:rowOff>98552</xdr:rowOff>
    </xdr:to>
    <xdr:cxnSp macro="">
      <xdr:nvCxnSpPr>
        <xdr:cNvPr id="750" name="直線コネクタ 749"/>
        <xdr:cNvCxnSpPr/>
      </xdr:nvCxnSpPr>
      <xdr:spPr>
        <a:xfrm>
          <a:off x="22072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52"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53" name="フローチャート: 判断 752"/>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5" name="フローチャート: 判断 754"/>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149877</xdr:rowOff>
    </xdr:from>
    <xdr:ext cx="378565" cy="259045"/>
    <xdr:sp macro="" textlink="">
      <xdr:nvSpPr>
        <xdr:cNvPr id="756" name="テキスト ボックス 755"/>
        <xdr:cNvSpPr txBox="1"/>
      </xdr:nvSpPr>
      <xdr:spPr>
        <a:xfrm>
          <a:off x="21134017" y="615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143764</xdr:rowOff>
    </xdr:from>
    <xdr:to>
      <xdr:col>107</xdr:col>
      <xdr:colOff>101600</xdr:colOff>
      <xdr:row>36</xdr:row>
      <xdr:rowOff>73914</xdr:rowOff>
    </xdr:to>
    <xdr:sp macro="" textlink="">
      <xdr:nvSpPr>
        <xdr:cNvPr id="758" name="フローチャート: 判断 757"/>
        <xdr:cNvSpPr/>
      </xdr:nvSpPr>
      <xdr:spPr>
        <a:xfrm>
          <a:off x="20383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90441</xdr:rowOff>
    </xdr:from>
    <xdr:ext cx="378565" cy="259045"/>
    <xdr:sp macro="" textlink="">
      <xdr:nvSpPr>
        <xdr:cNvPr id="759" name="テキスト ボックス 758"/>
        <xdr:cNvSpPr txBox="1"/>
      </xdr:nvSpPr>
      <xdr:spPr>
        <a:xfrm>
          <a:off x="20245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11176</xdr:rowOff>
    </xdr:from>
    <xdr:to>
      <xdr:col>102</xdr:col>
      <xdr:colOff>165100</xdr:colOff>
      <xdr:row>35</xdr:row>
      <xdr:rowOff>112776</xdr:rowOff>
    </xdr:to>
    <xdr:sp macro="" textlink="">
      <xdr:nvSpPr>
        <xdr:cNvPr id="761" name="フローチャート: 判断 760"/>
        <xdr:cNvSpPr/>
      </xdr:nvSpPr>
      <xdr:spPr>
        <a:xfrm>
          <a:off x="19494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129303</xdr:rowOff>
    </xdr:from>
    <xdr:ext cx="378565" cy="259045"/>
    <xdr:sp macro="" textlink="">
      <xdr:nvSpPr>
        <xdr:cNvPr id="762" name="テキスト ボックス 761"/>
        <xdr:cNvSpPr txBox="1"/>
      </xdr:nvSpPr>
      <xdr:spPr>
        <a:xfrm>
          <a:off x="19356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159766</xdr:rowOff>
    </xdr:from>
    <xdr:to>
      <xdr:col>98</xdr:col>
      <xdr:colOff>38100</xdr:colOff>
      <xdr:row>36</xdr:row>
      <xdr:rowOff>89916</xdr:rowOff>
    </xdr:to>
    <xdr:sp macro="" textlink="">
      <xdr:nvSpPr>
        <xdr:cNvPr id="763" name="フローチャート: 判断 762"/>
        <xdr:cNvSpPr/>
      </xdr:nvSpPr>
      <xdr:spPr>
        <a:xfrm>
          <a:off x="18605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106443</xdr:rowOff>
    </xdr:from>
    <xdr:ext cx="378565" cy="259045"/>
    <xdr:sp macro="" textlink="">
      <xdr:nvSpPr>
        <xdr:cNvPr id="764" name="テキスト ボックス 763"/>
        <xdr:cNvSpPr txBox="1"/>
      </xdr:nvSpPr>
      <xdr:spPr>
        <a:xfrm>
          <a:off x="18467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総務費は、ＪＲ寺家駅建設の完了等により、住民一人当たり</a:t>
          </a:r>
          <a:r>
            <a:rPr kumimoji="1" lang="en-US" altLang="ja-JP" sz="1300">
              <a:latin typeface="ＭＳ Ｐゴシック" panose="020B0600070205080204" pitchFamily="50" charset="-128"/>
              <a:ea typeface="ＭＳ Ｐゴシック" panose="020B0600070205080204" pitchFamily="50" charset="-128"/>
            </a:rPr>
            <a:t>42,165</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3,296</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132,638</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2,734</a:t>
          </a:r>
          <a:r>
            <a:rPr kumimoji="1" lang="ja-JP" altLang="en-US" sz="1300">
              <a:latin typeface="ＭＳ Ｐゴシック" panose="020B0600070205080204" pitchFamily="50" charset="-128"/>
              <a:ea typeface="ＭＳ Ｐゴシック" panose="020B0600070205080204" pitchFamily="50" charset="-128"/>
            </a:rPr>
            <a:t>円の増となっている。私立保育所等の施設数の増による児童福祉費の増加が主な要因となっているほか、生活保護費、障害者福祉費についても増加傾向にある。</a:t>
          </a:r>
        </a:p>
        <a:p>
          <a:r>
            <a:rPr kumimoji="1" lang="ja-JP" altLang="en-US" sz="1300">
              <a:latin typeface="ＭＳ Ｐゴシック" panose="020B0600070205080204" pitchFamily="50" charset="-128"/>
              <a:ea typeface="ＭＳ Ｐゴシック" panose="020B0600070205080204" pitchFamily="50" charset="-128"/>
            </a:rPr>
            <a:t>　衛生費は、ごみ処理施設整備等による広島中央環境衛生組合負担金の増が主な要因となり、住民一人当たり</a:t>
          </a:r>
          <a:r>
            <a:rPr kumimoji="1" lang="en-US" altLang="ja-JP" sz="1300">
              <a:latin typeface="ＭＳ Ｐゴシック" panose="020B0600070205080204" pitchFamily="50" charset="-128"/>
              <a:ea typeface="ＭＳ Ｐゴシック" panose="020B0600070205080204" pitchFamily="50" charset="-128"/>
            </a:rPr>
            <a:t>31,997</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2,568</a:t>
          </a:r>
          <a:r>
            <a:rPr kumimoji="1" lang="ja-JP" altLang="en-US" sz="1300">
              <a:latin typeface="ＭＳ Ｐゴシック" panose="020B0600070205080204" pitchFamily="50" charset="-128"/>
              <a:ea typeface="ＭＳ Ｐゴシック" panose="020B0600070205080204" pitchFamily="50" charset="-128"/>
            </a:rPr>
            <a:t>円の増となっている。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48,090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円となっており、類似団体と比較して高い水準にある。これは子どもの学習環境整備のために実施した小学校の新設等が主な要因となっている。</a:t>
          </a:r>
        </a:p>
        <a:p>
          <a:r>
            <a:rPr kumimoji="1" lang="ja-JP" altLang="en-US" sz="1300">
              <a:latin typeface="ＭＳ Ｐゴシック" panose="020B0600070205080204" pitchFamily="50" charset="-128"/>
              <a:ea typeface="ＭＳ Ｐゴシック" panose="020B0600070205080204" pitchFamily="50" charset="-128"/>
            </a:rPr>
            <a:t>　公債費は、合併特例債を活用した基金積立に係る償還等により、住民一人当たり</a:t>
          </a:r>
          <a:r>
            <a:rPr kumimoji="1" lang="en-US" altLang="ja-JP" sz="1300">
              <a:latin typeface="ＭＳ Ｐゴシック" panose="020B0600070205080204" pitchFamily="50" charset="-128"/>
              <a:ea typeface="ＭＳ Ｐゴシック" panose="020B0600070205080204" pitchFamily="50" charset="-128"/>
            </a:rPr>
            <a:t>46,541</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3,136</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個人市民税の増に伴う地方税の増や、翌年度への繰越財源が減となったこと等により、実質収支額は増となっている。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し財政調整基金残高が高い状況にあるが、今後は地方交付税の縮減に伴う一般財源の減少や、大型事業の実施に伴う歳出の増が見込まれることもあり、後年度の財政需要を踏まえた基金の活用に努め、健全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黒字額のうち、水道事業会計の比率が高い状況となっている。</a:t>
          </a:r>
        </a:p>
        <a:p>
          <a:r>
            <a:rPr kumimoji="1" lang="ja-JP" altLang="en-US" sz="1400">
              <a:latin typeface="ＭＳ ゴシック" pitchFamily="49" charset="-128"/>
              <a:ea typeface="ＭＳ ゴシック" pitchFamily="49" charset="-128"/>
            </a:rPr>
            <a:t>　標準財政規模比では、一般会計が</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ポイント増となっており、全会計では</a:t>
          </a:r>
          <a:r>
            <a:rPr kumimoji="1" lang="en-US" altLang="ja-JP" sz="1400">
              <a:latin typeface="ＭＳ ゴシック" pitchFamily="49" charset="-128"/>
              <a:ea typeface="ＭＳ ゴシック" pitchFamily="49" charset="-128"/>
            </a:rPr>
            <a:t>3.36</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今後も健全な財政運営を持続するため、一般会計においては市税収入等の財源確保と歳出の抑制に努め、特別会計や企業会計においては経営改善を推進し、一般会計からの繰出額の縮減を図っていく。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42122_&#26481;&#24195;&#23798;&#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40.1</v>
          </cell>
          <cell r="CV53">
            <v>41.5</v>
          </cell>
        </row>
        <row r="55">
          <cell r="AN55" t="str">
            <v>類似団体内平均値</v>
          </cell>
          <cell r="CN55">
            <v>24.1</v>
          </cell>
          <cell r="CV55">
            <v>20.100000000000001</v>
          </cell>
        </row>
        <row r="57">
          <cell r="CN57">
            <v>57.1</v>
          </cell>
          <cell r="CV57">
            <v>55.3</v>
          </cell>
        </row>
        <row r="72">
          <cell r="BP72" t="str">
            <v>H25</v>
          </cell>
          <cell r="BX72" t="str">
            <v>H26</v>
          </cell>
          <cell r="CF72" t="str">
            <v>H27</v>
          </cell>
          <cell r="CN72" t="str">
            <v>H28</v>
          </cell>
          <cell r="CV72" t="str">
            <v>H29</v>
          </cell>
        </row>
        <row r="73">
          <cell r="AN73" t="str">
            <v>当該団体値</v>
          </cell>
        </row>
        <row r="75">
          <cell r="BP75">
            <v>6.2</v>
          </cell>
          <cell r="BX75">
            <v>4.5999999999999996</v>
          </cell>
          <cell r="CF75">
            <v>3.1</v>
          </cell>
          <cell r="CN75">
            <v>1.7</v>
          </cell>
          <cell r="CV75">
            <v>0.8</v>
          </cell>
        </row>
        <row r="77">
          <cell r="AN77" t="str">
            <v>類似団体内平均値</v>
          </cell>
          <cell r="BP77">
            <v>32.6</v>
          </cell>
          <cell r="BX77">
            <v>30.5</v>
          </cell>
          <cell r="CF77">
            <v>21.2</v>
          </cell>
          <cell r="CN77">
            <v>24.1</v>
          </cell>
          <cell r="CV77">
            <v>20.100000000000001</v>
          </cell>
        </row>
        <row r="79">
          <cell r="BP79">
            <v>5.9</v>
          </cell>
          <cell r="BX79">
            <v>5.2</v>
          </cell>
          <cell r="CF79">
            <v>4.0999999999999996</v>
          </cell>
          <cell r="CN79">
            <v>6</v>
          </cell>
          <cell r="CV79">
            <v>5.8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74554080</v>
      </c>
      <c r="BO4" s="403"/>
      <c r="BP4" s="403"/>
      <c r="BQ4" s="403"/>
      <c r="BR4" s="403"/>
      <c r="BS4" s="403"/>
      <c r="BT4" s="403"/>
      <c r="BU4" s="404"/>
      <c r="BV4" s="402">
        <v>75627370</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2.8</v>
      </c>
      <c r="CU4" s="584"/>
      <c r="CV4" s="584"/>
      <c r="CW4" s="584"/>
      <c r="CX4" s="584"/>
      <c r="CY4" s="584"/>
      <c r="CZ4" s="584"/>
      <c r="DA4" s="585"/>
      <c r="DB4" s="583">
        <v>1.1000000000000001</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72170677</v>
      </c>
      <c r="BO5" s="408"/>
      <c r="BP5" s="408"/>
      <c r="BQ5" s="408"/>
      <c r="BR5" s="408"/>
      <c r="BS5" s="408"/>
      <c r="BT5" s="408"/>
      <c r="BU5" s="409"/>
      <c r="BV5" s="407">
        <v>73532825</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89.9</v>
      </c>
      <c r="CU5" s="378"/>
      <c r="CV5" s="378"/>
      <c r="CW5" s="378"/>
      <c r="CX5" s="378"/>
      <c r="CY5" s="378"/>
      <c r="CZ5" s="378"/>
      <c r="DA5" s="379"/>
      <c r="DB5" s="377">
        <v>89.1</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2383403</v>
      </c>
      <c r="BO6" s="408"/>
      <c r="BP6" s="408"/>
      <c r="BQ6" s="408"/>
      <c r="BR6" s="408"/>
      <c r="BS6" s="408"/>
      <c r="BT6" s="408"/>
      <c r="BU6" s="409"/>
      <c r="BV6" s="407">
        <v>2094545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91.4</v>
      </c>
      <c r="CU6" s="558"/>
      <c r="CV6" s="558"/>
      <c r="CW6" s="558"/>
      <c r="CX6" s="558"/>
      <c r="CY6" s="558"/>
      <c r="CZ6" s="558"/>
      <c r="DA6" s="559"/>
      <c r="DB6" s="557">
        <v>91.9</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95</v>
      </c>
      <c r="AV7" s="465"/>
      <c r="AW7" s="465"/>
      <c r="AX7" s="465"/>
      <c r="AY7" s="387" t="s">
        <v>99</v>
      </c>
      <c r="AZ7" s="388"/>
      <c r="BA7" s="388"/>
      <c r="BB7" s="388"/>
      <c r="BC7" s="388"/>
      <c r="BD7" s="388"/>
      <c r="BE7" s="388"/>
      <c r="BF7" s="388"/>
      <c r="BG7" s="388"/>
      <c r="BH7" s="388"/>
      <c r="BI7" s="388"/>
      <c r="BJ7" s="388"/>
      <c r="BK7" s="388"/>
      <c r="BL7" s="388"/>
      <c r="BM7" s="389"/>
      <c r="BN7" s="407">
        <v>1153953</v>
      </c>
      <c r="BO7" s="408"/>
      <c r="BP7" s="408"/>
      <c r="BQ7" s="408"/>
      <c r="BR7" s="408"/>
      <c r="BS7" s="408"/>
      <c r="BT7" s="408"/>
      <c r="BU7" s="409"/>
      <c r="BV7" s="407">
        <v>1613013</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44468482</v>
      </c>
      <c r="CU7" s="408"/>
      <c r="CV7" s="408"/>
      <c r="CW7" s="408"/>
      <c r="CX7" s="408"/>
      <c r="CY7" s="408"/>
      <c r="CZ7" s="408"/>
      <c r="DA7" s="409"/>
      <c r="DB7" s="407">
        <v>43376371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1229450</v>
      </c>
      <c r="BO8" s="408"/>
      <c r="BP8" s="408"/>
      <c r="BQ8" s="408"/>
      <c r="BR8" s="408"/>
      <c r="BS8" s="408"/>
      <c r="BT8" s="408"/>
      <c r="BU8" s="409"/>
      <c r="BV8" s="407">
        <v>481532</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0.83</v>
      </c>
      <c r="CU8" s="521"/>
      <c r="CV8" s="521"/>
      <c r="CW8" s="521"/>
      <c r="CX8" s="521"/>
      <c r="CY8" s="521"/>
      <c r="CZ8" s="521"/>
      <c r="DA8" s="522"/>
      <c r="DB8" s="520">
        <v>0.81</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192907</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87</v>
      </c>
      <c r="AV9" s="465"/>
      <c r="AW9" s="465"/>
      <c r="AX9" s="465"/>
      <c r="AY9" s="387" t="s">
        <v>109</v>
      </c>
      <c r="AZ9" s="388"/>
      <c r="BA9" s="388"/>
      <c r="BB9" s="388"/>
      <c r="BC9" s="388"/>
      <c r="BD9" s="388"/>
      <c r="BE9" s="388"/>
      <c r="BF9" s="388"/>
      <c r="BG9" s="388"/>
      <c r="BH9" s="388"/>
      <c r="BI9" s="388"/>
      <c r="BJ9" s="388"/>
      <c r="BK9" s="388"/>
      <c r="BL9" s="388"/>
      <c r="BM9" s="389"/>
      <c r="BN9" s="407">
        <v>747918</v>
      </c>
      <c r="BO9" s="408"/>
      <c r="BP9" s="408"/>
      <c r="BQ9" s="408"/>
      <c r="BR9" s="408"/>
      <c r="BS9" s="408"/>
      <c r="BT9" s="408"/>
      <c r="BU9" s="409"/>
      <c r="BV9" s="407">
        <v>-77076</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17.5</v>
      </c>
      <c r="CU9" s="378"/>
      <c r="CV9" s="378"/>
      <c r="CW9" s="378"/>
      <c r="CX9" s="378"/>
      <c r="CY9" s="378"/>
      <c r="CZ9" s="378"/>
      <c r="DA9" s="379"/>
      <c r="DB9" s="377">
        <v>16.5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190135</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113</v>
      </c>
      <c r="AV10" s="465"/>
      <c r="AW10" s="465"/>
      <c r="AX10" s="465"/>
      <c r="AY10" s="387" t="s">
        <v>114</v>
      </c>
      <c r="AZ10" s="388"/>
      <c r="BA10" s="388"/>
      <c r="BB10" s="388"/>
      <c r="BC10" s="388"/>
      <c r="BD10" s="388"/>
      <c r="BE10" s="388"/>
      <c r="BF10" s="388"/>
      <c r="BG10" s="388"/>
      <c r="BH10" s="388"/>
      <c r="BI10" s="388"/>
      <c r="BJ10" s="388"/>
      <c r="BK10" s="388"/>
      <c r="BL10" s="388"/>
      <c r="BM10" s="389"/>
      <c r="BN10" s="407">
        <v>15937</v>
      </c>
      <c r="BO10" s="408"/>
      <c r="BP10" s="408"/>
      <c r="BQ10" s="408"/>
      <c r="BR10" s="408"/>
      <c r="BS10" s="408"/>
      <c r="BT10" s="408"/>
      <c r="BU10" s="409"/>
      <c r="BV10" s="407">
        <v>127628</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645483</v>
      </c>
      <c r="BO11" s="408"/>
      <c r="BP11" s="408"/>
      <c r="BQ11" s="408"/>
      <c r="BR11" s="408"/>
      <c r="BS11" s="408"/>
      <c r="BT11" s="408"/>
      <c r="BU11" s="409"/>
      <c r="BV11" s="407">
        <v>518725</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186649</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475000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180112</v>
      </c>
      <c r="S13" s="511"/>
      <c r="T13" s="511"/>
      <c r="U13" s="511"/>
      <c r="V13" s="512"/>
      <c r="W13" s="498" t="s">
        <v>135</v>
      </c>
      <c r="X13" s="420"/>
      <c r="Y13" s="420"/>
      <c r="Z13" s="420"/>
      <c r="AA13" s="420"/>
      <c r="AB13" s="421"/>
      <c r="AC13" s="383">
        <v>4114</v>
      </c>
      <c r="AD13" s="384"/>
      <c r="AE13" s="384"/>
      <c r="AF13" s="384"/>
      <c r="AG13" s="385"/>
      <c r="AH13" s="383">
        <v>4631</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1409338</v>
      </c>
      <c r="BO13" s="408"/>
      <c r="BP13" s="408"/>
      <c r="BQ13" s="408"/>
      <c r="BR13" s="408"/>
      <c r="BS13" s="408"/>
      <c r="BT13" s="408"/>
      <c r="BU13" s="409"/>
      <c r="BV13" s="407">
        <v>94277</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0.8</v>
      </c>
      <c r="CU13" s="378"/>
      <c r="CV13" s="378"/>
      <c r="CW13" s="378"/>
      <c r="CX13" s="378"/>
      <c r="CY13" s="378"/>
      <c r="CZ13" s="378"/>
      <c r="DA13" s="379"/>
      <c r="DB13" s="377">
        <v>1.7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185764</v>
      </c>
      <c r="S14" s="511"/>
      <c r="T14" s="511"/>
      <c r="U14" s="511"/>
      <c r="V14" s="512"/>
      <c r="W14" s="513"/>
      <c r="X14" s="423"/>
      <c r="Y14" s="423"/>
      <c r="Z14" s="423"/>
      <c r="AA14" s="423"/>
      <c r="AB14" s="424"/>
      <c r="AC14" s="503">
        <v>4.7</v>
      </c>
      <c r="AD14" s="504"/>
      <c r="AE14" s="504"/>
      <c r="AF14" s="504"/>
      <c r="AG14" s="505"/>
      <c r="AH14" s="503">
        <v>5.4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t="s">
        <v>133</v>
      </c>
      <c r="CU14" s="515"/>
      <c r="CV14" s="515"/>
      <c r="CW14" s="515"/>
      <c r="CX14" s="515"/>
      <c r="CY14" s="515"/>
      <c r="CZ14" s="515"/>
      <c r="DA14" s="516"/>
      <c r="DB14" s="514" t="s">
        <v>133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142</v>
      </c>
      <c r="N15" s="508"/>
      <c r="O15" s="508"/>
      <c r="P15" s="508"/>
      <c r="Q15" s="509"/>
      <c r="R15" s="510">
        <v>180001</v>
      </c>
      <c r="S15" s="511"/>
      <c r="T15" s="511"/>
      <c r="U15" s="511"/>
      <c r="V15" s="512"/>
      <c r="W15" s="498" t="s">
        <v>143</v>
      </c>
      <c r="X15" s="420"/>
      <c r="Y15" s="420"/>
      <c r="Z15" s="420"/>
      <c r="AA15" s="420"/>
      <c r="AB15" s="421"/>
      <c r="AC15" s="383">
        <v>27355</v>
      </c>
      <c r="AD15" s="384"/>
      <c r="AE15" s="384"/>
      <c r="AF15" s="384"/>
      <c r="AG15" s="385"/>
      <c r="AH15" s="383">
        <v>27432</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28546322</v>
      </c>
      <c r="BO15" s="403"/>
      <c r="BP15" s="403"/>
      <c r="BQ15" s="403"/>
      <c r="BR15" s="403"/>
      <c r="BS15" s="403"/>
      <c r="BT15" s="403"/>
      <c r="BU15" s="404"/>
      <c r="BV15" s="402">
        <v>26302528</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31.5</v>
      </c>
      <c r="AD16" s="504"/>
      <c r="AE16" s="504"/>
      <c r="AF16" s="504"/>
      <c r="AG16" s="505"/>
      <c r="AH16" s="503">
        <v>31.7</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32934529</v>
      </c>
      <c r="BO16" s="408"/>
      <c r="BP16" s="408"/>
      <c r="BQ16" s="408"/>
      <c r="BR16" s="408"/>
      <c r="BS16" s="408"/>
      <c r="BT16" s="408"/>
      <c r="BU16" s="409"/>
      <c r="BV16" s="407">
        <v>31626278</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149</v>
      </c>
      <c r="N17" s="493"/>
      <c r="O17" s="493"/>
      <c r="P17" s="493"/>
      <c r="Q17" s="494"/>
      <c r="R17" s="495" t="s">
        <v>150</v>
      </c>
      <c r="S17" s="496"/>
      <c r="T17" s="496"/>
      <c r="U17" s="496"/>
      <c r="V17" s="497"/>
      <c r="W17" s="498" t="s">
        <v>151</v>
      </c>
      <c r="X17" s="420"/>
      <c r="Y17" s="420"/>
      <c r="Z17" s="420"/>
      <c r="AA17" s="420"/>
      <c r="AB17" s="421"/>
      <c r="AC17" s="383">
        <v>55482</v>
      </c>
      <c r="AD17" s="384"/>
      <c r="AE17" s="384"/>
      <c r="AF17" s="384"/>
      <c r="AG17" s="385"/>
      <c r="AH17" s="383">
        <v>54374</v>
      </c>
      <c r="AI17" s="384"/>
      <c r="AJ17" s="384"/>
      <c r="AK17" s="384"/>
      <c r="AL17" s="386"/>
      <c r="AM17" s="476"/>
      <c r="AN17" s="381"/>
      <c r="AO17" s="381"/>
      <c r="AP17" s="381"/>
      <c r="AQ17" s="381"/>
      <c r="AR17" s="381"/>
      <c r="AS17" s="381"/>
      <c r="AT17" s="382"/>
      <c r="AU17" s="464"/>
      <c r="AV17" s="465"/>
      <c r="AW17" s="465"/>
      <c r="AX17" s="465"/>
      <c r="AY17" s="387" t="s">
        <v>152</v>
      </c>
      <c r="AZ17" s="388"/>
      <c r="BA17" s="388"/>
      <c r="BB17" s="388"/>
      <c r="BC17" s="388"/>
      <c r="BD17" s="388"/>
      <c r="BE17" s="388"/>
      <c r="BF17" s="388"/>
      <c r="BG17" s="388"/>
      <c r="BH17" s="388"/>
      <c r="BI17" s="388"/>
      <c r="BJ17" s="388"/>
      <c r="BK17" s="388"/>
      <c r="BL17" s="388"/>
      <c r="BM17" s="389"/>
      <c r="BN17" s="407">
        <v>36726201</v>
      </c>
      <c r="BO17" s="408"/>
      <c r="BP17" s="408"/>
      <c r="BQ17" s="408"/>
      <c r="BR17" s="408"/>
      <c r="BS17" s="408"/>
      <c r="BT17" s="408"/>
      <c r="BU17" s="409"/>
      <c r="BV17" s="407">
        <v>33841707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153</v>
      </c>
      <c r="C18" s="470"/>
      <c r="D18" s="470"/>
      <c r="E18" s="471"/>
      <c r="F18" s="471"/>
      <c r="G18" s="471"/>
      <c r="H18" s="471"/>
      <c r="I18" s="471"/>
      <c r="J18" s="471"/>
      <c r="K18" s="471"/>
      <c r="L18" s="472">
        <v>635.16</v>
      </c>
      <c r="M18" s="472"/>
      <c r="N18" s="472"/>
      <c r="O18" s="472"/>
      <c r="P18" s="472"/>
      <c r="Q18" s="472"/>
      <c r="R18" s="473"/>
      <c r="S18" s="473"/>
      <c r="T18" s="473"/>
      <c r="U18" s="473"/>
      <c r="V18" s="474"/>
      <c r="W18" s="488"/>
      <c r="X18" s="489"/>
      <c r="Y18" s="489"/>
      <c r="Z18" s="489"/>
      <c r="AA18" s="489"/>
      <c r="AB18" s="499"/>
      <c r="AC18" s="371">
        <v>63.8</v>
      </c>
      <c r="AD18" s="372"/>
      <c r="AE18" s="372"/>
      <c r="AF18" s="372"/>
      <c r="AG18" s="475"/>
      <c r="AH18" s="371">
        <v>62.9</v>
      </c>
      <c r="AI18" s="372"/>
      <c r="AJ18" s="372"/>
      <c r="AK18" s="372"/>
      <c r="AL18" s="373"/>
      <c r="AM18" s="476"/>
      <c r="AN18" s="381"/>
      <c r="AO18" s="381"/>
      <c r="AP18" s="381"/>
      <c r="AQ18" s="381"/>
      <c r="AR18" s="381"/>
      <c r="AS18" s="381"/>
      <c r="AT18" s="382"/>
      <c r="AU18" s="464"/>
      <c r="AV18" s="465"/>
      <c r="AW18" s="465"/>
      <c r="AX18" s="465"/>
      <c r="AY18" s="387" t="s">
        <v>154</v>
      </c>
      <c r="AZ18" s="388"/>
      <c r="BA18" s="388"/>
      <c r="BB18" s="388"/>
      <c r="BC18" s="388"/>
      <c r="BD18" s="388"/>
      <c r="BE18" s="388"/>
      <c r="BF18" s="388"/>
      <c r="BG18" s="388"/>
      <c r="BH18" s="388"/>
      <c r="BI18" s="388"/>
      <c r="BJ18" s="388"/>
      <c r="BK18" s="388"/>
      <c r="BL18" s="388"/>
      <c r="BM18" s="389"/>
      <c r="BN18" s="407">
        <v>40201795</v>
      </c>
      <c r="BO18" s="408"/>
      <c r="BP18" s="408"/>
      <c r="BQ18" s="408"/>
      <c r="BR18" s="408"/>
      <c r="BS18" s="408"/>
      <c r="BT18" s="408"/>
      <c r="BU18" s="409"/>
      <c r="BV18" s="407">
        <v>39044840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155</v>
      </c>
      <c r="C19" s="470"/>
      <c r="D19" s="470"/>
      <c r="E19" s="471"/>
      <c r="F19" s="471"/>
      <c r="G19" s="471"/>
      <c r="H19" s="471"/>
      <c r="I19" s="471"/>
      <c r="J19" s="471"/>
      <c r="K19" s="471"/>
      <c r="L19" s="477">
        <v>304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156</v>
      </c>
      <c r="AZ19" s="388"/>
      <c r="BA19" s="388"/>
      <c r="BB19" s="388"/>
      <c r="BC19" s="388"/>
      <c r="BD19" s="388"/>
      <c r="BE19" s="388"/>
      <c r="BF19" s="388"/>
      <c r="BG19" s="388"/>
      <c r="BH19" s="388"/>
      <c r="BI19" s="388"/>
      <c r="BJ19" s="388"/>
      <c r="BK19" s="388"/>
      <c r="BL19" s="388"/>
      <c r="BM19" s="389"/>
      <c r="BN19" s="407">
        <v>49453891</v>
      </c>
      <c r="BO19" s="408"/>
      <c r="BP19" s="408"/>
      <c r="BQ19" s="408"/>
      <c r="BR19" s="408"/>
      <c r="BS19" s="408"/>
      <c r="BT19" s="408"/>
      <c r="BU19" s="409"/>
      <c r="BV19" s="407">
        <v>48627713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157</v>
      </c>
      <c r="C20" s="470"/>
      <c r="D20" s="470"/>
      <c r="E20" s="471"/>
      <c r="F20" s="471"/>
      <c r="G20" s="471"/>
      <c r="H20" s="471"/>
      <c r="I20" s="471"/>
      <c r="J20" s="471"/>
      <c r="K20" s="471"/>
      <c r="L20" s="477">
        <v>84847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159</v>
      </c>
      <c r="C22" s="437"/>
      <c r="D22" s="438"/>
      <c r="E22" s="445" t="s">
        <v>1</v>
      </c>
      <c r="F22" s="420"/>
      <c r="G22" s="420"/>
      <c r="H22" s="420"/>
      <c r="I22" s="420"/>
      <c r="J22" s="420"/>
      <c r="K22" s="421"/>
      <c r="L22" s="445" t="s">
        <v>160</v>
      </c>
      <c r="M22" s="420"/>
      <c r="N22" s="420"/>
      <c r="O22" s="420"/>
      <c r="P22" s="421"/>
      <c r="Q22" s="430" t="s">
        <v>161</v>
      </c>
      <c r="R22" s="431"/>
      <c r="S22" s="431"/>
      <c r="T22" s="431"/>
      <c r="U22" s="431"/>
      <c r="V22" s="446"/>
      <c r="W22" s="448" t="s">
        <v>162</v>
      </c>
      <c r="X22" s="437"/>
      <c r="Y22" s="438"/>
      <c r="Z22" s="445" t="s">
        <v>1</v>
      </c>
      <c r="AA22" s="420"/>
      <c r="AB22" s="420"/>
      <c r="AC22" s="420"/>
      <c r="AD22" s="420"/>
      <c r="AE22" s="420"/>
      <c r="AF22" s="420"/>
      <c r="AG22" s="421"/>
      <c r="AH22" s="419" t="s">
        <v>163</v>
      </c>
      <c r="AI22" s="420"/>
      <c r="AJ22" s="420"/>
      <c r="AK22" s="420"/>
      <c r="AL22" s="421"/>
      <c r="AM22" s="419" t="s">
        <v>164</v>
      </c>
      <c r="AN22" s="425"/>
      <c r="AO22" s="425"/>
      <c r="AP22" s="425"/>
      <c r="AQ22" s="425"/>
      <c r="AR22" s="426"/>
      <c r="AS22" s="430" t="s">
        <v>161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165</v>
      </c>
      <c r="AZ23" s="400"/>
      <c r="BA23" s="400"/>
      <c r="BB23" s="400"/>
      <c r="BC23" s="400"/>
      <c r="BD23" s="400"/>
      <c r="BE23" s="400"/>
      <c r="BF23" s="400"/>
      <c r="BG23" s="400"/>
      <c r="BH23" s="400"/>
      <c r="BI23" s="400"/>
      <c r="BJ23" s="400"/>
      <c r="BK23" s="400"/>
      <c r="BL23" s="400"/>
      <c r="BM23" s="401"/>
      <c r="BN23" s="407">
        <v>78416094</v>
      </c>
      <c r="BO23" s="408"/>
      <c r="BP23" s="408"/>
      <c r="BQ23" s="408"/>
      <c r="BR23" s="408"/>
      <c r="BS23" s="408"/>
      <c r="BT23" s="408"/>
      <c r="BU23" s="409"/>
      <c r="BV23" s="407">
        <v>82799178</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166</v>
      </c>
      <c r="F24" s="381"/>
      <c r="G24" s="381"/>
      <c r="H24" s="381"/>
      <c r="I24" s="381"/>
      <c r="J24" s="381"/>
      <c r="K24" s="382"/>
      <c r="L24" s="383">
        <v>1</v>
      </c>
      <c r="M24" s="384"/>
      <c r="N24" s="384"/>
      <c r="O24" s="384"/>
      <c r="P24" s="385"/>
      <c r="Q24" s="383">
        <v>9700</v>
      </c>
      <c r="R24" s="384"/>
      <c r="S24" s="384"/>
      <c r="T24" s="384"/>
      <c r="U24" s="384"/>
      <c r="V24" s="385"/>
      <c r="W24" s="449"/>
      <c r="X24" s="440"/>
      <c r="Y24" s="441"/>
      <c r="Z24" s="380" t="s">
        <v>167</v>
      </c>
      <c r="AA24" s="381"/>
      <c r="AB24" s="381"/>
      <c r="AC24" s="381"/>
      <c r="AD24" s="381"/>
      <c r="AE24" s="381"/>
      <c r="AF24" s="381"/>
      <c r="AG24" s="382"/>
      <c r="AH24" s="383">
        <v>1358</v>
      </c>
      <c r="AI24" s="384"/>
      <c r="AJ24" s="384"/>
      <c r="AK24" s="384"/>
      <c r="AL24" s="385"/>
      <c r="AM24" s="383">
        <v>4406710</v>
      </c>
      <c r="AN24" s="384"/>
      <c r="AO24" s="384"/>
      <c r="AP24" s="384"/>
      <c r="AQ24" s="384"/>
      <c r="AR24" s="385"/>
      <c r="AS24" s="383">
        <v>3245</v>
      </c>
      <c r="AT24" s="384"/>
      <c r="AU24" s="384"/>
      <c r="AV24" s="384"/>
      <c r="AW24" s="384"/>
      <c r="AX24" s="386"/>
      <c r="AY24" s="374" t="s">
        <v>168</v>
      </c>
      <c r="AZ24" s="375"/>
      <c r="BA24" s="375"/>
      <c r="BB24" s="375"/>
      <c r="BC24" s="375"/>
      <c r="BD24" s="375"/>
      <c r="BE24" s="375"/>
      <c r="BF24" s="375"/>
      <c r="BG24" s="375"/>
      <c r="BH24" s="375"/>
      <c r="BI24" s="375"/>
      <c r="BJ24" s="375"/>
      <c r="BK24" s="375"/>
      <c r="BL24" s="375"/>
      <c r="BM24" s="376"/>
      <c r="BN24" s="407">
        <v>37142677</v>
      </c>
      <c r="BO24" s="408"/>
      <c r="BP24" s="408"/>
      <c r="BQ24" s="408"/>
      <c r="BR24" s="408"/>
      <c r="BS24" s="408"/>
      <c r="BT24" s="408"/>
      <c r="BU24" s="409"/>
      <c r="BV24" s="407">
        <v>40660112</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169</v>
      </c>
      <c r="F25" s="381"/>
      <c r="G25" s="381"/>
      <c r="H25" s="381"/>
      <c r="I25" s="381"/>
      <c r="J25" s="381"/>
      <c r="K25" s="382"/>
      <c r="L25" s="383">
        <v>2</v>
      </c>
      <c r="M25" s="384"/>
      <c r="N25" s="384"/>
      <c r="O25" s="384"/>
      <c r="P25" s="385"/>
      <c r="Q25" s="383">
        <v>7800</v>
      </c>
      <c r="R25" s="384"/>
      <c r="S25" s="384"/>
      <c r="T25" s="384"/>
      <c r="U25" s="384"/>
      <c r="V25" s="385"/>
      <c r="W25" s="449"/>
      <c r="X25" s="440"/>
      <c r="Y25" s="441"/>
      <c r="Z25" s="380" t="s">
        <v>170</v>
      </c>
      <c r="AA25" s="381"/>
      <c r="AB25" s="381"/>
      <c r="AC25" s="381"/>
      <c r="AD25" s="381"/>
      <c r="AE25" s="381"/>
      <c r="AF25" s="381"/>
      <c r="AG25" s="382"/>
      <c r="AH25" s="383">
        <v>278</v>
      </c>
      <c r="AI25" s="384"/>
      <c r="AJ25" s="384"/>
      <c r="AK25" s="384"/>
      <c r="AL25" s="385"/>
      <c r="AM25" s="383">
        <v>870974</v>
      </c>
      <c r="AN25" s="384"/>
      <c r="AO25" s="384"/>
      <c r="AP25" s="384"/>
      <c r="AQ25" s="384"/>
      <c r="AR25" s="385"/>
      <c r="AS25" s="383">
        <v>3133</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15652831</v>
      </c>
      <c r="BO25" s="403"/>
      <c r="BP25" s="403"/>
      <c r="BQ25" s="403"/>
      <c r="BR25" s="403"/>
      <c r="BS25" s="403"/>
      <c r="BT25" s="403"/>
      <c r="BU25" s="404"/>
      <c r="BV25" s="402">
        <v>13515270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172</v>
      </c>
      <c r="F26" s="381"/>
      <c r="G26" s="381"/>
      <c r="H26" s="381"/>
      <c r="I26" s="381"/>
      <c r="J26" s="381"/>
      <c r="K26" s="382"/>
      <c r="L26" s="383">
        <v>1</v>
      </c>
      <c r="M26" s="384"/>
      <c r="N26" s="384"/>
      <c r="O26" s="384"/>
      <c r="P26" s="385"/>
      <c r="Q26" s="383">
        <v>7000</v>
      </c>
      <c r="R26" s="384"/>
      <c r="S26" s="384"/>
      <c r="T26" s="384"/>
      <c r="U26" s="384"/>
      <c r="V26" s="385"/>
      <c r="W26" s="449"/>
      <c r="X26" s="440"/>
      <c r="Y26" s="441"/>
      <c r="Z26" s="380" t="s">
        <v>173</v>
      </c>
      <c r="AA26" s="462"/>
      <c r="AB26" s="462"/>
      <c r="AC26" s="462"/>
      <c r="AD26" s="462"/>
      <c r="AE26" s="462"/>
      <c r="AF26" s="462"/>
      <c r="AG26" s="463"/>
      <c r="AH26" s="383">
        <v>69</v>
      </c>
      <c r="AI26" s="384"/>
      <c r="AJ26" s="384"/>
      <c r="AK26" s="384"/>
      <c r="AL26" s="385"/>
      <c r="AM26" s="383">
        <v>244674</v>
      </c>
      <c r="AN26" s="384"/>
      <c r="AO26" s="384"/>
      <c r="AP26" s="384"/>
      <c r="AQ26" s="384"/>
      <c r="AR26" s="385"/>
      <c r="AS26" s="383">
        <v>3546</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5600</v>
      </c>
      <c r="R27" s="384"/>
      <c r="S27" s="384"/>
      <c r="T27" s="384"/>
      <c r="U27" s="384"/>
      <c r="V27" s="385"/>
      <c r="W27" s="449"/>
      <c r="X27" s="440"/>
      <c r="Y27" s="441"/>
      <c r="Z27" s="380" t="s">
        <v>176</v>
      </c>
      <c r="AA27" s="381"/>
      <c r="AB27" s="381"/>
      <c r="AC27" s="381"/>
      <c r="AD27" s="381"/>
      <c r="AE27" s="381"/>
      <c r="AF27" s="381"/>
      <c r="AG27" s="382"/>
      <c r="AH27" s="383">
        <v>36</v>
      </c>
      <c r="AI27" s="384"/>
      <c r="AJ27" s="384"/>
      <c r="AK27" s="384"/>
      <c r="AL27" s="385"/>
      <c r="AM27" s="383">
        <v>129270</v>
      </c>
      <c r="AN27" s="384"/>
      <c r="AO27" s="384"/>
      <c r="AP27" s="384"/>
      <c r="AQ27" s="384"/>
      <c r="AR27" s="385"/>
      <c r="AS27" s="383">
        <v>3591</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1606000</v>
      </c>
      <c r="BO27" s="411"/>
      <c r="BP27" s="411"/>
      <c r="BQ27" s="411"/>
      <c r="BR27" s="411"/>
      <c r="BS27" s="411"/>
      <c r="BT27" s="411"/>
      <c r="BU27" s="412"/>
      <c r="BV27" s="410">
        <v>1606000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178</v>
      </c>
      <c r="F28" s="381"/>
      <c r="G28" s="381"/>
      <c r="H28" s="381"/>
      <c r="I28" s="381"/>
      <c r="J28" s="381"/>
      <c r="K28" s="382"/>
      <c r="L28" s="383">
        <v>1</v>
      </c>
      <c r="M28" s="384"/>
      <c r="N28" s="384"/>
      <c r="O28" s="384"/>
      <c r="P28" s="385"/>
      <c r="Q28" s="383">
        <v>5070</v>
      </c>
      <c r="R28" s="384"/>
      <c r="S28" s="384"/>
      <c r="T28" s="384"/>
      <c r="U28" s="384"/>
      <c r="V28" s="385"/>
      <c r="W28" s="449"/>
      <c r="X28" s="440"/>
      <c r="Y28" s="441"/>
      <c r="Z28" s="380" t="s">
        <v>179</v>
      </c>
      <c r="AA28" s="381"/>
      <c r="AB28" s="381"/>
      <c r="AC28" s="381"/>
      <c r="AD28" s="381"/>
      <c r="AE28" s="381"/>
      <c r="AF28" s="381"/>
      <c r="AG28" s="382"/>
      <c r="AH28" s="383" t="s">
        <v>133</v>
      </c>
      <c r="AI28" s="384"/>
      <c r="AJ28" s="384"/>
      <c r="AK28" s="384"/>
      <c r="AL28" s="385"/>
      <c r="AM28" s="383" t="s">
        <v>133</v>
      </c>
      <c r="AN28" s="384"/>
      <c r="AO28" s="384"/>
      <c r="AP28" s="384"/>
      <c r="AQ28" s="384"/>
      <c r="AR28" s="385"/>
      <c r="AS28" s="383" t="s">
        <v>133</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13389610</v>
      </c>
      <c r="BO28" s="403"/>
      <c r="BP28" s="403"/>
      <c r="BQ28" s="403"/>
      <c r="BR28" s="403"/>
      <c r="BS28" s="403"/>
      <c r="BT28" s="403"/>
      <c r="BU28" s="404"/>
      <c r="BV28" s="402">
        <v>13373673</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181</v>
      </c>
      <c r="F29" s="381"/>
      <c r="G29" s="381"/>
      <c r="H29" s="381"/>
      <c r="I29" s="381"/>
      <c r="J29" s="381"/>
      <c r="K29" s="382"/>
      <c r="L29" s="383">
        <v>28</v>
      </c>
      <c r="M29" s="384"/>
      <c r="N29" s="384"/>
      <c r="O29" s="384"/>
      <c r="P29" s="385"/>
      <c r="Q29" s="383">
        <v>4600</v>
      </c>
      <c r="R29" s="384"/>
      <c r="S29" s="384"/>
      <c r="T29" s="384"/>
      <c r="U29" s="384"/>
      <c r="V29" s="385"/>
      <c r="W29" s="450"/>
      <c r="X29" s="451"/>
      <c r="Y29" s="452"/>
      <c r="Z29" s="380" t="s">
        <v>182</v>
      </c>
      <c r="AA29" s="381"/>
      <c r="AB29" s="381"/>
      <c r="AC29" s="381"/>
      <c r="AD29" s="381"/>
      <c r="AE29" s="381"/>
      <c r="AF29" s="381"/>
      <c r="AG29" s="382"/>
      <c r="AH29" s="383">
        <v>1394</v>
      </c>
      <c r="AI29" s="384"/>
      <c r="AJ29" s="384"/>
      <c r="AK29" s="384"/>
      <c r="AL29" s="385"/>
      <c r="AM29" s="383">
        <v>4535980</v>
      </c>
      <c r="AN29" s="384"/>
      <c r="AO29" s="384"/>
      <c r="AP29" s="384"/>
      <c r="AQ29" s="384"/>
      <c r="AR29" s="385"/>
      <c r="AS29" s="383">
        <v>3254</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2160823</v>
      </c>
      <c r="BO29" s="408"/>
      <c r="BP29" s="408"/>
      <c r="BQ29" s="408"/>
      <c r="BR29" s="408"/>
      <c r="BS29" s="408"/>
      <c r="BT29" s="408"/>
      <c r="BU29" s="409"/>
      <c r="BV29" s="407">
        <v>2159533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101.2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11884216</v>
      </c>
      <c r="BO30" s="411"/>
      <c r="BP30" s="411"/>
      <c r="BQ30" s="411"/>
      <c r="BR30" s="411"/>
      <c r="BS30" s="411"/>
      <c r="BT30" s="411"/>
      <c r="BU30" s="412"/>
      <c r="BV30" s="410">
        <v>11866329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193</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193</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8</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IF('各会計、関係団体の財政状況及び健全化判断比率'!B34="","",'各会計、関係団体の財政状況及び健全化判断比率'!B34)</f>
        <v>特定地域生活排水処理事業特別会計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広島中央環境衛生組合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東広島流通センター</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住宅新築資金等貸付事業特別会計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介護保険特別会計(保険事業勘定)</v>
      </c>
      <c r="X35" s="365"/>
      <c r="Y35" s="365"/>
      <c r="Z35" s="365"/>
      <c r="AA35" s="365"/>
      <c r="AB35" s="365"/>
      <c r="AC35" s="365"/>
      <c r="AD35" s="365"/>
      <c r="AE35" s="365"/>
      <c r="AF35" s="365"/>
      <c r="AG35" s="365"/>
      <c r="AH35" s="365"/>
      <c r="AI35" s="365"/>
      <c r="AJ35" s="365"/>
      <c r="AK35" s="365"/>
      <c r="AL35" s="193"/>
      <c r="AM35" s="366">
        <f t="shared" ref="AM35:AM43" si="0">IF(AO35="","",AM34+1)</f>
        <v>9</v>
      </c>
      <c r="AN35" s="366"/>
      <c r="AO35" s="365" t="str">
        <f>IF('各会計、関係団体の財政状況及び健全化判断比率'!B33="","",'各会計、関係団体の財政状況及び健全化判断比率'!B33)</f>
        <v>下水道事業会計</v>
      </c>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IF('各会計、関係団体の財政状況及び健全化判断比率'!B35="","",'各会計、関係団体の財政状況及び健全化判断比率'!B35)</f>
        <v>寺家地区土地区画整理事業特別会計</v>
      </c>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広島県市町総合事務組合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東広島市土地開発公社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ひがしひろしま墓園管理事業特別会計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12</v>
      </c>
      <c r="BF36" s="366"/>
      <c r="BG36" s="365" t="str">
        <f>IF('各会計、関係団体の財政状況及び健全化判断比率'!B36="","",'各会計、関係団体の財政状況及び健全化判断比率'!B36)</f>
        <v>産業団地造成事業特別会計</v>
      </c>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広島県後期高齢者医療広域連合（一般会計）</v>
      </c>
      <c r="BZ36" s="365"/>
      <c r="CA36" s="365"/>
      <c r="CB36" s="365"/>
      <c r="CC36" s="365"/>
      <c r="CD36" s="365"/>
      <c r="CE36" s="365"/>
      <c r="CF36" s="365"/>
      <c r="CG36" s="365"/>
      <c r="CH36" s="365"/>
      <c r="CI36" s="365"/>
      <c r="CJ36" s="365"/>
      <c r="CK36" s="365"/>
      <c r="CL36" s="365"/>
      <c r="CM36" s="365"/>
      <c r="CN36" s="193"/>
      <c r="CO36" s="366">
        <f t="shared" si="3"/>
        <v>19</v>
      </c>
      <c r="CP36" s="366"/>
      <c r="CQ36" s="365" t="str">
        <f>IF('各会計、関係団体の財政状況及び健全化判断比率'!BS9="","",'各会計、関係団体の財政状況及び健全化判断比率'!BS9)</f>
        <v>東広島市教育文化振興事業団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介護保険特別会計（介護サービス事業勘定）</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広島県後期高齢者医療広域連合（特別会計）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sptJBFWLiXJef8PzJnqv0isp1CceRzQgDe5Um86r4YZkQHBTFoHKt//bVCFUXITDYbjjfPaoZbozxMAaQn7PQ==" saltValue="ExYI2C8Z4e38q741tBak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6" t="s">
        <v>567</v>
      </c>
      <c r="D34" s="1186"/>
      <c r="E34" s="1187"/>
      <c r="F34" s="32">
        <v>8.82</v>
      </c>
      <c r="G34" s="33">
        <v>9.73</v>
      </c>
      <c r="H34" s="33">
        <v>9.36</v>
      </c>
      <c r="I34" s="33">
        <v>10.95</v>
      </c>
      <c r="J34" s="34">
        <v>11.26</v>
      </c>
      <c r="K34" s="22"/>
      <c r="L34" s="22"/>
      <c r="M34" s="22"/>
      <c r="N34" s="22"/>
      <c r="O34" s="22"/>
      <c r="P34" s="22"/>
    </row>
    <row r="35" spans="1:16" ht="39" customHeight="1" x14ac:dyDescent="0.15">
      <c r="A35" s="22"/>
      <c r="B35" s="35"/>
      <c r="C35" s="1180" t="s">
        <v>568</v>
      </c>
      <c r="D35" s="1181"/>
      <c r="E35" s="1182"/>
      <c r="F35" s="36">
        <v>6.38</v>
      </c>
      <c r="G35" s="37">
        <v>5.33</v>
      </c>
      <c r="H35" s="37">
        <v>1.28</v>
      </c>
      <c r="I35" s="37">
        <v>1.1100000000000001</v>
      </c>
      <c r="J35" s="38">
        <v>2.76</v>
      </c>
      <c r="K35" s="22"/>
      <c r="L35" s="22"/>
      <c r="M35" s="22"/>
      <c r="N35" s="22"/>
      <c r="O35" s="22"/>
      <c r="P35" s="22"/>
    </row>
    <row r="36" spans="1:16" ht="39" customHeight="1" x14ac:dyDescent="0.15">
      <c r="A36" s="22"/>
      <c r="B36" s="35"/>
      <c r="C36" s="1180" t="s">
        <v>569</v>
      </c>
      <c r="D36" s="1181"/>
      <c r="E36" s="1182"/>
      <c r="F36" s="36" t="s">
        <v>520</v>
      </c>
      <c r="G36" s="37" t="s">
        <v>520</v>
      </c>
      <c r="H36" s="37" t="s">
        <v>520</v>
      </c>
      <c r="I36" s="37">
        <v>0.91</v>
      </c>
      <c r="J36" s="38">
        <v>1.49</v>
      </c>
      <c r="K36" s="22"/>
      <c r="L36" s="22"/>
      <c r="M36" s="22"/>
      <c r="N36" s="22"/>
      <c r="O36" s="22"/>
      <c r="P36" s="22"/>
    </row>
    <row r="37" spans="1:16" ht="39" customHeight="1" x14ac:dyDescent="0.15">
      <c r="A37" s="22"/>
      <c r="B37" s="35"/>
      <c r="C37" s="1180" t="s">
        <v>570</v>
      </c>
      <c r="D37" s="1181"/>
      <c r="E37" s="1182"/>
      <c r="F37" s="36">
        <v>1.38</v>
      </c>
      <c r="G37" s="37">
        <v>1.97</v>
      </c>
      <c r="H37" s="37">
        <v>0.05</v>
      </c>
      <c r="I37" s="37">
        <v>0.16</v>
      </c>
      <c r="J37" s="38">
        <v>1.18</v>
      </c>
      <c r="K37" s="22"/>
      <c r="L37" s="22"/>
      <c r="M37" s="22"/>
      <c r="N37" s="22"/>
      <c r="O37" s="22"/>
      <c r="P37" s="22"/>
    </row>
    <row r="38" spans="1:16" ht="39" customHeight="1" x14ac:dyDescent="0.15">
      <c r="A38" s="22"/>
      <c r="B38" s="35"/>
      <c r="C38" s="1180" t="s">
        <v>571</v>
      </c>
      <c r="D38" s="1181"/>
      <c r="E38" s="1182"/>
      <c r="F38" s="36">
        <v>0.06</v>
      </c>
      <c r="G38" s="37">
        <v>0.24</v>
      </c>
      <c r="H38" s="37">
        <v>0.17</v>
      </c>
      <c r="I38" s="37">
        <v>0.5</v>
      </c>
      <c r="J38" s="38">
        <v>0.22</v>
      </c>
      <c r="K38" s="22"/>
      <c r="L38" s="22"/>
      <c r="M38" s="22"/>
      <c r="N38" s="22"/>
      <c r="O38" s="22"/>
      <c r="P38" s="22"/>
    </row>
    <row r="39" spans="1:16" ht="39" customHeight="1" x14ac:dyDescent="0.15">
      <c r="A39" s="22"/>
      <c r="B39" s="35"/>
      <c r="C39" s="1180" t="s">
        <v>572</v>
      </c>
      <c r="D39" s="1181"/>
      <c r="E39" s="1182"/>
      <c r="F39" s="36">
        <v>0.01</v>
      </c>
      <c r="G39" s="37">
        <v>0.01</v>
      </c>
      <c r="H39" s="37">
        <v>0.01</v>
      </c>
      <c r="I39" s="37">
        <v>0.12</v>
      </c>
      <c r="J39" s="38">
        <v>0.2</v>
      </c>
      <c r="K39" s="22"/>
      <c r="L39" s="22"/>
      <c r="M39" s="22"/>
      <c r="N39" s="22"/>
      <c r="O39" s="22"/>
      <c r="P39" s="22"/>
    </row>
    <row r="40" spans="1:16" ht="39" customHeight="1" x14ac:dyDescent="0.15">
      <c r="A40" s="22"/>
      <c r="B40" s="35"/>
      <c r="C40" s="1180" t="s">
        <v>573</v>
      </c>
      <c r="D40" s="1181"/>
      <c r="E40" s="1182"/>
      <c r="F40" s="36">
        <v>0</v>
      </c>
      <c r="G40" s="37">
        <v>0</v>
      </c>
      <c r="H40" s="37">
        <v>0</v>
      </c>
      <c r="I40" s="37">
        <v>0</v>
      </c>
      <c r="J40" s="38">
        <v>0</v>
      </c>
      <c r="K40" s="22"/>
      <c r="L40" s="22"/>
      <c r="M40" s="22"/>
      <c r="N40" s="22"/>
      <c r="O40" s="22"/>
      <c r="P40" s="22"/>
    </row>
    <row r="41" spans="1:16" ht="39" customHeight="1" x14ac:dyDescent="0.15">
      <c r="A41" s="22"/>
      <c r="B41" s="35"/>
      <c r="C41" s="1180" t="s">
        <v>574</v>
      </c>
      <c r="D41" s="1181"/>
      <c r="E41" s="1182"/>
      <c r="F41" s="36">
        <v>0.01</v>
      </c>
      <c r="G41" s="37">
        <v>0</v>
      </c>
      <c r="H41" s="37">
        <v>0</v>
      </c>
      <c r="I41" s="37">
        <v>0</v>
      </c>
      <c r="J41" s="38">
        <v>0</v>
      </c>
      <c r="K41" s="22"/>
      <c r="L41" s="22"/>
      <c r="M41" s="22"/>
      <c r="N41" s="22"/>
      <c r="O41" s="22"/>
      <c r="P41" s="22"/>
    </row>
    <row r="42" spans="1:16" ht="39" customHeight="1" x14ac:dyDescent="0.15">
      <c r="A42" s="22"/>
      <c r="B42" s="39"/>
      <c r="C42" s="1180" t="s">
        <v>575</v>
      </c>
      <c r="D42" s="1181"/>
      <c r="E42" s="1182"/>
      <c r="F42" s="36" t="s">
        <v>520</v>
      </c>
      <c r="G42" s="37" t="s">
        <v>520</v>
      </c>
      <c r="H42" s="37" t="s">
        <v>520</v>
      </c>
      <c r="I42" s="37" t="s">
        <v>520</v>
      </c>
      <c r="J42" s="38" t="s">
        <v>520</v>
      </c>
      <c r="K42" s="22"/>
      <c r="L42" s="22"/>
      <c r="M42" s="22"/>
      <c r="N42" s="22"/>
      <c r="O42" s="22"/>
      <c r="P42" s="22"/>
    </row>
    <row r="43" spans="1:16" ht="39" customHeight="1" thickBot="1" x14ac:dyDescent="0.2">
      <c r="A43" s="22"/>
      <c r="B43" s="40"/>
      <c r="C43" s="1183" t="s">
        <v>576</v>
      </c>
      <c r="D43" s="1184"/>
      <c r="E43" s="1185"/>
      <c r="F43" s="41">
        <v>0.01</v>
      </c>
      <c r="G43" s="42">
        <v>0</v>
      </c>
      <c r="H43" s="42">
        <v>0.03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Ru7VS08StFSKJa+8xg4SDo0WZwmrBuKE/pxVIK3bjytmKeQ4X2xW2ZgJYRwbqFJFSqIEy98wpIB6RwjkGxoQw==" saltValue="oMK8GI+gOZKq+mXacc2t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8770</v>
      </c>
      <c r="L45" s="60">
        <v>8265</v>
      </c>
      <c r="M45" s="60">
        <v>7753</v>
      </c>
      <c r="N45" s="60">
        <v>7610</v>
      </c>
      <c r="O45" s="61">
        <v>8099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15">
      <c r="A48" s="48"/>
      <c r="B48" s="1198"/>
      <c r="C48" s="1199"/>
      <c r="D48" s="62"/>
      <c r="E48" s="1190" t="s">
        <v>15</v>
      </c>
      <c r="F48" s="1190"/>
      <c r="G48" s="1190"/>
      <c r="H48" s="1190"/>
      <c r="I48" s="1190"/>
      <c r="J48" s="1191"/>
      <c r="K48" s="63">
        <v>1107</v>
      </c>
      <c r="L48" s="64">
        <v>1185</v>
      </c>
      <c r="M48" s="64">
        <v>1380</v>
      </c>
      <c r="N48" s="64">
        <v>928</v>
      </c>
      <c r="O48" s="65">
        <v>878</v>
      </c>
      <c r="P48" s="48"/>
      <c r="Q48" s="48"/>
      <c r="R48" s="48"/>
      <c r="S48" s="48"/>
      <c r="T48" s="48"/>
      <c r="U48" s="48"/>
    </row>
    <row r="49" spans="1:21" ht="30.75" customHeight="1" x14ac:dyDescent="0.15">
      <c r="A49" s="48"/>
      <c r="B49" s="1198"/>
      <c r="C49" s="1199"/>
      <c r="D49" s="62"/>
      <c r="E49" s="1190" t="s">
        <v>16</v>
      </c>
      <c r="F49" s="1190"/>
      <c r="G49" s="1190"/>
      <c r="H49" s="1190"/>
      <c r="I49" s="1190"/>
      <c r="J49" s="1191"/>
      <c r="K49" s="63">
        <v>891</v>
      </c>
      <c r="L49" s="64">
        <v>732</v>
      </c>
      <c r="M49" s="64">
        <v>310</v>
      </c>
      <c r="N49" s="64">
        <v>278</v>
      </c>
      <c r="O49" s="65">
        <v>281</v>
      </c>
      <c r="P49" s="48"/>
      <c r="Q49" s="48"/>
      <c r="R49" s="48"/>
      <c r="S49" s="48"/>
      <c r="T49" s="48"/>
      <c r="U49" s="48"/>
    </row>
    <row r="50" spans="1:21" ht="30.75" customHeight="1" x14ac:dyDescent="0.15">
      <c r="A50" s="48"/>
      <c r="B50" s="1198"/>
      <c r="C50" s="1199"/>
      <c r="D50" s="62"/>
      <c r="E50" s="1190" t="s">
        <v>17</v>
      </c>
      <c r="F50" s="1190"/>
      <c r="G50" s="1190"/>
      <c r="H50" s="1190"/>
      <c r="I50" s="1190"/>
      <c r="J50" s="1191"/>
      <c r="K50" s="63">
        <v>79</v>
      </c>
      <c r="L50" s="64">
        <v>63</v>
      </c>
      <c r="M50" s="64">
        <v>74</v>
      </c>
      <c r="N50" s="64">
        <v>50</v>
      </c>
      <c r="O50" s="65">
        <v>10</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520</v>
      </c>
      <c r="L51" s="64" t="s">
        <v>520</v>
      </c>
      <c r="M51" s="64" t="s">
        <v>520</v>
      </c>
      <c r="N51" s="64" t="s">
        <v>520</v>
      </c>
      <c r="O51" s="65" t="s">
        <v>520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9190</v>
      </c>
      <c r="L52" s="64">
        <v>9317</v>
      </c>
      <c r="M52" s="64">
        <v>8773</v>
      </c>
      <c r="N52" s="64">
        <v>8731</v>
      </c>
      <c r="O52" s="65">
        <v>9205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1657</v>
      </c>
      <c r="L53" s="69">
        <v>928</v>
      </c>
      <c r="M53" s="69">
        <v>744</v>
      </c>
      <c r="N53" s="69">
        <v>135</v>
      </c>
      <c r="O53" s="70">
        <v>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KWANBQ8U0+A+z8QT1/B6Fi3flulbrLtGiImF6D9prPdRv1RH9plojNVr2lb2HwwgFkI4N5r96CGt5GNm5PphQ==" saltValue="UZpBzWxeRDIiDABySkHo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16" t="s">
        <v>24</v>
      </c>
      <c r="C41" s="1217"/>
      <c r="D41" s="81"/>
      <c r="E41" s="1218" t="s">
        <v>25</v>
      </c>
      <c r="F41" s="1218"/>
      <c r="G41" s="1218"/>
      <c r="H41" s="1219"/>
      <c r="I41" s="82">
        <v>84035</v>
      </c>
      <c r="J41" s="83">
        <v>84996</v>
      </c>
      <c r="K41" s="83">
        <v>84997</v>
      </c>
      <c r="L41" s="83">
        <v>82987</v>
      </c>
      <c r="M41" s="84">
        <v>78562</v>
      </c>
    </row>
    <row r="42" spans="2:13" ht="27.75" customHeight="1" x14ac:dyDescent="0.15">
      <c r="B42" s="1206"/>
      <c r="C42" s="1207"/>
      <c r="D42" s="85"/>
      <c r="E42" s="1210" t="s">
        <v>26</v>
      </c>
      <c r="F42" s="1210"/>
      <c r="G42" s="1210"/>
      <c r="H42" s="1211"/>
      <c r="I42" s="86">
        <v>846</v>
      </c>
      <c r="J42" s="87">
        <v>453</v>
      </c>
      <c r="K42" s="87">
        <v>714</v>
      </c>
      <c r="L42" s="87">
        <v>1335</v>
      </c>
      <c r="M42" s="88">
        <v>1314</v>
      </c>
    </row>
    <row r="43" spans="2:13" ht="27.75" customHeight="1" x14ac:dyDescent="0.15">
      <c r="B43" s="1206"/>
      <c r="C43" s="1207"/>
      <c r="D43" s="85"/>
      <c r="E43" s="1210" t="s">
        <v>27</v>
      </c>
      <c r="F43" s="1210"/>
      <c r="G43" s="1210"/>
      <c r="H43" s="1211"/>
      <c r="I43" s="86">
        <v>15297</v>
      </c>
      <c r="J43" s="87">
        <v>14772</v>
      </c>
      <c r="K43" s="87">
        <v>16143</v>
      </c>
      <c r="L43" s="87">
        <v>12346</v>
      </c>
      <c r="M43" s="88">
        <v>11297</v>
      </c>
    </row>
    <row r="44" spans="2:13" ht="27.75" customHeight="1" x14ac:dyDescent="0.15">
      <c r="B44" s="1206"/>
      <c r="C44" s="1207"/>
      <c r="D44" s="85"/>
      <c r="E44" s="1210" t="s">
        <v>28</v>
      </c>
      <c r="F44" s="1210"/>
      <c r="G44" s="1210"/>
      <c r="H44" s="1211"/>
      <c r="I44" s="86">
        <v>2280</v>
      </c>
      <c r="J44" s="87">
        <v>1557</v>
      </c>
      <c r="K44" s="87">
        <v>1283</v>
      </c>
      <c r="L44" s="87">
        <v>1047</v>
      </c>
      <c r="M44" s="88">
        <v>1007</v>
      </c>
    </row>
    <row r="45" spans="2:13" ht="27.75" customHeight="1" x14ac:dyDescent="0.15">
      <c r="B45" s="1206"/>
      <c r="C45" s="1207"/>
      <c r="D45" s="85"/>
      <c r="E45" s="1210" t="s">
        <v>29</v>
      </c>
      <c r="F45" s="1210"/>
      <c r="G45" s="1210"/>
      <c r="H45" s="1211"/>
      <c r="I45" s="86">
        <v>12292</v>
      </c>
      <c r="J45" s="87">
        <v>11300</v>
      </c>
      <c r="K45" s="87">
        <v>10759</v>
      </c>
      <c r="L45" s="87">
        <v>9836</v>
      </c>
      <c r="M45" s="88">
        <v>9716</v>
      </c>
    </row>
    <row r="46" spans="2:13" ht="27.75" customHeight="1" x14ac:dyDescent="0.15">
      <c r="B46" s="1206"/>
      <c r="C46" s="1207"/>
      <c r="D46" s="89"/>
      <c r="E46" s="1210" t="s">
        <v>30</v>
      </c>
      <c r="F46" s="1210"/>
      <c r="G46" s="1210"/>
      <c r="H46" s="1211"/>
      <c r="I46" s="86">
        <v>355</v>
      </c>
      <c r="J46" s="87">
        <v>516</v>
      </c>
      <c r="K46" s="87">
        <v>289</v>
      </c>
      <c r="L46" s="87">
        <v>266</v>
      </c>
      <c r="M46" s="88" t="s">
        <v>520</v>
      </c>
    </row>
    <row r="47" spans="2:13" ht="27.75" customHeight="1" x14ac:dyDescent="0.15">
      <c r="B47" s="1206"/>
      <c r="C47" s="1207"/>
      <c r="D47" s="90"/>
      <c r="E47" s="1220" t="s">
        <v>31</v>
      </c>
      <c r="F47" s="1221"/>
      <c r="G47" s="1221"/>
      <c r="H47" s="1222"/>
      <c r="I47" s="86" t="s">
        <v>520</v>
      </c>
      <c r="J47" s="87" t="s">
        <v>520</v>
      </c>
      <c r="K47" s="87" t="s">
        <v>520</v>
      </c>
      <c r="L47" s="87" t="s">
        <v>520</v>
      </c>
      <c r="M47" s="88" t="s">
        <v>520</v>
      </c>
    </row>
    <row r="48" spans="2:13" ht="27.75" customHeight="1" x14ac:dyDescent="0.15">
      <c r="B48" s="1206"/>
      <c r="C48" s="1207"/>
      <c r="D48" s="85"/>
      <c r="E48" s="1210" t="s">
        <v>32</v>
      </c>
      <c r="F48" s="1210"/>
      <c r="G48" s="1210"/>
      <c r="H48" s="1211"/>
      <c r="I48" s="86" t="s">
        <v>520</v>
      </c>
      <c r="J48" s="87" t="s">
        <v>520</v>
      </c>
      <c r="K48" s="87" t="s">
        <v>520</v>
      </c>
      <c r="L48" s="87" t="s">
        <v>520</v>
      </c>
      <c r="M48" s="88" t="s">
        <v>520</v>
      </c>
    </row>
    <row r="49" spans="2:13" ht="27.75" customHeight="1" x14ac:dyDescent="0.15">
      <c r="B49" s="1208"/>
      <c r="C49" s="1209"/>
      <c r="D49" s="85"/>
      <c r="E49" s="1210" t="s">
        <v>33</v>
      </c>
      <c r="F49" s="1210"/>
      <c r="G49" s="1210"/>
      <c r="H49" s="1211"/>
      <c r="I49" s="86" t="s">
        <v>520</v>
      </c>
      <c r="J49" s="87" t="s">
        <v>520</v>
      </c>
      <c r="K49" s="87" t="s">
        <v>520</v>
      </c>
      <c r="L49" s="87" t="s">
        <v>520</v>
      </c>
      <c r="M49" s="88" t="s">
        <v>520</v>
      </c>
    </row>
    <row r="50" spans="2:13" ht="27.75" customHeight="1" x14ac:dyDescent="0.15">
      <c r="B50" s="1204" t="s">
        <v>34</v>
      </c>
      <c r="C50" s="1205"/>
      <c r="D50" s="91"/>
      <c r="E50" s="1210" t="s">
        <v>35</v>
      </c>
      <c r="F50" s="1210"/>
      <c r="G50" s="1210"/>
      <c r="H50" s="1211"/>
      <c r="I50" s="86">
        <v>26591</v>
      </c>
      <c r="J50" s="87">
        <v>27972</v>
      </c>
      <c r="K50" s="87">
        <v>28203</v>
      </c>
      <c r="L50" s="87">
        <v>27524</v>
      </c>
      <c r="M50" s="88">
        <v>27892</v>
      </c>
    </row>
    <row r="51" spans="2:13" ht="27.75" customHeight="1" x14ac:dyDescent="0.15">
      <c r="B51" s="1206"/>
      <c r="C51" s="1207"/>
      <c r="D51" s="85"/>
      <c r="E51" s="1210" t="s">
        <v>36</v>
      </c>
      <c r="F51" s="1210"/>
      <c r="G51" s="1210"/>
      <c r="H51" s="1211"/>
      <c r="I51" s="86">
        <v>11916</v>
      </c>
      <c r="J51" s="87">
        <v>10027</v>
      </c>
      <c r="K51" s="87">
        <v>13783</v>
      </c>
      <c r="L51" s="87">
        <v>10434</v>
      </c>
      <c r="M51" s="88">
        <v>11982</v>
      </c>
    </row>
    <row r="52" spans="2:13" ht="27.75" customHeight="1" x14ac:dyDescent="0.15">
      <c r="B52" s="1208"/>
      <c r="C52" s="1209"/>
      <c r="D52" s="85"/>
      <c r="E52" s="1210" t="s">
        <v>37</v>
      </c>
      <c r="F52" s="1210"/>
      <c r="G52" s="1210"/>
      <c r="H52" s="1211"/>
      <c r="I52" s="86">
        <v>80759</v>
      </c>
      <c r="J52" s="87">
        <v>80286</v>
      </c>
      <c r="K52" s="87">
        <v>83618</v>
      </c>
      <c r="L52" s="87">
        <v>83054</v>
      </c>
      <c r="M52" s="88">
        <v>79274</v>
      </c>
    </row>
    <row r="53" spans="2:13" ht="27.75" customHeight="1" thickBot="1" x14ac:dyDescent="0.2">
      <c r="B53" s="1212" t="s">
        <v>38</v>
      </c>
      <c r="C53" s="1213"/>
      <c r="D53" s="92"/>
      <c r="E53" s="1214" t="s">
        <v>39</v>
      </c>
      <c r="F53" s="1214"/>
      <c r="G53" s="1214"/>
      <c r="H53" s="1215"/>
      <c r="I53" s="93">
        <v>-4161</v>
      </c>
      <c r="J53" s="94">
        <v>-4692</v>
      </c>
      <c r="K53" s="94">
        <v>-11418</v>
      </c>
      <c r="L53" s="94">
        <v>-13196</v>
      </c>
      <c r="M53" s="95">
        <v>-17252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pj3jzCHXdE7EW6YqhBi4OAu9ZooMwPvxZdPt/LgdHq3FjdiYxaWe4LGmJmxux09iKN5LMrPhgU/YYu4DuQ3oQ==" saltValue="mo9bcfrZqcUlLSqx+12C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1" t="s">
        <v>42</v>
      </c>
      <c r="D55" s="1231"/>
      <c r="E55" s="1232"/>
      <c r="F55" s="107">
        <v>13721</v>
      </c>
      <c r="G55" s="107">
        <v>13374</v>
      </c>
      <c r="H55" s="108">
        <v>13390</v>
      </c>
    </row>
    <row r="56" spans="2:8" ht="52.5" customHeight="1" x14ac:dyDescent="0.15">
      <c r="B56" s="109"/>
      <c r="C56" s="1233" t="s">
        <v>43</v>
      </c>
      <c r="D56" s="1233"/>
      <c r="E56" s="1234"/>
      <c r="F56" s="110">
        <v>2158</v>
      </c>
      <c r="G56" s="110">
        <v>2160</v>
      </c>
      <c r="H56" s="111">
        <v>2161</v>
      </c>
    </row>
    <row r="57" spans="2:8" ht="53.25" customHeight="1" x14ac:dyDescent="0.15">
      <c r="B57" s="109"/>
      <c r="C57" s="1235" t="s">
        <v>44</v>
      </c>
      <c r="D57" s="1235"/>
      <c r="E57" s="1236"/>
      <c r="F57" s="112">
        <v>12386</v>
      </c>
      <c r="G57" s="112">
        <v>11866</v>
      </c>
      <c r="H57" s="113">
        <v>11884</v>
      </c>
    </row>
    <row r="58" spans="2:8" ht="45.75" customHeight="1" x14ac:dyDescent="0.15">
      <c r="B58" s="114"/>
      <c r="C58" s="1223" t="s">
        <v>587</v>
      </c>
      <c r="D58" s="1224"/>
      <c r="E58" s="1225"/>
      <c r="F58" s="115">
        <v>6517</v>
      </c>
      <c r="G58" s="115">
        <v>6477</v>
      </c>
      <c r="H58" s="116">
        <v>6473</v>
      </c>
    </row>
    <row r="59" spans="2:8" ht="45.75" customHeight="1" x14ac:dyDescent="0.15">
      <c r="B59" s="114"/>
      <c r="C59" s="1223" t="s">
        <v>588</v>
      </c>
      <c r="D59" s="1224"/>
      <c r="E59" s="1225"/>
      <c r="F59" s="115" t="s">
        <v>590</v>
      </c>
      <c r="G59" s="115" t="s">
        <v>591</v>
      </c>
      <c r="H59" s="116">
        <v>3491</v>
      </c>
    </row>
    <row r="60" spans="2:8" ht="45.75" customHeight="1" x14ac:dyDescent="0.15">
      <c r="B60" s="114"/>
      <c r="C60" s="1223" t="s">
        <v>593</v>
      </c>
      <c r="D60" s="1224"/>
      <c r="E60" s="1225"/>
      <c r="F60" s="115">
        <v>1454</v>
      </c>
      <c r="G60" s="115">
        <v>974</v>
      </c>
      <c r="H60" s="116">
        <v>886</v>
      </c>
    </row>
    <row r="61" spans="2:8" ht="45.75" customHeight="1" x14ac:dyDescent="0.15">
      <c r="B61" s="114"/>
      <c r="C61" s="1223" t="s">
        <v>589</v>
      </c>
      <c r="D61" s="1224"/>
      <c r="E61" s="1225"/>
      <c r="F61" s="115">
        <v>605</v>
      </c>
      <c r="G61" s="115">
        <v>605</v>
      </c>
      <c r="H61" s="116">
        <v>516</v>
      </c>
    </row>
    <row r="62" spans="2:8" ht="45.75" customHeight="1" thickBot="1" x14ac:dyDescent="0.2">
      <c r="B62" s="117"/>
      <c r="C62" s="1226" t="s">
        <v>592</v>
      </c>
      <c r="D62" s="1227"/>
      <c r="E62" s="1228"/>
      <c r="F62" s="118">
        <v>3</v>
      </c>
      <c r="G62" s="118">
        <v>3</v>
      </c>
      <c r="H62" s="119">
        <v>205</v>
      </c>
    </row>
    <row r="63" spans="2:8" ht="52.5" customHeight="1" thickBot="1" x14ac:dyDescent="0.2">
      <c r="B63" s="120"/>
      <c r="C63" s="1229" t="s">
        <v>45</v>
      </c>
      <c r="D63" s="1229"/>
      <c r="E63" s="1230"/>
      <c r="F63" s="121">
        <v>28265</v>
      </c>
      <c r="G63" s="121">
        <v>27400</v>
      </c>
      <c r="H63" s="122">
        <v>27435</v>
      </c>
    </row>
    <row r="64" spans="2:8" ht="15" customHeight="1" x14ac:dyDescent="0.15"/>
    <row r="65" ht="0" hidden="1" customHeight="1" x14ac:dyDescent="0.15"/>
    <row r="66" ht="0" hidden="1" customHeight="1" x14ac:dyDescent="0.15"/>
  </sheetData>
  <sheetProtection algorithmName="SHA-512" hashValue="tuyINh2hyJIFNG+yccQgGIFul9Hfp37FYPW0xI8+49Df6zyq/IB3FVkem4Fk1eLFc22mgjfBF09uW693LfkRcA==" saltValue="/cvU8bGM7JCaMPNcnlAb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85" zoomScaleNormal="85" zoomScaleSheetLayoutView="55" workbookViewId="0">
      <selection activeCell="AN70" sqref="AN70"/>
    </sheetView>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598</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562</v>
      </c>
      <c r="BQ50" s="1271"/>
      <c r="BR50" s="1271"/>
      <c r="BS50" s="1271"/>
      <c r="BT50" s="1271"/>
      <c r="BU50" s="1271"/>
      <c r="BV50" s="1271"/>
      <c r="BW50" s="1271"/>
      <c r="BX50" s="1271" t="s">
        <v>563</v>
      </c>
      <c r="BY50" s="1271"/>
      <c r="BZ50" s="1271"/>
      <c r="CA50" s="1271"/>
      <c r="CB50" s="1271"/>
      <c r="CC50" s="1271"/>
      <c r="CD50" s="1271"/>
      <c r="CE50" s="1271"/>
      <c r="CF50" s="1271" t="s">
        <v>564</v>
      </c>
      <c r="CG50" s="1271"/>
      <c r="CH50" s="1271"/>
      <c r="CI50" s="1271"/>
      <c r="CJ50" s="1271"/>
      <c r="CK50" s="1271"/>
      <c r="CL50" s="1271"/>
      <c r="CM50" s="1271"/>
      <c r="CN50" s="1271" t="s">
        <v>565</v>
      </c>
      <c r="CO50" s="1271"/>
      <c r="CP50" s="1271"/>
      <c r="CQ50" s="1271"/>
      <c r="CR50" s="1271"/>
      <c r="CS50" s="1271"/>
      <c r="CT50" s="1271"/>
      <c r="CU50" s="1271"/>
      <c r="CV50" s="1271" t="s">
        <v>566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599</v>
      </c>
      <c r="AO51" s="1275"/>
      <c r="AP51" s="1275"/>
      <c r="AQ51" s="1275"/>
      <c r="AR51" s="1275"/>
      <c r="AS51" s="1275"/>
      <c r="AT51" s="1275"/>
      <c r="AU51" s="1275"/>
      <c r="AV51" s="1275"/>
      <c r="AW51" s="1275"/>
      <c r="AX51" s="1275"/>
      <c r="AY51" s="1275"/>
      <c r="AZ51" s="1275"/>
      <c r="BA51" s="1275"/>
      <c r="BB51" s="1275" t="s">
        <v>600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40.1</v>
      </c>
      <c r="CO53" s="1277"/>
      <c r="CP53" s="1277"/>
      <c r="CQ53" s="1277"/>
      <c r="CR53" s="1277"/>
      <c r="CS53" s="1277"/>
      <c r="CT53" s="1277"/>
      <c r="CU53" s="1277"/>
      <c r="CV53" s="1277">
        <v>41.5</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602</v>
      </c>
      <c r="AO55" s="1271"/>
      <c r="AP55" s="1271"/>
      <c r="AQ55" s="1271"/>
      <c r="AR55" s="1271"/>
      <c r="AS55" s="1271"/>
      <c r="AT55" s="1271"/>
      <c r="AU55" s="1271"/>
      <c r="AV55" s="1271"/>
      <c r="AW55" s="1271"/>
      <c r="AX55" s="1271"/>
      <c r="AY55" s="1271"/>
      <c r="AZ55" s="1271"/>
      <c r="BA55" s="1271"/>
      <c r="BB55" s="1275" t="s">
        <v>600</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24.1</v>
      </c>
      <c r="CO55" s="1277"/>
      <c r="CP55" s="1277"/>
      <c r="CQ55" s="1277"/>
      <c r="CR55" s="1277"/>
      <c r="CS55" s="1277"/>
      <c r="CT55" s="1277"/>
      <c r="CU55" s="1277"/>
      <c r="CV55" s="1277">
        <v>20.100000000000001</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57.1</v>
      </c>
      <c r="CO57" s="1277"/>
      <c r="CP57" s="1277"/>
      <c r="CQ57" s="1277"/>
      <c r="CR57" s="1277"/>
      <c r="CS57" s="1277"/>
      <c r="CT57" s="1277"/>
      <c r="CU57" s="1277"/>
      <c r="CV57" s="1277">
        <v>55.3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604</v>
      </c>
    </row>
    <row r="64" spans="1:109" x14ac:dyDescent="0.15">
      <c r="B64" s="1246"/>
      <c r="G64" s="1253"/>
      <c r="I64" s="1287"/>
      <c r="J64" s="1287"/>
      <c r="K64" s="1287"/>
      <c r="L64" s="1287"/>
      <c r="M64" s="1287"/>
      <c r="N64" s="1288"/>
      <c r="AM64" s="1253"/>
      <c r="AN64" s="1253" t="s">
        <v>596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598</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562</v>
      </c>
      <c r="BQ72" s="1271"/>
      <c r="BR72" s="1271"/>
      <c r="BS72" s="1271"/>
      <c r="BT72" s="1271"/>
      <c r="BU72" s="1271"/>
      <c r="BV72" s="1271"/>
      <c r="BW72" s="1271"/>
      <c r="BX72" s="1271" t="s">
        <v>563</v>
      </c>
      <c r="BY72" s="1271"/>
      <c r="BZ72" s="1271"/>
      <c r="CA72" s="1271"/>
      <c r="CB72" s="1271"/>
      <c r="CC72" s="1271"/>
      <c r="CD72" s="1271"/>
      <c r="CE72" s="1271"/>
      <c r="CF72" s="1271" t="s">
        <v>564</v>
      </c>
      <c r="CG72" s="1271"/>
      <c r="CH72" s="1271"/>
      <c r="CI72" s="1271"/>
      <c r="CJ72" s="1271"/>
      <c r="CK72" s="1271"/>
      <c r="CL72" s="1271"/>
      <c r="CM72" s="1271"/>
      <c r="CN72" s="1271" t="s">
        <v>565</v>
      </c>
      <c r="CO72" s="1271"/>
      <c r="CP72" s="1271"/>
      <c r="CQ72" s="1271"/>
      <c r="CR72" s="1271"/>
      <c r="CS72" s="1271"/>
      <c r="CT72" s="1271"/>
      <c r="CU72" s="1271"/>
      <c r="CV72" s="1271" t="s">
        <v>566</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599</v>
      </c>
      <c r="AO73" s="1275"/>
      <c r="AP73" s="1275"/>
      <c r="AQ73" s="1275"/>
      <c r="AR73" s="1275"/>
      <c r="AS73" s="1275"/>
      <c r="AT73" s="1275"/>
      <c r="AU73" s="1275"/>
      <c r="AV73" s="1275"/>
      <c r="AW73" s="1275"/>
      <c r="AX73" s="1275"/>
      <c r="AY73" s="1275"/>
      <c r="AZ73" s="1275"/>
      <c r="BA73" s="1275"/>
      <c r="BB73" s="1275" t="s">
        <v>606</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607</v>
      </c>
      <c r="BC75" s="1275"/>
      <c r="BD75" s="1275"/>
      <c r="BE75" s="1275"/>
      <c r="BF75" s="1275"/>
      <c r="BG75" s="1275"/>
      <c r="BH75" s="1275"/>
      <c r="BI75" s="1275"/>
      <c r="BJ75" s="1275"/>
      <c r="BK75" s="1275"/>
      <c r="BL75" s="1275"/>
      <c r="BM75" s="1275"/>
      <c r="BN75" s="1275"/>
      <c r="BO75" s="1275"/>
      <c r="BP75" s="1277">
        <v>6.2</v>
      </c>
      <c r="BQ75" s="1277"/>
      <c r="BR75" s="1277"/>
      <c r="BS75" s="1277"/>
      <c r="BT75" s="1277"/>
      <c r="BU75" s="1277"/>
      <c r="BV75" s="1277"/>
      <c r="BW75" s="1277"/>
      <c r="BX75" s="1277">
        <v>4.5999999999999996</v>
      </c>
      <c r="BY75" s="1277"/>
      <c r="BZ75" s="1277"/>
      <c r="CA75" s="1277"/>
      <c r="CB75" s="1277"/>
      <c r="CC75" s="1277"/>
      <c r="CD75" s="1277"/>
      <c r="CE75" s="1277"/>
      <c r="CF75" s="1277">
        <v>3.1</v>
      </c>
      <c r="CG75" s="1277"/>
      <c r="CH75" s="1277"/>
      <c r="CI75" s="1277"/>
      <c r="CJ75" s="1277"/>
      <c r="CK75" s="1277"/>
      <c r="CL75" s="1277"/>
      <c r="CM75" s="1277"/>
      <c r="CN75" s="1277">
        <v>1.7</v>
      </c>
      <c r="CO75" s="1277"/>
      <c r="CP75" s="1277"/>
      <c r="CQ75" s="1277"/>
      <c r="CR75" s="1277"/>
      <c r="CS75" s="1277"/>
      <c r="CT75" s="1277"/>
      <c r="CU75" s="1277"/>
      <c r="CV75" s="1277">
        <v>0.8</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608</v>
      </c>
      <c r="AO77" s="1271"/>
      <c r="AP77" s="1271"/>
      <c r="AQ77" s="1271"/>
      <c r="AR77" s="1271"/>
      <c r="AS77" s="1271"/>
      <c r="AT77" s="1271"/>
      <c r="AU77" s="1271"/>
      <c r="AV77" s="1271"/>
      <c r="AW77" s="1271"/>
      <c r="AX77" s="1271"/>
      <c r="AY77" s="1271"/>
      <c r="AZ77" s="1271"/>
      <c r="BA77" s="1271"/>
      <c r="BB77" s="1275" t="s">
        <v>606</v>
      </c>
      <c r="BC77" s="1275"/>
      <c r="BD77" s="1275"/>
      <c r="BE77" s="1275"/>
      <c r="BF77" s="1275"/>
      <c r="BG77" s="1275"/>
      <c r="BH77" s="1275"/>
      <c r="BI77" s="1275"/>
      <c r="BJ77" s="1275"/>
      <c r="BK77" s="1275"/>
      <c r="BL77" s="1275"/>
      <c r="BM77" s="1275"/>
      <c r="BN77" s="1275"/>
      <c r="BO77" s="1275"/>
      <c r="BP77" s="1277">
        <v>32.6</v>
      </c>
      <c r="BQ77" s="1277"/>
      <c r="BR77" s="1277"/>
      <c r="BS77" s="1277"/>
      <c r="BT77" s="1277"/>
      <c r="BU77" s="1277"/>
      <c r="BV77" s="1277"/>
      <c r="BW77" s="1277"/>
      <c r="BX77" s="1277">
        <v>30.5</v>
      </c>
      <c r="BY77" s="1277"/>
      <c r="BZ77" s="1277"/>
      <c r="CA77" s="1277"/>
      <c r="CB77" s="1277"/>
      <c r="CC77" s="1277"/>
      <c r="CD77" s="1277"/>
      <c r="CE77" s="1277"/>
      <c r="CF77" s="1277">
        <v>21.2</v>
      </c>
      <c r="CG77" s="1277"/>
      <c r="CH77" s="1277"/>
      <c r="CI77" s="1277"/>
      <c r="CJ77" s="1277"/>
      <c r="CK77" s="1277"/>
      <c r="CL77" s="1277"/>
      <c r="CM77" s="1277"/>
      <c r="CN77" s="1277">
        <v>24.1</v>
      </c>
      <c r="CO77" s="1277"/>
      <c r="CP77" s="1277"/>
      <c r="CQ77" s="1277"/>
      <c r="CR77" s="1277"/>
      <c r="CS77" s="1277"/>
      <c r="CT77" s="1277"/>
      <c r="CU77" s="1277"/>
      <c r="CV77" s="1277">
        <v>20.100000000000001</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607</v>
      </c>
      <c r="BC79" s="1275"/>
      <c r="BD79" s="1275"/>
      <c r="BE79" s="1275"/>
      <c r="BF79" s="1275"/>
      <c r="BG79" s="1275"/>
      <c r="BH79" s="1275"/>
      <c r="BI79" s="1275"/>
      <c r="BJ79" s="1275"/>
      <c r="BK79" s="1275"/>
      <c r="BL79" s="1275"/>
      <c r="BM79" s="1275"/>
      <c r="BN79" s="1275"/>
      <c r="BO79" s="1275"/>
      <c r="BP79" s="1277">
        <v>5.9</v>
      </c>
      <c r="BQ79" s="1277"/>
      <c r="BR79" s="1277"/>
      <c r="BS79" s="1277"/>
      <c r="BT79" s="1277"/>
      <c r="BU79" s="1277"/>
      <c r="BV79" s="1277"/>
      <c r="BW79" s="1277"/>
      <c r="BX79" s="1277">
        <v>5.2</v>
      </c>
      <c r="BY79" s="1277"/>
      <c r="BZ79" s="1277"/>
      <c r="CA79" s="1277"/>
      <c r="CB79" s="1277"/>
      <c r="CC79" s="1277"/>
      <c r="CD79" s="1277"/>
      <c r="CE79" s="1277"/>
      <c r="CF79" s="1277">
        <v>4.0999999999999996</v>
      </c>
      <c r="CG79" s="1277"/>
      <c r="CH79" s="1277"/>
      <c r="CI79" s="1277"/>
      <c r="CJ79" s="1277"/>
      <c r="CK79" s="1277"/>
      <c r="CL79" s="1277"/>
      <c r="CM79" s="1277"/>
      <c r="CN79" s="1277">
        <v>6</v>
      </c>
      <c r="CO79" s="1277"/>
      <c r="CP79" s="1277"/>
      <c r="CQ79" s="1277"/>
      <c r="CR79" s="1277"/>
      <c r="CS79" s="1277"/>
      <c r="CT79" s="1277"/>
      <c r="CU79" s="1277"/>
      <c r="CV79" s="1277">
        <v>5.8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ANoO2EwLt+VqWrMgYExYziVIpx6/0od7Rkl6386ytsHpiNKT8CwRyfnCojrvpY99W8s81vcC995+3A2Qcp3g==" saltValue="EhxhWZaKqQBfYVP+fbsKR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8" zoomScaleNormal="100" zoomScaleSheetLayoutView="70"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IuIQmX4OeoLgFbem6/zpjo5wz2ECPMLDrJgD0LKF+Bs9d+lC7RdubjE1gVE9JzgZ5Wff0jCfKccik9zazrWXg==" saltValue="SxKxMVhJkVRZNgEk25NS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Normal="10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IkJhPcFcdVP99jHvzL29cOBFr4rwFAdfO6NS2093C2p2dI5aKhGfKizC63RUdVB0Xp5needrRuuIq7U1scOxg==" saltValue="Laiw5seFhK2W+1M853Pm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66383</v>
      </c>
      <c r="E3" s="141"/>
      <c r="F3" s="142">
        <v>43141</v>
      </c>
      <c r="G3" s="143"/>
      <c r="H3" s="144"/>
    </row>
    <row r="4" spans="1:8" x14ac:dyDescent="0.15">
      <c r="A4" s="145"/>
      <c r="B4" s="146"/>
      <c r="C4" s="147"/>
      <c r="D4" s="148">
        <v>27742</v>
      </c>
      <c r="E4" s="149"/>
      <c r="F4" s="150">
        <v>21887</v>
      </c>
      <c r="G4" s="151"/>
      <c r="H4" s="152"/>
    </row>
    <row r="5" spans="1:8" x14ac:dyDescent="0.15">
      <c r="A5" s="133" t="s">
        <v>554</v>
      </c>
      <c r="B5" s="138"/>
      <c r="C5" s="139"/>
      <c r="D5" s="140">
        <v>54911</v>
      </c>
      <c r="E5" s="141"/>
      <c r="F5" s="142">
        <v>45117</v>
      </c>
      <c r="G5" s="143"/>
      <c r="H5" s="144"/>
    </row>
    <row r="6" spans="1:8" x14ac:dyDescent="0.15">
      <c r="A6" s="145"/>
      <c r="B6" s="146"/>
      <c r="C6" s="147"/>
      <c r="D6" s="148">
        <v>30640</v>
      </c>
      <c r="E6" s="149"/>
      <c r="F6" s="150">
        <v>25589</v>
      </c>
      <c r="G6" s="151"/>
      <c r="H6" s="152"/>
    </row>
    <row r="7" spans="1:8" x14ac:dyDescent="0.15">
      <c r="A7" s="133" t="s">
        <v>555</v>
      </c>
      <c r="B7" s="138"/>
      <c r="C7" s="139"/>
      <c r="D7" s="140">
        <v>84083</v>
      </c>
      <c r="E7" s="141"/>
      <c r="F7" s="142">
        <v>43532</v>
      </c>
      <c r="G7" s="143"/>
      <c r="H7" s="144"/>
    </row>
    <row r="8" spans="1:8" x14ac:dyDescent="0.15">
      <c r="A8" s="145"/>
      <c r="B8" s="146"/>
      <c r="C8" s="147"/>
      <c r="D8" s="148">
        <v>38597</v>
      </c>
      <c r="E8" s="149"/>
      <c r="F8" s="150">
        <v>25435</v>
      </c>
      <c r="G8" s="151"/>
      <c r="H8" s="152"/>
    </row>
    <row r="9" spans="1:8" x14ac:dyDescent="0.15">
      <c r="A9" s="133" t="s">
        <v>556</v>
      </c>
      <c r="B9" s="138"/>
      <c r="C9" s="139"/>
      <c r="D9" s="140">
        <v>68698</v>
      </c>
      <c r="E9" s="141"/>
      <c r="F9" s="142">
        <v>52619</v>
      </c>
      <c r="G9" s="143"/>
      <c r="H9" s="144"/>
    </row>
    <row r="10" spans="1:8" x14ac:dyDescent="0.15">
      <c r="A10" s="145"/>
      <c r="B10" s="146"/>
      <c r="C10" s="147"/>
      <c r="D10" s="148">
        <v>39705</v>
      </c>
      <c r="E10" s="149"/>
      <c r="F10" s="150">
        <v>31149</v>
      </c>
      <c r="G10" s="151"/>
      <c r="H10" s="152"/>
    </row>
    <row r="11" spans="1:8" x14ac:dyDescent="0.15">
      <c r="A11" s="133" t="s">
        <v>557</v>
      </c>
      <c r="B11" s="138"/>
      <c r="C11" s="139"/>
      <c r="D11" s="140">
        <v>53909</v>
      </c>
      <c r="E11" s="141"/>
      <c r="F11" s="142">
        <v>51875</v>
      </c>
      <c r="G11" s="143"/>
      <c r="H11" s="144"/>
    </row>
    <row r="12" spans="1:8" x14ac:dyDescent="0.15">
      <c r="A12" s="145"/>
      <c r="B12" s="146"/>
      <c r="C12" s="153"/>
      <c r="D12" s="148">
        <v>31462</v>
      </c>
      <c r="E12" s="149"/>
      <c r="F12" s="150">
        <v>29372</v>
      </c>
      <c r="G12" s="151"/>
      <c r="H12" s="152"/>
    </row>
    <row r="13" spans="1:8" x14ac:dyDescent="0.15">
      <c r="A13" s="133"/>
      <c r="B13" s="138"/>
      <c r="C13" s="154"/>
      <c r="D13" s="155">
        <v>65597</v>
      </c>
      <c r="E13" s="156"/>
      <c r="F13" s="157">
        <v>47257</v>
      </c>
      <c r="G13" s="158"/>
      <c r="H13" s="144"/>
    </row>
    <row r="14" spans="1:8" x14ac:dyDescent="0.15">
      <c r="A14" s="145"/>
      <c r="B14" s="146"/>
      <c r="C14" s="147"/>
      <c r="D14" s="148">
        <v>33629</v>
      </c>
      <c r="E14" s="149"/>
      <c r="F14" s="150">
        <v>26686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6.4</v>
      </c>
      <c r="C19" s="159">
        <f>ROUND(VALUE(SUBSTITUTE(実質収支比率等に係る経年分析!G$48,"▲","-")),2)</f>
        <v>5.34</v>
      </c>
      <c r="D19" s="159">
        <f>ROUND(VALUE(SUBSTITUTE(実質収支比率等に係る経年分析!H$48,"▲","-")),2)</f>
        <v>1.3</v>
      </c>
      <c r="E19" s="159">
        <f>ROUND(VALUE(SUBSTITUTE(実質収支比率等に係る経年分析!I$48,"▲","-")),2)</f>
        <v>1.1100000000000001</v>
      </c>
      <c r="F19" s="159">
        <f>ROUND(VALUE(SUBSTITUTE(実質収支比率等に係る経年分析!J$48,"▲","-")),2)</f>
        <v>2.76</v>
      </c>
    </row>
    <row r="20" spans="1:11" x14ac:dyDescent="0.15">
      <c r="A20" s="159" t="s">
        <v>49</v>
      </c>
      <c r="B20" s="159">
        <f>ROUND(VALUE(SUBSTITUTE(実質収支比率等に係る経年分析!F$47,"▲","-")),2)</f>
        <v>29.07</v>
      </c>
      <c r="C20" s="159">
        <f>ROUND(VALUE(SUBSTITUTE(実質収支比率等に係る経年分析!G$47,"▲","-")),2)</f>
        <v>31.89</v>
      </c>
      <c r="D20" s="159">
        <f>ROUND(VALUE(SUBSTITUTE(実質収支比率等に係る経年分析!H$47,"▲","-")),2)</f>
        <v>31.83</v>
      </c>
      <c r="E20" s="159">
        <f>ROUND(VALUE(SUBSTITUTE(実質収支比率等に係る経年分析!I$47,"▲","-")),2)</f>
        <v>30.83</v>
      </c>
      <c r="F20" s="159">
        <f>ROUND(VALUE(SUBSTITUTE(実質収支比率等に係る経年分析!J$47,"▲","-")),2)</f>
        <v>30.11</v>
      </c>
    </row>
    <row r="21" spans="1:11" x14ac:dyDescent="0.15">
      <c r="A21" s="159" t="s">
        <v>50</v>
      </c>
      <c r="B21" s="159">
        <f>IF(ISNUMBER(VALUE(SUBSTITUTE(実質収支比率等に係る経年分析!F$49,"▲","-"))),ROUND(VALUE(SUBSTITUTE(実質収支比率等に係る経年分析!F$49,"▲","-")),2),NA())</f>
        <v>17.73</v>
      </c>
      <c r="C21" s="159">
        <f>IF(ISNUMBER(VALUE(SUBSTITUTE(実質収支比率等に係る経年分析!G$49,"▲","-"))),ROUND(VALUE(SUBSTITUTE(実質収支比率等に係る経年分析!G$49,"▲","-")),2),NA())</f>
        <v>8.35</v>
      </c>
      <c r="D21" s="159">
        <f>IF(ISNUMBER(VALUE(SUBSTITUTE(実質収支比率等に係る経年分析!H$49,"▲","-"))),ROUND(VALUE(SUBSTITUTE(実質収支比率等に係る経年分析!H$49,"▲","-")),2),NA())</f>
        <v>2.0699999999999998</v>
      </c>
      <c r="E21" s="159">
        <f>IF(ISNUMBER(VALUE(SUBSTITUTE(実質収支比率等に係る経年分析!I$49,"▲","-"))),ROUND(VALUE(SUBSTITUTE(実質収支比率等に係る経年分析!I$49,"▲","-")),2),NA())</f>
        <v>0.22</v>
      </c>
      <c r="F21" s="159">
        <f>IF(ISNUMBER(VALUE(SUBSTITUTE(実質収支比率等に係る経年分析!J$49,"▲","-"))),ROUND(VALUE(SUBSTITUTE(実質収支比率等に係る経年分析!J$49,"▲","-")),2),NA())</f>
        <v>3.17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ひがしひろしま墓園管理事業特別会計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住宅新築資金等貸付事業特別会計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1.18</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1.1100000000000001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8.82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9.73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9.36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9190</v>
      </c>
      <c r="E42" s="161"/>
      <c r="F42" s="161"/>
      <c r="G42" s="161">
        <f>'実質公債費比率（分子）の構造'!L$52</f>
        <v>9317</v>
      </c>
      <c r="H42" s="161"/>
      <c r="I42" s="161"/>
      <c r="J42" s="161">
        <f>'実質公債費比率（分子）の構造'!M$52</f>
        <v>8773</v>
      </c>
      <c r="K42" s="161"/>
      <c r="L42" s="161"/>
      <c r="M42" s="161">
        <f>'実質公債費比率（分子）の構造'!N$52</f>
        <v>8731</v>
      </c>
      <c r="N42" s="161"/>
      <c r="O42" s="161"/>
      <c r="P42" s="161">
        <f>'実質公債費比率（分子）の構造'!O$52</f>
        <v>9205</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79</v>
      </c>
      <c r="C44" s="161"/>
      <c r="D44" s="161"/>
      <c r="E44" s="161">
        <f>'実質公債費比率（分子）の構造'!L$50</f>
        <v>63</v>
      </c>
      <c r="F44" s="161"/>
      <c r="G44" s="161"/>
      <c r="H44" s="161">
        <f>'実質公債費比率（分子）の構造'!M$50</f>
        <v>74</v>
      </c>
      <c r="I44" s="161"/>
      <c r="J44" s="161"/>
      <c r="K44" s="161">
        <f>'実質公債費比率（分子）の構造'!N$50</f>
        <v>50</v>
      </c>
      <c r="L44" s="161"/>
      <c r="M44" s="161"/>
      <c r="N44" s="161">
        <f>'実質公債費比率（分子）の構造'!O$50</f>
        <v>10</v>
      </c>
      <c r="O44" s="161"/>
      <c r="P44" s="161"/>
    </row>
    <row r="45" spans="1:16" x14ac:dyDescent="0.15">
      <c r="A45" s="161" t="s">
        <v>59</v>
      </c>
      <c r="B45" s="161">
        <f>'実質公債費比率（分子）の構造'!K$49</f>
        <v>891</v>
      </c>
      <c r="C45" s="161"/>
      <c r="D45" s="161"/>
      <c r="E45" s="161">
        <f>'実質公債費比率（分子）の構造'!L$49</f>
        <v>732</v>
      </c>
      <c r="F45" s="161"/>
      <c r="G45" s="161"/>
      <c r="H45" s="161">
        <f>'実質公債費比率（分子）の構造'!M$49</f>
        <v>310</v>
      </c>
      <c r="I45" s="161"/>
      <c r="J45" s="161"/>
      <c r="K45" s="161">
        <f>'実質公債費比率（分子）の構造'!N$49</f>
        <v>278</v>
      </c>
      <c r="L45" s="161"/>
      <c r="M45" s="161"/>
      <c r="N45" s="161">
        <f>'実質公債費比率（分子）の構造'!O$49</f>
        <v>281</v>
      </c>
      <c r="O45" s="161"/>
      <c r="P45" s="161"/>
    </row>
    <row r="46" spans="1:16" x14ac:dyDescent="0.15">
      <c r="A46" s="161" t="s">
        <v>60</v>
      </c>
      <c r="B46" s="161">
        <f>'実質公債費比率（分子）の構造'!K$48</f>
        <v>1107</v>
      </c>
      <c r="C46" s="161"/>
      <c r="D46" s="161"/>
      <c r="E46" s="161">
        <f>'実質公債費比率（分子）の構造'!L$48</f>
        <v>1185</v>
      </c>
      <c r="F46" s="161"/>
      <c r="G46" s="161"/>
      <c r="H46" s="161">
        <f>'実質公債費比率（分子）の構造'!M$48</f>
        <v>1380</v>
      </c>
      <c r="I46" s="161"/>
      <c r="J46" s="161"/>
      <c r="K46" s="161">
        <f>'実質公債費比率（分子）の構造'!N$48</f>
        <v>928</v>
      </c>
      <c r="L46" s="161"/>
      <c r="M46" s="161"/>
      <c r="N46" s="161">
        <f>'実質公債費比率（分子）の構造'!O$48</f>
        <v>878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8770</v>
      </c>
      <c r="C49" s="161"/>
      <c r="D49" s="161"/>
      <c r="E49" s="161">
        <f>'実質公債費比率（分子）の構造'!L$45</f>
        <v>8265</v>
      </c>
      <c r="F49" s="161"/>
      <c r="G49" s="161"/>
      <c r="H49" s="161">
        <f>'実質公債費比率（分子）の構造'!M$45</f>
        <v>7753</v>
      </c>
      <c r="I49" s="161"/>
      <c r="J49" s="161"/>
      <c r="K49" s="161">
        <f>'実質公債費比率（分子）の構造'!N$45</f>
        <v>7610</v>
      </c>
      <c r="L49" s="161"/>
      <c r="M49" s="161"/>
      <c r="N49" s="161">
        <f>'実質公債費比率（分子）の構造'!O$45</f>
        <v>8099</v>
      </c>
      <c r="O49" s="161"/>
      <c r="P49" s="161"/>
    </row>
    <row r="50" spans="1:16" x14ac:dyDescent="0.15">
      <c r="A50" s="161" t="s">
        <v>64</v>
      </c>
      <c r="B50" s="161" t="e">
        <f>NA()</f>
        <v>#N/A</v>
      </c>
      <c r="C50" s="161">
        <f>IF(ISNUMBER('実質公債費比率（分子）の構造'!K$53),'実質公債費比率（分子）の構造'!K$53,NA())</f>
        <v>1657</v>
      </c>
      <c r="D50" s="161" t="e">
        <f>NA()</f>
        <v>#N/A</v>
      </c>
      <c r="E50" s="161" t="e">
        <f>NA()</f>
        <v>#N/A</v>
      </c>
      <c r="F50" s="161">
        <f>IF(ISNUMBER('実質公債費比率（分子）の構造'!L$53),'実質公債費比率（分子）の構造'!L$53,NA())</f>
        <v>928</v>
      </c>
      <c r="G50" s="161" t="e">
        <f>NA()</f>
        <v>#N/A</v>
      </c>
      <c r="H50" s="161" t="e">
        <f>NA()</f>
        <v>#N/A</v>
      </c>
      <c r="I50" s="161">
        <f>IF(ISNUMBER('実質公債費比率（分子）の構造'!M$53),'実質公債費比率（分子）の構造'!M$53,NA())</f>
        <v>744</v>
      </c>
      <c r="J50" s="161" t="e">
        <f>NA()</f>
        <v>#N/A</v>
      </c>
      <c r="K50" s="161" t="e">
        <f>NA()</f>
        <v>#N/A</v>
      </c>
      <c r="L50" s="161">
        <f>IF(ISNUMBER('実質公債費比率（分子）の構造'!N$53),'実質公債費比率（分子）の構造'!N$53,NA())</f>
        <v>135</v>
      </c>
      <c r="M50" s="161" t="e">
        <f>NA()</f>
        <v>#N/A</v>
      </c>
      <c r="N50" s="161" t="e">
        <f>NA()</f>
        <v>#N/A</v>
      </c>
      <c r="O50" s="161">
        <f>IF(ISNUMBER('実質公債費比率（分子）の構造'!O$53),'実質公債費比率（分子）の構造'!O$53,NA())</f>
        <v>63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80759</v>
      </c>
      <c r="E56" s="160"/>
      <c r="F56" s="160"/>
      <c r="G56" s="160">
        <f>'将来負担比率（分子）の構造'!J$52</f>
        <v>80286</v>
      </c>
      <c r="H56" s="160"/>
      <c r="I56" s="160"/>
      <c r="J56" s="160">
        <f>'将来負担比率（分子）の構造'!K$52</f>
        <v>83618</v>
      </c>
      <c r="K56" s="160"/>
      <c r="L56" s="160"/>
      <c r="M56" s="160">
        <f>'将来負担比率（分子）の構造'!L$52</f>
        <v>83054</v>
      </c>
      <c r="N56" s="160"/>
      <c r="O56" s="160"/>
      <c r="P56" s="160">
        <f>'将来負担比率（分子）の構造'!M$52</f>
        <v>79274</v>
      </c>
    </row>
    <row r="57" spans="1:16" x14ac:dyDescent="0.15">
      <c r="A57" s="160" t="s">
        <v>36</v>
      </c>
      <c r="B57" s="160"/>
      <c r="C57" s="160"/>
      <c r="D57" s="160">
        <f>'将来負担比率（分子）の構造'!I$51</f>
        <v>11916</v>
      </c>
      <c r="E57" s="160"/>
      <c r="F57" s="160"/>
      <c r="G57" s="160">
        <f>'将来負担比率（分子）の構造'!J$51</f>
        <v>10027</v>
      </c>
      <c r="H57" s="160"/>
      <c r="I57" s="160"/>
      <c r="J57" s="160">
        <f>'将来負担比率（分子）の構造'!K$51</f>
        <v>13783</v>
      </c>
      <c r="K57" s="160"/>
      <c r="L57" s="160"/>
      <c r="M57" s="160">
        <f>'将来負担比率（分子）の構造'!L$51</f>
        <v>10434</v>
      </c>
      <c r="N57" s="160"/>
      <c r="O57" s="160"/>
      <c r="P57" s="160">
        <f>'将来負担比率（分子）の構造'!M$51</f>
        <v>11982</v>
      </c>
    </row>
    <row r="58" spans="1:16" x14ac:dyDescent="0.15">
      <c r="A58" s="160" t="s">
        <v>35</v>
      </c>
      <c r="B58" s="160"/>
      <c r="C58" s="160"/>
      <c r="D58" s="160">
        <f>'将来負担比率（分子）の構造'!I$50</f>
        <v>26591</v>
      </c>
      <c r="E58" s="160"/>
      <c r="F58" s="160"/>
      <c r="G58" s="160">
        <f>'将来負担比率（分子）の構造'!J$50</f>
        <v>27972</v>
      </c>
      <c r="H58" s="160"/>
      <c r="I58" s="160"/>
      <c r="J58" s="160">
        <f>'将来負担比率（分子）の構造'!K$50</f>
        <v>28203</v>
      </c>
      <c r="K58" s="160"/>
      <c r="L58" s="160"/>
      <c r="M58" s="160">
        <f>'将来負担比率（分子）の構造'!L$50</f>
        <v>27524</v>
      </c>
      <c r="N58" s="160"/>
      <c r="O58" s="160"/>
      <c r="P58" s="160">
        <f>'将来負担比率（分子）の構造'!M$50</f>
        <v>27892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355</v>
      </c>
      <c r="C61" s="160"/>
      <c r="D61" s="160"/>
      <c r="E61" s="160">
        <f>'将来負担比率（分子）の構造'!J$46</f>
        <v>516</v>
      </c>
      <c r="F61" s="160"/>
      <c r="G61" s="160"/>
      <c r="H61" s="160">
        <f>'将来負担比率（分子）の構造'!K$46</f>
        <v>289</v>
      </c>
      <c r="I61" s="160"/>
      <c r="J61" s="160"/>
      <c r="K61" s="160">
        <f>'将来負担比率（分子）の構造'!L$46</f>
        <v>266</v>
      </c>
      <c r="L61" s="160"/>
      <c r="M61" s="160"/>
      <c r="N61" s="160" t="str">
        <f>'将来負担比率（分子）の構造'!M$46</f>
        <v>-</v>
      </c>
      <c r="O61" s="160"/>
      <c r="P61" s="160"/>
    </row>
    <row r="62" spans="1:16" x14ac:dyDescent="0.15">
      <c r="A62" s="160" t="s">
        <v>29</v>
      </c>
      <c r="B62" s="160">
        <f>'将来負担比率（分子）の構造'!I$45</f>
        <v>12292</v>
      </c>
      <c r="C62" s="160"/>
      <c r="D62" s="160"/>
      <c r="E62" s="160">
        <f>'将来負担比率（分子）の構造'!J$45</f>
        <v>11300</v>
      </c>
      <c r="F62" s="160"/>
      <c r="G62" s="160"/>
      <c r="H62" s="160">
        <f>'将来負担比率（分子）の構造'!K$45</f>
        <v>10759</v>
      </c>
      <c r="I62" s="160"/>
      <c r="J62" s="160"/>
      <c r="K62" s="160">
        <f>'将来負担比率（分子）の構造'!L$45</f>
        <v>9836</v>
      </c>
      <c r="L62" s="160"/>
      <c r="M62" s="160"/>
      <c r="N62" s="160">
        <f>'将来負担比率（分子）の構造'!M$45</f>
        <v>9716</v>
      </c>
      <c r="O62" s="160"/>
      <c r="P62" s="160"/>
    </row>
    <row r="63" spans="1:16" x14ac:dyDescent="0.15">
      <c r="A63" s="160" t="s">
        <v>28</v>
      </c>
      <c r="B63" s="160">
        <f>'将来負担比率（分子）の構造'!I$44</f>
        <v>2280</v>
      </c>
      <c r="C63" s="160"/>
      <c r="D63" s="160"/>
      <c r="E63" s="160">
        <f>'将来負担比率（分子）の構造'!J$44</f>
        <v>1557</v>
      </c>
      <c r="F63" s="160"/>
      <c r="G63" s="160"/>
      <c r="H63" s="160">
        <f>'将来負担比率（分子）の構造'!K$44</f>
        <v>1283</v>
      </c>
      <c r="I63" s="160"/>
      <c r="J63" s="160"/>
      <c r="K63" s="160">
        <f>'将来負担比率（分子）の構造'!L$44</f>
        <v>1047</v>
      </c>
      <c r="L63" s="160"/>
      <c r="M63" s="160"/>
      <c r="N63" s="160">
        <f>'将来負担比率（分子）の構造'!M$44</f>
        <v>1007</v>
      </c>
      <c r="O63" s="160"/>
      <c r="P63" s="160"/>
    </row>
    <row r="64" spans="1:16" x14ac:dyDescent="0.15">
      <c r="A64" s="160" t="s">
        <v>27</v>
      </c>
      <c r="B64" s="160">
        <f>'将来負担比率（分子）の構造'!I$43</f>
        <v>15297</v>
      </c>
      <c r="C64" s="160"/>
      <c r="D64" s="160"/>
      <c r="E64" s="160">
        <f>'将来負担比率（分子）の構造'!J$43</f>
        <v>14772</v>
      </c>
      <c r="F64" s="160"/>
      <c r="G64" s="160"/>
      <c r="H64" s="160">
        <f>'将来負担比率（分子）の構造'!K$43</f>
        <v>16143</v>
      </c>
      <c r="I64" s="160"/>
      <c r="J64" s="160"/>
      <c r="K64" s="160">
        <f>'将来負担比率（分子）の構造'!L$43</f>
        <v>12346</v>
      </c>
      <c r="L64" s="160"/>
      <c r="M64" s="160"/>
      <c r="N64" s="160">
        <f>'将来負担比率（分子）の構造'!M$43</f>
        <v>11297</v>
      </c>
      <c r="O64" s="160"/>
      <c r="P64" s="160"/>
    </row>
    <row r="65" spans="1:16" x14ac:dyDescent="0.15">
      <c r="A65" s="160" t="s">
        <v>26</v>
      </c>
      <c r="B65" s="160">
        <f>'将来負担比率（分子）の構造'!I$42</f>
        <v>846</v>
      </c>
      <c r="C65" s="160"/>
      <c r="D65" s="160"/>
      <c r="E65" s="160">
        <f>'将来負担比率（分子）の構造'!J$42</f>
        <v>453</v>
      </c>
      <c r="F65" s="160"/>
      <c r="G65" s="160"/>
      <c r="H65" s="160">
        <f>'将来負担比率（分子）の構造'!K$42</f>
        <v>714</v>
      </c>
      <c r="I65" s="160"/>
      <c r="J65" s="160"/>
      <c r="K65" s="160">
        <f>'将来負担比率（分子）の構造'!L$42</f>
        <v>1335</v>
      </c>
      <c r="L65" s="160"/>
      <c r="M65" s="160"/>
      <c r="N65" s="160">
        <f>'将来負担比率（分子）の構造'!M$42</f>
        <v>1314</v>
      </c>
      <c r="O65" s="160"/>
      <c r="P65" s="160"/>
    </row>
    <row r="66" spans="1:16" x14ac:dyDescent="0.15">
      <c r="A66" s="160" t="s">
        <v>25</v>
      </c>
      <c r="B66" s="160">
        <f>'将来負担比率（分子）の構造'!I$41</f>
        <v>84035</v>
      </c>
      <c r="C66" s="160"/>
      <c r="D66" s="160"/>
      <c r="E66" s="160">
        <f>'将来負担比率（分子）の構造'!J$41</f>
        <v>84996</v>
      </c>
      <c r="F66" s="160"/>
      <c r="G66" s="160"/>
      <c r="H66" s="160">
        <f>'将来負担比率（分子）の構造'!K$41</f>
        <v>84997</v>
      </c>
      <c r="I66" s="160"/>
      <c r="J66" s="160"/>
      <c r="K66" s="160">
        <f>'将来負担比率（分子）の構造'!L$41</f>
        <v>82987</v>
      </c>
      <c r="L66" s="160"/>
      <c r="M66" s="160"/>
      <c r="N66" s="160">
        <f>'将来負担比率（分子）の構造'!M$41</f>
        <v>78562</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13721</v>
      </c>
      <c r="C72" s="164">
        <f>基金残高に係る経年分析!G55</f>
        <v>13374</v>
      </c>
      <c r="D72" s="164">
        <f>基金残高に係る経年分析!H55</f>
        <v>13390</v>
      </c>
    </row>
    <row r="73" spans="1:16" x14ac:dyDescent="0.15">
      <c r="A73" s="163" t="s">
        <v>71</v>
      </c>
      <c r="B73" s="164">
        <f>基金残高に係る経年分析!F56</f>
        <v>2158</v>
      </c>
      <c r="C73" s="164">
        <f>基金残高に係る経年分析!G56</f>
        <v>2160</v>
      </c>
      <c r="D73" s="164">
        <f>基金残高に係る経年分析!H56</f>
        <v>2161</v>
      </c>
    </row>
    <row r="74" spans="1:16" x14ac:dyDescent="0.15">
      <c r="A74" s="163" t="s">
        <v>72</v>
      </c>
      <c r="B74" s="164">
        <f>基金残高に係る経年分析!F57</f>
        <v>12386</v>
      </c>
      <c r="C74" s="164">
        <f>基金残高に係る経年分析!G57</f>
        <v>11866</v>
      </c>
      <c r="D74" s="164">
        <f>基金残高に係る経年分析!H57</f>
        <v>11884</v>
      </c>
    </row>
  </sheetData>
  <sheetProtection algorithmName="SHA-512" hashValue="1xcrkIjI7zrmaKR0UzSc9Z4nv462JTYysWsotiYAkcyhOSa7Jrbj2dW9cvFpeyCRktzr07gOn8PQc6+JuZnySQ==" saltValue="PuV3eq3acoOMQGABB7iJ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33199835</v>
      </c>
      <c r="S5" s="669"/>
      <c r="T5" s="669"/>
      <c r="U5" s="669"/>
      <c r="V5" s="669"/>
      <c r="W5" s="669"/>
      <c r="X5" s="669"/>
      <c r="Y5" s="715"/>
      <c r="Z5" s="733">
        <v>44.5</v>
      </c>
      <c r="AA5" s="733"/>
      <c r="AB5" s="733"/>
      <c r="AC5" s="733"/>
      <c r="AD5" s="734">
        <v>31808641</v>
      </c>
      <c r="AE5" s="734"/>
      <c r="AF5" s="734"/>
      <c r="AG5" s="734"/>
      <c r="AH5" s="734"/>
      <c r="AI5" s="734"/>
      <c r="AJ5" s="734"/>
      <c r="AK5" s="734"/>
      <c r="AL5" s="716">
        <v>72.3</v>
      </c>
      <c r="AM5" s="685"/>
      <c r="AN5" s="685"/>
      <c r="AO5" s="717"/>
      <c r="AP5" s="702" t="s">
        <v>223</v>
      </c>
      <c r="AQ5" s="703"/>
      <c r="AR5" s="703"/>
      <c r="AS5" s="703"/>
      <c r="AT5" s="703"/>
      <c r="AU5" s="703"/>
      <c r="AV5" s="703"/>
      <c r="AW5" s="703"/>
      <c r="AX5" s="703"/>
      <c r="AY5" s="703"/>
      <c r="AZ5" s="703"/>
      <c r="BA5" s="703"/>
      <c r="BB5" s="703"/>
      <c r="BC5" s="703"/>
      <c r="BD5" s="703"/>
      <c r="BE5" s="703"/>
      <c r="BF5" s="704"/>
      <c r="BG5" s="603">
        <v>31806053</v>
      </c>
      <c r="BH5" s="606"/>
      <c r="BI5" s="606"/>
      <c r="BJ5" s="606"/>
      <c r="BK5" s="606"/>
      <c r="BL5" s="606"/>
      <c r="BM5" s="606"/>
      <c r="BN5" s="607"/>
      <c r="BO5" s="665">
        <v>95.8</v>
      </c>
      <c r="BP5" s="665"/>
      <c r="BQ5" s="665"/>
      <c r="BR5" s="665"/>
      <c r="BS5" s="666">
        <v>356556</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647603</v>
      </c>
      <c r="S6" s="606"/>
      <c r="T6" s="606"/>
      <c r="U6" s="606"/>
      <c r="V6" s="606"/>
      <c r="W6" s="606"/>
      <c r="X6" s="606"/>
      <c r="Y6" s="607"/>
      <c r="Z6" s="665">
        <v>0.9</v>
      </c>
      <c r="AA6" s="665"/>
      <c r="AB6" s="665"/>
      <c r="AC6" s="665"/>
      <c r="AD6" s="666">
        <v>647603</v>
      </c>
      <c r="AE6" s="666"/>
      <c r="AF6" s="666"/>
      <c r="AG6" s="666"/>
      <c r="AH6" s="666"/>
      <c r="AI6" s="666"/>
      <c r="AJ6" s="666"/>
      <c r="AK6" s="666"/>
      <c r="AL6" s="608">
        <v>1.5</v>
      </c>
      <c r="AM6" s="609"/>
      <c r="AN6" s="609"/>
      <c r="AO6" s="667"/>
      <c r="AP6" s="600" t="s">
        <v>228</v>
      </c>
      <c r="AQ6" s="601"/>
      <c r="AR6" s="601"/>
      <c r="AS6" s="601"/>
      <c r="AT6" s="601"/>
      <c r="AU6" s="601"/>
      <c r="AV6" s="601"/>
      <c r="AW6" s="601"/>
      <c r="AX6" s="601"/>
      <c r="AY6" s="601"/>
      <c r="AZ6" s="601"/>
      <c r="BA6" s="601"/>
      <c r="BB6" s="601"/>
      <c r="BC6" s="601"/>
      <c r="BD6" s="601"/>
      <c r="BE6" s="601"/>
      <c r="BF6" s="602"/>
      <c r="BG6" s="603">
        <v>31806053</v>
      </c>
      <c r="BH6" s="606"/>
      <c r="BI6" s="606"/>
      <c r="BJ6" s="606"/>
      <c r="BK6" s="606"/>
      <c r="BL6" s="606"/>
      <c r="BM6" s="606"/>
      <c r="BN6" s="607"/>
      <c r="BO6" s="665">
        <v>95.8</v>
      </c>
      <c r="BP6" s="665"/>
      <c r="BQ6" s="665"/>
      <c r="BR6" s="665"/>
      <c r="BS6" s="666">
        <v>356556</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436479</v>
      </c>
      <c r="CS6" s="606"/>
      <c r="CT6" s="606"/>
      <c r="CU6" s="606"/>
      <c r="CV6" s="606"/>
      <c r="CW6" s="606"/>
      <c r="CX6" s="606"/>
      <c r="CY6" s="607"/>
      <c r="CZ6" s="716">
        <v>0.6</v>
      </c>
      <c r="DA6" s="685"/>
      <c r="DB6" s="685"/>
      <c r="DC6" s="719"/>
      <c r="DD6" s="611" t="s">
        <v>230</v>
      </c>
      <c r="DE6" s="606"/>
      <c r="DF6" s="606"/>
      <c r="DG6" s="606"/>
      <c r="DH6" s="606"/>
      <c r="DI6" s="606"/>
      <c r="DJ6" s="606"/>
      <c r="DK6" s="606"/>
      <c r="DL6" s="606"/>
      <c r="DM6" s="606"/>
      <c r="DN6" s="606"/>
      <c r="DO6" s="606"/>
      <c r="DP6" s="607"/>
      <c r="DQ6" s="611">
        <v>436259</v>
      </c>
      <c r="DR6" s="606"/>
      <c r="DS6" s="606"/>
      <c r="DT6" s="606"/>
      <c r="DU6" s="606"/>
      <c r="DV6" s="606"/>
      <c r="DW6" s="606"/>
      <c r="DX6" s="606"/>
      <c r="DY6" s="606"/>
      <c r="DZ6" s="606"/>
      <c r="EA6" s="606"/>
      <c r="EB6" s="606"/>
      <c r="EC6" s="646"/>
    </row>
    <row r="7" spans="2:143" ht="11.25" customHeight="1" x14ac:dyDescent="0.15">
      <c r="B7" s="600" t="s">
        <v>231</v>
      </c>
      <c r="C7" s="601"/>
      <c r="D7" s="601"/>
      <c r="E7" s="601"/>
      <c r="F7" s="601"/>
      <c r="G7" s="601"/>
      <c r="H7" s="601"/>
      <c r="I7" s="601"/>
      <c r="J7" s="601"/>
      <c r="K7" s="601"/>
      <c r="L7" s="601"/>
      <c r="M7" s="601"/>
      <c r="N7" s="601"/>
      <c r="O7" s="601"/>
      <c r="P7" s="601"/>
      <c r="Q7" s="602"/>
      <c r="R7" s="603">
        <v>56487</v>
      </c>
      <c r="S7" s="606"/>
      <c r="T7" s="606"/>
      <c r="U7" s="606"/>
      <c r="V7" s="606"/>
      <c r="W7" s="606"/>
      <c r="X7" s="606"/>
      <c r="Y7" s="607"/>
      <c r="Z7" s="665">
        <v>0.1</v>
      </c>
      <c r="AA7" s="665"/>
      <c r="AB7" s="665"/>
      <c r="AC7" s="665"/>
      <c r="AD7" s="666">
        <v>56487</v>
      </c>
      <c r="AE7" s="666"/>
      <c r="AF7" s="666"/>
      <c r="AG7" s="666"/>
      <c r="AH7" s="666"/>
      <c r="AI7" s="666"/>
      <c r="AJ7" s="666"/>
      <c r="AK7" s="666"/>
      <c r="AL7" s="608">
        <v>0.1</v>
      </c>
      <c r="AM7" s="609"/>
      <c r="AN7" s="609"/>
      <c r="AO7" s="667"/>
      <c r="AP7" s="600" t="s">
        <v>232</v>
      </c>
      <c r="AQ7" s="601"/>
      <c r="AR7" s="601"/>
      <c r="AS7" s="601"/>
      <c r="AT7" s="601"/>
      <c r="AU7" s="601"/>
      <c r="AV7" s="601"/>
      <c r="AW7" s="601"/>
      <c r="AX7" s="601"/>
      <c r="AY7" s="601"/>
      <c r="AZ7" s="601"/>
      <c r="BA7" s="601"/>
      <c r="BB7" s="601"/>
      <c r="BC7" s="601"/>
      <c r="BD7" s="601"/>
      <c r="BE7" s="601"/>
      <c r="BF7" s="602"/>
      <c r="BG7" s="603">
        <v>14169295</v>
      </c>
      <c r="BH7" s="606"/>
      <c r="BI7" s="606"/>
      <c r="BJ7" s="606"/>
      <c r="BK7" s="606"/>
      <c r="BL7" s="606"/>
      <c r="BM7" s="606"/>
      <c r="BN7" s="607"/>
      <c r="BO7" s="665">
        <v>42.7</v>
      </c>
      <c r="BP7" s="665"/>
      <c r="BQ7" s="665"/>
      <c r="BR7" s="665"/>
      <c r="BS7" s="666">
        <v>356556</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7870002</v>
      </c>
      <c r="CS7" s="606"/>
      <c r="CT7" s="606"/>
      <c r="CU7" s="606"/>
      <c r="CV7" s="606"/>
      <c r="CW7" s="606"/>
      <c r="CX7" s="606"/>
      <c r="CY7" s="607"/>
      <c r="CZ7" s="665">
        <v>10.9</v>
      </c>
      <c r="DA7" s="665"/>
      <c r="DB7" s="665"/>
      <c r="DC7" s="665"/>
      <c r="DD7" s="611">
        <v>649189</v>
      </c>
      <c r="DE7" s="606"/>
      <c r="DF7" s="606"/>
      <c r="DG7" s="606"/>
      <c r="DH7" s="606"/>
      <c r="DI7" s="606"/>
      <c r="DJ7" s="606"/>
      <c r="DK7" s="606"/>
      <c r="DL7" s="606"/>
      <c r="DM7" s="606"/>
      <c r="DN7" s="606"/>
      <c r="DO7" s="606"/>
      <c r="DP7" s="607"/>
      <c r="DQ7" s="611">
        <v>6355184</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126493</v>
      </c>
      <c r="S8" s="606"/>
      <c r="T8" s="606"/>
      <c r="U8" s="606"/>
      <c r="V8" s="606"/>
      <c r="W8" s="606"/>
      <c r="X8" s="606"/>
      <c r="Y8" s="607"/>
      <c r="Z8" s="665">
        <v>0.2</v>
      </c>
      <c r="AA8" s="665"/>
      <c r="AB8" s="665"/>
      <c r="AC8" s="665"/>
      <c r="AD8" s="666">
        <v>126493</v>
      </c>
      <c r="AE8" s="666"/>
      <c r="AF8" s="666"/>
      <c r="AG8" s="666"/>
      <c r="AH8" s="666"/>
      <c r="AI8" s="666"/>
      <c r="AJ8" s="666"/>
      <c r="AK8" s="666"/>
      <c r="AL8" s="608">
        <v>0.3</v>
      </c>
      <c r="AM8" s="609"/>
      <c r="AN8" s="609"/>
      <c r="AO8" s="667"/>
      <c r="AP8" s="600" t="s">
        <v>235</v>
      </c>
      <c r="AQ8" s="601"/>
      <c r="AR8" s="601"/>
      <c r="AS8" s="601"/>
      <c r="AT8" s="601"/>
      <c r="AU8" s="601"/>
      <c r="AV8" s="601"/>
      <c r="AW8" s="601"/>
      <c r="AX8" s="601"/>
      <c r="AY8" s="601"/>
      <c r="AZ8" s="601"/>
      <c r="BA8" s="601"/>
      <c r="BB8" s="601"/>
      <c r="BC8" s="601"/>
      <c r="BD8" s="601"/>
      <c r="BE8" s="601"/>
      <c r="BF8" s="602"/>
      <c r="BG8" s="603">
        <v>319512</v>
      </c>
      <c r="BH8" s="606"/>
      <c r="BI8" s="606"/>
      <c r="BJ8" s="606"/>
      <c r="BK8" s="606"/>
      <c r="BL8" s="606"/>
      <c r="BM8" s="606"/>
      <c r="BN8" s="607"/>
      <c r="BO8" s="665">
        <v>1</v>
      </c>
      <c r="BP8" s="665"/>
      <c r="BQ8" s="665"/>
      <c r="BR8" s="665"/>
      <c r="BS8" s="611" t="s">
        <v>230</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24756796</v>
      </c>
      <c r="CS8" s="606"/>
      <c r="CT8" s="606"/>
      <c r="CU8" s="606"/>
      <c r="CV8" s="606"/>
      <c r="CW8" s="606"/>
      <c r="CX8" s="606"/>
      <c r="CY8" s="607"/>
      <c r="CZ8" s="665">
        <v>34.299999999999997</v>
      </c>
      <c r="DA8" s="665"/>
      <c r="DB8" s="665"/>
      <c r="DC8" s="665"/>
      <c r="DD8" s="611">
        <v>363119</v>
      </c>
      <c r="DE8" s="606"/>
      <c r="DF8" s="606"/>
      <c r="DG8" s="606"/>
      <c r="DH8" s="606"/>
      <c r="DI8" s="606"/>
      <c r="DJ8" s="606"/>
      <c r="DK8" s="606"/>
      <c r="DL8" s="606"/>
      <c r="DM8" s="606"/>
      <c r="DN8" s="606"/>
      <c r="DO8" s="606"/>
      <c r="DP8" s="607"/>
      <c r="DQ8" s="611">
        <v>11812991</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118279</v>
      </c>
      <c r="S9" s="606"/>
      <c r="T9" s="606"/>
      <c r="U9" s="606"/>
      <c r="V9" s="606"/>
      <c r="W9" s="606"/>
      <c r="X9" s="606"/>
      <c r="Y9" s="607"/>
      <c r="Z9" s="665">
        <v>0.2</v>
      </c>
      <c r="AA9" s="665"/>
      <c r="AB9" s="665"/>
      <c r="AC9" s="665"/>
      <c r="AD9" s="666">
        <v>118279</v>
      </c>
      <c r="AE9" s="666"/>
      <c r="AF9" s="666"/>
      <c r="AG9" s="666"/>
      <c r="AH9" s="666"/>
      <c r="AI9" s="666"/>
      <c r="AJ9" s="666"/>
      <c r="AK9" s="666"/>
      <c r="AL9" s="608">
        <v>0.3</v>
      </c>
      <c r="AM9" s="609"/>
      <c r="AN9" s="609"/>
      <c r="AO9" s="667"/>
      <c r="AP9" s="600" t="s">
        <v>238</v>
      </c>
      <c r="AQ9" s="601"/>
      <c r="AR9" s="601"/>
      <c r="AS9" s="601"/>
      <c r="AT9" s="601"/>
      <c r="AU9" s="601"/>
      <c r="AV9" s="601"/>
      <c r="AW9" s="601"/>
      <c r="AX9" s="601"/>
      <c r="AY9" s="601"/>
      <c r="AZ9" s="601"/>
      <c r="BA9" s="601"/>
      <c r="BB9" s="601"/>
      <c r="BC9" s="601"/>
      <c r="BD9" s="601"/>
      <c r="BE9" s="601"/>
      <c r="BF9" s="602"/>
      <c r="BG9" s="603">
        <v>11515289</v>
      </c>
      <c r="BH9" s="606"/>
      <c r="BI9" s="606"/>
      <c r="BJ9" s="606"/>
      <c r="BK9" s="606"/>
      <c r="BL9" s="606"/>
      <c r="BM9" s="606"/>
      <c r="BN9" s="607"/>
      <c r="BO9" s="665">
        <v>34.700000000000003</v>
      </c>
      <c r="BP9" s="665"/>
      <c r="BQ9" s="665"/>
      <c r="BR9" s="665"/>
      <c r="BS9" s="611" t="s">
        <v>230</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5972125</v>
      </c>
      <c r="CS9" s="606"/>
      <c r="CT9" s="606"/>
      <c r="CU9" s="606"/>
      <c r="CV9" s="606"/>
      <c r="CW9" s="606"/>
      <c r="CX9" s="606"/>
      <c r="CY9" s="607"/>
      <c r="CZ9" s="665">
        <v>8.3000000000000007</v>
      </c>
      <c r="DA9" s="665"/>
      <c r="DB9" s="665"/>
      <c r="DC9" s="665"/>
      <c r="DD9" s="611">
        <v>326284</v>
      </c>
      <c r="DE9" s="606"/>
      <c r="DF9" s="606"/>
      <c r="DG9" s="606"/>
      <c r="DH9" s="606"/>
      <c r="DI9" s="606"/>
      <c r="DJ9" s="606"/>
      <c r="DK9" s="606"/>
      <c r="DL9" s="606"/>
      <c r="DM9" s="606"/>
      <c r="DN9" s="606"/>
      <c r="DO9" s="606"/>
      <c r="DP9" s="607"/>
      <c r="DQ9" s="611">
        <v>5062215</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133</v>
      </c>
      <c r="S10" s="606"/>
      <c r="T10" s="606"/>
      <c r="U10" s="606"/>
      <c r="V10" s="606"/>
      <c r="W10" s="606"/>
      <c r="X10" s="606"/>
      <c r="Y10" s="607"/>
      <c r="Z10" s="665" t="s">
        <v>230</v>
      </c>
      <c r="AA10" s="665"/>
      <c r="AB10" s="665"/>
      <c r="AC10" s="665"/>
      <c r="AD10" s="666" t="s">
        <v>230</v>
      </c>
      <c r="AE10" s="666"/>
      <c r="AF10" s="666"/>
      <c r="AG10" s="666"/>
      <c r="AH10" s="666"/>
      <c r="AI10" s="666"/>
      <c r="AJ10" s="666"/>
      <c r="AK10" s="666"/>
      <c r="AL10" s="608" t="s">
        <v>133</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535130</v>
      </c>
      <c r="BH10" s="606"/>
      <c r="BI10" s="606"/>
      <c r="BJ10" s="606"/>
      <c r="BK10" s="606"/>
      <c r="BL10" s="606"/>
      <c r="BM10" s="606"/>
      <c r="BN10" s="607"/>
      <c r="BO10" s="665">
        <v>1.6</v>
      </c>
      <c r="BP10" s="665"/>
      <c r="BQ10" s="665"/>
      <c r="BR10" s="665"/>
      <c r="BS10" s="611" t="s">
        <v>230</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286798</v>
      </c>
      <c r="CS10" s="606"/>
      <c r="CT10" s="606"/>
      <c r="CU10" s="606"/>
      <c r="CV10" s="606"/>
      <c r="CW10" s="606"/>
      <c r="CX10" s="606"/>
      <c r="CY10" s="607"/>
      <c r="CZ10" s="665">
        <v>0.4</v>
      </c>
      <c r="DA10" s="665"/>
      <c r="DB10" s="665"/>
      <c r="DC10" s="665"/>
      <c r="DD10" s="611" t="s">
        <v>133</v>
      </c>
      <c r="DE10" s="606"/>
      <c r="DF10" s="606"/>
      <c r="DG10" s="606"/>
      <c r="DH10" s="606"/>
      <c r="DI10" s="606"/>
      <c r="DJ10" s="606"/>
      <c r="DK10" s="606"/>
      <c r="DL10" s="606"/>
      <c r="DM10" s="606"/>
      <c r="DN10" s="606"/>
      <c r="DO10" s="606"/>
      <c r="DP10" s="607"/>
      <c r="DQ10" s="611">
        <v>41937</v>
      </c>
      <c r="DR10" s="606"/>
      <c r="DS10" s="606"/>
      <c r="DT10" s="606"/>
      <c r="DU10" s="606"/>
      <c r="DV10" s="606"/>
      <c r="DW10" s="606"/>
      <c r="DX10" s="606"/>
      <c r="DY10" s="606"/>
      <c r="DZ10" s="606"/>
      <c r="EA10" s="606"/>
      <c r="EB10" s="606"/>
      <c r="EC10" s="646"/>
    </row>
    <row r="11" spans="2:143" ht="11.25" customHeight="1" x14ac:dyDescent="0.15">
      <c r="B11" s="600" t="s">
        <v>243</v>
      </c>
      <c r="C11" s="601"/>
      <c r="D11" s="601"/>
      <c r="E11" s="601"/>
      <c r="F11" s="601"/>
      <c r="G11" s="601"/>
      <c r="H11" s="601"/>
      <c r="I11" s="601"/>
      <c r="J11" s="601"/>
      <c r="K11" s="601"/>
      <c r="L11" s="601"/>
      <c r="M11" s="601"/>
      <c r="N11" s="601"/>
      <c r="O11" s="601"/>
      <c r="P11" s="601"/>
      <c r="Q11" s="602"/>
      <c r="R11" s="603" t="s">
        <v>230</v>
      </c>
      <c r="S11" s="606"/>
      <c r="T11" s="606"/>
      <c r="U11" s="606"/>
      <c r="V11" s="606"/>
      <c r="W11" s="606"/>
      <c r="X11" s="606"/>
      <c r="Y11" s="607"/>
      <c r="Z11" s="665" t="s">
        <v>244</v>
      </c>
      <c r="AA11" s="665"/>
      <c r="AB11" s="665"/>
      <c r="AC11" s="665"/>
      <c r="AD11" s="666" t="s">
        <v>230</v>
      </c>
      <c r="AE11" s="666"/>
      <c r="AF11" s="666"/>
      <c r="AG11" s="666"/>
      <c r="AH11" s="666"/>
      <c r="AI11" s="666"/>
      <c r="AJ11" s="666"/>
      <c r="AK11" s="666"/>
      <c r="AL11" s="608" t="s">
        <v>230</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1799364</v>
      </c>
      <c r="BH11" s="606"/>
      <c r="BI11" s="606"/>
      <c r="BJ11" s="606"/>
      <c r="BK11" s="606"/>
      <c r="BL11" s="606"/>
      <c r="BM11" s="606"/>
      <c r="BN11" s="607"/>
      <c r="BO11" s="665">
        <v>5.4</v>
      </c>
      <c r="BP11" s="665"/>
      <c r="BQ11" s="665"/>
      <c r="BR11" s="665"/>
      <c r="BS11" s="611">
        <v>356556</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1886246</v>
      </c>
      <c r="CS11" s="606"/>
      <c r="CT11" s="606"/>
      <c r="CU11" s="606"/>
      <c r="CV11" s="606"/>
      <c r="CW11" s="606"/>
      <c r="CX11" s="606"/>
      <c r="CY11" s="607"/>
      <c r="CZ11" s="665">
        <v>2.6</v>
      </c>
      <c r="DA11" s="665"/>
      <c r="DB11" s="665"/>
      <c r="DC11" s="665"/>
      <c r="DD11" s="611">
        <v>364957</v>
      </c>
      <c r="DE11" s="606"/>
      <c r="DF11" s="606"/>
      <c r="DG11" s="606"/>
      <c r="DH11" s="606"/>
      <c r="DI11" s="606"/>
      <c r="DJ11" s="606"/>
      <c r="DK11" s="606"/>
      <c r="DL11" s="606"/>
      <c r="DM11" s="606"/>
      <c r="DN11" s="606"/>
      <c r="DO11" s="606"/>
      <c r="DP11" s="607"/>
      <c r="DQ11" s="611">
        <v>1043270</v>
      </c>
      <c r="DR11" s="606"/>
      <c r="DS11" s="606"/>
      <c r="DT11" s="606"/>
      <c r="DU11" s="606"/>
      <c r="DV11" s="606"/>
      <c r="DW11" s="606"/>
      <c r="DX11" s="606"/>
      <c r="DY11" s="606"/>
      <c r="DZ11" s="606"/>
      <c r="EA11" s="606"/>
      <c r="EB11" s="606"/>
      <c r="EC11" s="646"/>
    </row>
    <row r="12" spans="2:143" ht="11.25" customHeight="1" x14ac:dyDescent="0.15">
      <c r="B12" s="600" t="s">
        <v>247</v>
      </c>
      <c r="C12" s="601"/>
      <c r="D12" s="601"/>
      <c r="E12" s="601"/>
      <c r="F12" s="601"/>
      <c r="G12" s="601"/>
      <c r="H12" s="601"/>
      <c r="I12" s="601"/>
      <c r="J12" s="601"/>
      <c r="K12" s="601"/>
      <c r="L12" s="601"/>
      <c r="M12" s="601"/>
      <c r="N12" s="601"/>
      <c r="O12" s="601"/>
      <c r="P12" s="601"/>
      <c r="Q12" s="602"/>
      <c r="R12" s="603">
        <v>3494076</v>
      </c>
      <c r="S12" s="606"/>
      <c r="T12" s="606"/>
      <c r="U12" s="606"/>
      <c r="V12" s="606"/>
      <c r="W12" s="606"/>
      <c r="X12" s="606"/>
      <c r="Y12" s="607"/>
      <c r="Z12" s="665">
        <v>4.7</v>
      </c>
      <c r="AA12" s="665"/>
      <c r="AB12" s="665"/>
      <c r="AC12" s="665"/>
      <c r="AD12" s="666">
        <v>3494076</v>
      </c>
      <c r="AE12" s="666"/>
      <c r="AF12" s="666"/>
      <c r="AG12" s="666"/>
      <c r="AH12" s="666"/>
      <c r="AI12" s="666"/>
      <c r="AJ12" s="666"/>
      <c r="AK12" s="666"/>
      <c r="AL12" s="608">
        <v>7.9</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15919251</v>
      </c>
      <c r="BH12" s="606"/>
      <c r="BI12" s="606"/>
      <c r="BJ12" s="606"/>
      <c r="BK12" s="606"/>
      <c r="BL12" s="606"/>
      <c r="BM12" s="606"/>
      <c r="BN12" s="607"/>
      <c r="BO12" s="665">
        <v>47.9</v>
      </c>
      <c r="BP12" s="665"/>
      <c r="BQ12" s="665"/>
      <c r="BR12" s="665"/>
      <c r="BS12" s="611" t="s">
        <v>230</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1852428</v>
      </c>
      <c r="CS12" s="606"/>
      <c r="CT12" s="606"/>
      <c r="CU12" s="606"/>
      <c r="CV12" s="606"/>
      <c r="CW12" s="606"/>
      <c r="CX12" s="606"/>
      <c r="CY12" s="607"/>
      <c r="CZ12" s="665">
        <v>2.6</v>
      </c>
      <c r="DA12" s="665"/>
      <c r="DB12" s="665"/>
      <c r="DC12" s="665"/>
      <c r="DD12" s="611">
        <v>18996</v>
      </c>
      <c r="DE12" s="606"/>
      <c r="DF12" s="606"/>
      <c r="DG12" s="606"/>
      <c r="DH12" s="606"/>
      <c r="DI12" s="606"/>
      <c r="DJ12" s="606"/>
      <c r="DK12" s="606"/>
      <c r="DL12" s="606"/>
      <c r="DM12" s="606"/>
      <c r="DN12" s="606"/>
      <c r="DO12" s="606"/>
      <c r="DP12" s="607"/>
      <c r="DQ12" s="611">
        <v>550434</v>
      </c>
      <c r="DR12" s="606"/>
      <c r="DS12" s="606"/>
      <c r="DT12" s="606"/>
      <c r="DU12" s="606"/>
      <c r="DV12" s="606"/>
      <c r="DW12" s="606"/>
      <c r="DX12" s="606"/>
      <c r="DY12" s="606"/>
      <c r="DZ12" s="606"/>
      <c r="EA12" s="606"/>
      <c r="EB12" s="606"/>
      <c r="EC12" s="646"/>
    </row>
    <row r="13" spans="2:143" ht="11.25" customHeight="1" x14ac:dyDescent="0.15">
      <c r="B13" s="600" t="s">
        <v>250</v>
      </c>
      <c r="C13" s="601"/>
      <c r="D13" s="601"/>
      <c r="E13" s="601"/>
      <c r="F13" s="601"/>
      <c r="G13" s="601"/>
      <c r="H13" s="601"/>
      <c r="I13" s="601"/>
      <c r="J13" s="601"/>
      <c r="K13" s="601"/>
      <c r="L13" s="601"/>
      <c r="M13" s="601"/>
      <c r="N13" s="601"/>
      <c r="O13" s="601"/>
      <c r="P13" s="601"/>
      <c r="Q13" s="602"/>
      <c r="R13" s="603">
        <v>116486</v>
      </c>
      <c r="S13" s="606"/>
      <c r="T13" s="606"/>
      <c r="U13" s="606"/>
      <c r="V13" s="606"/>
      <c r="W13" s="606"/>
      <c r="X13" s="606"/>
      <c r="Y13" s="607"/>
      <c r="Z13" s="665">
        <v>0.2</v>
      </c>
      <c r="AA13" s="665"/>
      <c r="AB13" s="665"/>
      <c r="AC13" s="665"/>
      <c r="AD13" s="666">
        <v>116486</v>
      </c>
      <c r="AE13" s="666"/>
      <c r="AF13" s="666"/>
      <c r="AG13" s="666"/>
      <c r="AH13" s="666"/>
      <c r="AI13" s="666"/>
      <c r="AJ13" s="666"/>
      <c r="AK13" s="666"/>
      <c r="AL13" s="608">
        <v>0.3</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15864071</v>
      </c>
      <c r="BH13" s="606"/>
      <c r="BI13" s="606"/>
      <c r="BJ13" s="606"/>
      <c r="BK13" s="606"/>
      <c r="BL13" s="606"/>
      <c r="BM13" s="606"/>
      <c r="BN13" s="607"/>
      <c r="BO13" s="665">
        <v>47.8</v>
      </c>
      <c r="BP13" s="665"/>
      <c r="BQ13" s="665"/>
      <c r="BR13" s="665"/>
      <c r="BS13" s="611" t="s">
        <v>133</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8437515</v>
      </c>
      <c r="CS13" s="606"/>
      <c r="CT13" s="606"/>
      <c r="CU13" s="606"/>
      <c r="CV13" s="606"/>
      <c r="CW13" s="606"/>
      <c r="CX13" s="606"/>
      <c r="CY13" s="607"/>
      <c r="CZ13" s="665">
        <v>11.7</v>
      </c>
      <c r="DA13" s="665"/>
      <c r="DB13" s="665"/>
      <c r="DC13" s="665"/>
      <c r="DD13" s="611">
        <v>4355106</v>
      </c>
      <c r="DE13" s="606"/>
      <c r="DF13" s="606"/>
      <c r="DG13" s="606"/>
      <c r="DH13" s="606"/>
      <c r="DI13" s="606"/>
      <c r="DJ13" s="606"/>
      <c r="DK13" s="606"/>
      <c r="DL13" s="606"/>
      <c r="DM13" s="606"/>
      <c r="DN13" s="606"/>
      <c r="DO13" s="606"/>
      <c r="DP13" s="607"/>
      <c r="DQ13" s="611">
        <v>4823869</v>
      </c>
      <c r="DR13" s="606"/>
      <c r="DS13" s="606"/>
      <c r="DT13" s="606"/>
      <c r="DU13" s="606"/>
      <c r="DV13" s="606"/>
      <c r="DW13" s="606"/>
      <c r="DX13" s="606"/>
      <c r="DY13" s="606"/>
      <c r="DZ13" s="606"/>
      <c r="EA13" s="606"/>
      <c r="EB13" s="606"/>
      <c r="EC13" s="646"/>
    </row>
    <row r="14" spans="2:143" ht="11.25" customHeight="1" x14ac:dyDescent="0.15">
      <c r="B14" s="600" t="s">
        <v>253</v>
      </c>
      <c r="C14" s="601"/>
      <c r="D14" s="601"/>
      <c r="E14" s="601"/>
      <c r="F14" s="601"/>
      <c r="G14" s="601"/>
      <c r="H14" s="601"/>
      <c r="I14" s="601"/>
      <c r="J14" s="601"/>
      <c r="K14" s="601"/>
      <c r="L14" s="601"/>
      <c r="M14" s="601"/>
      <c r="N14" s="601"/>
      <c r="O14" s="601"/>
      <c r="P14" s="601"/>
      <c r="Q14" s="602"/>
      <c r="R14" s="603" t="s">
        <v>230</v>
      </c>
      <c r="S14" s="606"/>
      <c r="T14" s="606"/>
      <c r="U14" s="606"/>
      <c r="V14" s="606"/>
      <c r="W14" s="606"/>
      <c r="X14" s="606"/>
      <c r="Y14" s="607"/>
      <c r="Z14" s="665" t="s">
        <v>230</v>
      </c>
      <c r="AA14" s="665"/>
      <c r="AB14" s="665"/>
      <c r="AC14" s="665"/>
      <c r="AD14" s="666" t="s">
        <v>230</v>
      </c>
      <c r="AE14" s="666"/>
      <c r="AF14" s="666"/>
      <c r="AG14" s="666"/>
      <c r="AH14" s="666"/>
      <c r="AI14" s="666"/>
      <c r="AJ14" s="666"/>
      <c r="AK14" s="666"/>
      <c r="AL14" s="608" t="s">
        <v>230</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534414</v>
      </c>
      <c r="BH14" s="606"/>
      <c r="BI14" s="606"/>
      <c r="BJ14" s="606"/>
      <c r="BK14" s="606"/>
      <c r="BL14" s="606"/>
      <c r="BM14" s="606"/>
      <c r="BN14" s="607"/>
      <c r="BO14" s="665">
        <v>1.6</v>
      </c>
      <c r="BP14" s="665"/>
      <c r="BQ14" s="665"/>
      <c r="BR14" s="665"/>
      <c r="BS14" s="611" t="s">
        <v>133</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2903642</v>
      </c>
      <c r="CS14" s="606"/>
      <c r="CT14" s="606"/>
      <c r="CU14" s="606"/>
      <c r="CV14" s="606"/>
      <c r="CW14" s="606"/>
      <c r="CX14" s="606"/>
      <c r="CY14" s="607"/>
      <c r="CZ14" s="665">
        <v>4</v>
      </c>
      <c r="DA14" s="665"/>
      <c r="DB14" s="665"/>
      <c r="DC14" s="665"/>
      <c r="DD14" s="611">
        <v>156332</v>
      </c>
      <c r="DE14" s="606"/>
      <c r="DF14" s="606"/>
      <c r="DG14" s="606"/>
      <c r="DH14" s="606"/>
      <c r="DI14" s="606"/>
      <c r="DJ14" s="606"/>
      <c r="DK14" s="606"/>
      <c r="DL14" s="606"/>
      <c r="DM14" s="606"/>
      <c r="DN14" s="606"/>
      <c r="DO14" s="606"/>
      <c r="DP14" s="607"/>
      <c r="DQ14" s="611">
        <v>2080531</v>
      </c>
      <c r="DR14" s="606"/>
      <c r="DS14" s="606"/>
      <c r="DT14" s="606"/>
      <c r="DU14" s="606"/>
      <c r="DV14" s="606"/>
      <c r="DW14" s="606"/>
      <c r="DX14" s="606"/>
      <c r="DY14" s="606"/>
      <c r="DZ14" s="606"/>
      <c r="EA14" s="606"/>
      <c r="EB14" s="606"/>
      <c r="EC14" s="646"/>
    </row>
    <row r="15" spans="2:143" ht="11.25" customHeight="1" x14ac:dyDescent="0.15">
      <c r="B15" s="600" t="s">
        <v>256</v>
      </c>
      <c r="C15" s="601"/>
      <c r="D15" s="601"/>
      <c r="E15" s="601"/>
      <c r="F15" s="601"/>
      <c r="G15" s="601"/>
      <c r="H15" s="601"/>
      <c r="I15" s="601"/>
      <c r="J15" s="601"/>
      <c r="K15" s="601"/>
      <c r="L15" s="601"/>
      <c r="M15" s="601"/>
      <c r="N15" s="601"/>
      <c r="O15" s="601"/>
      <c r="P15" s="601"/>
      <c r="Q15" s="602"/>
      <c r="R15" s="603">
        <v>219241</v>
      </c>
      <c r="S15" s="606"/>
      <c r="T15" s="606"/>
      <c r="U15" s="606"/>
      <c r="V15" s="606"/>
      <c r="W15" s="606"/>
      <c r="X15" s="606"/>
      <c r="Y15" s="607"/>
      <c r="Z15" s="665">
        <v>0.3</v>
      </c>
      <c r="AA15" s="665"/>
      <c r="AB15" s="665"/>
      <c r="AC15" s="665"/>
      <c r="AD15" s="666">
        <v>219241</v>
      </c>
      <c r="AE15" s="666"/>
      <c r="AF15" s="666"/>
      <c r="AG15" s="666"/>
      <c r="AH15" s="666"/>
      <c r="AI15" s="666"/>
      <c r="AJ15" s="666"/>
      <c r="AK15" s="666"/>
      <c r="AL15" s="608">
        <v>0.5</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1183093</v>
      </c>
      <c r="BH15" s="606"/>
      <c r="BI15" s="606"/>
      <c r="BJ15" s="606"/>
      <c r="BK15" s="606"/>
      <c r="BL15" s="606"/>
      <c r="BM15" s="606"/>
      <c r="BN15" s="607"/>
      <c r="BO15" s="665">
        <v>3.6</v>
      </c>
      <c r="BP15" s="665"/>
      <c r="BQ15" s="665"/>
      <c r="BR15" s="665"/>
      <c r="BS15" s="611" t="s">
        <v>230</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8976042</v>
      </c>
      <c r="CS15" s="606"/>
      <c r="CT15" s="606"/>
      <c r="CU15" s="606"/>
      <c r="CV15" s="606"/>
      <c r="CW15" s="606"/>
      <c r="CX15" s="606"/>
      <c r="CY15" s="607"/>
      <c r="CZ15" s="665">
        <v>12.4</v>
      </c>
      <c r="DA15" s="665"/>
      <c r="DB15" s="665"/>
      <c r="DC15" s="665"/>
      <c r="DD15" s="611">
        <v>3827986</v>
      </c>
      <c r="DE15" s="606"/>
      <c r="DF15" s="606"/>
      <c r="DG15" s="606"/>
      <c r="DH15" s="606"/>
      <c r="DI15" s="606"/>
      <c r="DJ15" s="606"/>
      <c r="DK15" s="606"/>
      <c r="DL15" s="606"/>
      <c r="DM15" s="606"/>
      <c r="DN15" s="606"/>
      <c r="DO15" s="606"/>
      <c r="DP15" s="607"/>
      <c r="DQ15" s="611">
        <v>6175297</v>
      </c>
      <c r="DR15" s="606"/>
      <c r="DS15" s="606"/>
      <c r="DT15" s="606"/>
      <c r="DU15" s="606"/>
      <c r="DV15" s="606"/>
      <c r="DW15" s="606"/>
      <c r="DX15" s="606"/>
      <c r="DY15" s="606"/>
      <c r="DZ15" s="606"/>
      <c r="EA15" s="606"/>
      <c r="EB15" s="606"/>
      <c r="EC15" s="646"/>
    </row>
    <row r="16" spans="2:143" ht="11.25" customHeight="1" x14ac:dyDescent="0.15">
      <c r="B16" s="600" t="s">
        <v>259</v>
      </c>
      <c r="C16" s="601"/>
      <c r="D16" s="601"/>
      <c r="E16" s="601"/>
      <c r="F16" s="601"/>
      <c r="G16" s="601"/>
      <c r="H16" s="601"/>
      <c r="I16" s="601"/>
      <c r="J16" s="601"/>
      <c r="K16" s="601"/>
      <c r="L16" s="601"/>
      <c r="M16" s="601"/>
      <c r="N16" s="601"/>
      <c r="O16" s="601"/>
      <c r="P16" s="601"/>
      <c r="Q16" s="602"/>
      <c r="R16" s="603" t="s">
        <v>133</v>
      </c>
      <c r="S16" s="606"/>
      <c r="T16" s="606"/>
      <c r="U16" s="606"/>
      <c r="V16" s="606"/>
      <c r="W16" s="606"/>
      <c r="X16" s="606"/>
      <c r="Y16" s="607"/>
      <c r="Z16" s="665" t="s">
        <v>230</v>
      </c>
      <c r="AA16" s="665"/>
      <c r="AB16" s="665"/>
      <c r="AC16" s="665"/>
      <c r="AD16" s="666" t="s">
        <v>230</v>
      </c>
      <c r="AE16" s="666"/>
      <c r="AF16" s="666"/>
      <c r="AG16" s="666"/>
      <c r="AH16" s="666"/>
      <c r="AI16" s="666"/>
      <c r="AJ16" s="666"/>
      <c r="AK16" s="666"/>
      <c r="AL16" s="608" t="s">
        <v>244</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133</v>
      </c>
      <c r="BH16" s="606"/>
      <c r="BI16" s="606"/>
      <c r="BJ16" s="606"/>
      <c r="BK16" s="606"/>
      <c r="BL16" s="606"/>
      <c r="BM16" s="606"/>
      <c r="BN16" s="607"/>
      <c r="BO16" s="665" t="s">
        <v>133</v>
      </c>
      <c r="BP16" s="665"/>
      <c r="BQ16" s="665"/>
      <c r="BR16" s="665"/>
      <c r="BS16" s="611" t="s">
        <v>230</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105756</v>
      </c>
      <c r="CS16" s="606"/>
      <c r="CT16" s="606"/>
      <c r="CU16" s="606"/>
      <c r="CV16" s="606"/>
      <c r="CW16" s="606"/>
      <c r="CX16" s="606"/>
      <c r="CY16" s="607"/>
      <c r="CZ16" s="665">
        <v>0.1</v>
      </c>
      <c r="DA16" s="665"/>
      <c r="DB16" s="665"/>
      <c r="DC16" s="665"/>
      <c r="DD16" s="611" t="s">
        <v>230</v>
      </c>
      <c r="DE16" s="606"/>
      <c r="DF16" s="606"/>
      <c r="DG16" s="606"/>
      <c r="DH16" s="606"/>
      <c r="DI16" s="606"/>
      <c r="DJ16" s="606"/>
      <c r="DK16" s="606"/>
      <c r="DL16" s="606"/>
      <c r="DM16" s="606"/>
      <c r="DN16" s="606"/>
      <c r="DO16" s="606"/>
      <c r="DP16" s="607"/>
      <c r="DQ16" s="611">
        <v>28067</v>
      </c>
      <c r="DR16" s="606"/>
      <c r="DS16" s="606"/>
      <c r="DT16" s="606"/>
      <c r="DU16" s="606"/>
      <c r="DV16" s="606"/>
      <c r="DW16" s="606"/>
      <c r="DX16" s="606"/>
      <c r="DY16" s="606"/>
      <c r="DZ16" s="606"/>
      <c r="EA16" s="606"/>
      <c r="EB16" s="606"/>
      <c r="EC16" s="646"/>
    </row>
    <row r="17" spans="2:133" ht="11.25" customHeight="1" x14ac:dyDescent="0.15">
      <c r="B17" s="600" t="s">
        <v>262</v>
      </c>
      <c r="C17" s="601"/>
      <c r="D17" s="601"/>
      <c r="E17" s="601"/>
      <c r="F17" s="601"/>
      <c r="G17" s="601"/>
      <c r="H17" s="601"/>
      <c r="I17" s="601"/>
      <c r="J17" s="601"/>
      <c r="K17" s="601"/>
      <c r="L17" s="601"/>
      <c r="M17" s="601"/>
      <c r="N17" s="601"/>
      <c r="O17" s="601"/>
      <c r="P17" s="601"/>
      <c r="Q17" s="602"/>
      <c r="R17" s="603">
        <v>152601</v>
      </c>
      <c r="S17" s="606"/>
      <c r="T17" s="606"/>
      <c r="U17" s="606"/>
      <c r="V17" s="606"/>
      <c r="W17" s="606"/>
      <c r="X17" s="606"/>
      <c r="Y17" s="607"/>
      <c r="Z17" s="665">
        <v>0.2</v>
      </c>
      <c r="AA17" s="665"/>
      <c r="AB17" s="665"/>
      <c r="AC17" s="665"/>
      <c r="AD17" s="666">
        <v>152601</v>
      </c>
      <c r="AE17" s="666"/>
      <c r="AF17" s="666"/>
      <c r="AG17" s="666"/>
      <c r="AH17" s="666"/>
      <c r="AI17" s="666"/>
      <c r="AJ17" s="666"/>
      <c r="AK17" s="666"/>
      <c r="AL17" s="608">
        <v>0.3</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230</v>
      </c>
      <c r="BH17" s="606"/>
      <c r="BI17" s="606"/>
      <c r="BJ17" s="606"/>
      <c r="BK17" s="606"/>
      <c r="BL17" s="606"/>
      <c r="BM17" s="606"/>
      <c r="BN17" s="607"/>
      <c r="BO17" s="665" t="s">
        <v>133</v>
      </c>
      <c r="BP17" s="665"/>
      <c r="BQ17" s="665"/>
      <c r="BR17" s="665"/>
      <c r="BS17" s="611" t="s">
        <v>230</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8686848</v>
      </c>
      <c r="CS17" s="606"/>
      <c r="CT17" s="606"/>
      <c r="CU17" s="606"/>
      <c r="CV17" s="606"/>
      <c r="CW17" s="606"/>
      <c r="CX17" s="606"/>
      <c r="CY17" s="607"/>
      <c r="CZ17" s="665">
        <v>12</v>
      </c>
      <c r="DA17" s="665"/>
      <c r="DB17" s="665"/>
      <c r="DC17" s="665"/>
      <c r="DD17" s="611" t="s">
        <v>244</v>
      </c>
      <c r="DE17" s="606"/>
      <c r="DF17" s="606"/>
      <c r="DG17" s="606"/>
      <c r="DH17" s="606"/>
      <c r="DI17" s="606"/>
      <c r="DJ17" s="606"/>
      <c r="DK17" s="606"/>
      <c r="DL17" s="606"/>
      <c r="DM17" s="606"/>
      <c r="DN17" s="606"/>
      <c r="DO17" s="606"/>
      <c r="DP17" s="607"/>
      <c r="DQ17" s="611">
        <v>8660434</v>
      </c>
      <c r="DR17" s="606"/>
      <c r="DS17" s="606"/>
      <c r="DT17" s="606"/>
      <c r="DU17" s="606"/>
      <c r="DV17" s="606"/>
      <c r="DW17" s="606"/>
      <c r="DX17" s="606"/>
      <c r="DY17" s="606"/>
      <c r="DZ17" s="606"/>
      <c r="EA17" s="606"/>
      <c r="EB17" s="606"/>
      <c r="EC17" s="646"/>
    </row>
    <row r="18" spans="2:133" ht="11.25" customHeight="1" x14ac:dyDescent="0.15">
      <c r="B18" s="600" t="s">
        <v>265</v>
      </c>
      <c r="C18" s="601"/>
      <c r="D18" s="601"/>
      <c r="E18" s="601"/>
      <c r="F18" s="601"/>
      <c r="G18" s="601"/>
      <c r="H18" s="601"/>
      <c r="I18" s="601"/>
      <c r="J18" s="601"/>
      <c r="K18" s="601"/>
      <c r="L18" s="601"/>
      <c r="M18" s="601"/>
      <c r="N18" s="601"/>
      <c r="O18" s="601"/>
      <c r="P18" s="601"/>
      <c r="Q18" s="602"/>
      <c r="R18" s="603">
        <v>8398758</v>
      </c>
      <c r="S18" s="606"/>
      <c r="T18" s="606"/>
      <c r="U18" s="606"/>
      <c r="V18" s="606"/>
      <c r="W18" s="606"/>
      <c r="X18" s="606"/>
      <c r="Y18" s="607"/>
      <c r="Z18" s="665">
        <v>11.3</v>
      </c>
      <c r="AA18" s="665"/>
      <c r="AB18" s="665"/>
      <c r="AC18" s="665"/>
      <c r="AD18" s="666">
        <v>7033481</v>
      </c>
      <c r="AE18" s="666"/>
      <c r="AF18" s="666"/>
      <c r="AG18" s="666"/>
      <c r="AH18" s="666"/>
      <c r="AI18" s="666"/>
      <c r="AJ18" s="666"/>
      <c r="AK18" s="666"/>
      <c r="AL18" s="608">
        <v>16</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133</v>
      </c>
      <c r="BH18" s="606"/>
      <c r="BI18" s="606"/>
      <c r="BJ18" s="606"/>
      <c r="BK18" s="606"/>
      <c r="BL18" s="606"/>
      <c r="BM18" s="606"/>
      <c r="BN18" s="607"/>
      <c r="BO18" s="665" t="s">
        <v>230</v>
      </c>
      <c r="BP18" s="665"/>
      <c r="BQ18" s="665"/>
      <c r="BR18" s="665"/>
      <c r="BS18" s="611" t="s">
        <v>230</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244</v>
      </c>
      <c r="CS18" s="606"/>
      <c r="CT18" s="606"/>
      <c r="CU18" s="606"/>
      <c r="CV18" s="606"/>
      <c r="CW18" s="606"/>
      <c r="CX18" s="606"/>
      <c r="CY18" s="607"/>
      <c r="CZ18" s="665" t="s">
        <v>230</v>
      </c>
      <c r="DA18" s="665"/>
      <c r="DB18" s="665"/>
      <c r="DC18" s="665"/>
      <c r="DD18" s="611" t="s">
        <v>133</v>
      </c>
      <c r="DE18" s="606"/>
      <c r="DF18" s="606"/>
      <c r="DG18" s="606"/>
      <c r="DH18" s="606"/>
      <c r="DI18" s="606"/>
      <c r="DJ18" s="606"/>
      <c r="DK18" s="606"/>
      <c r="DL18" s="606"/>
      <c r="DM18" s="606"/>
      <c r="DN18" s="606"/>
      <c r="DO18" s="606"/>
      <c r="DP18" s="607"/>
      <c r="DQ18" s="611" t="s">
        <v>230</v>
      </c>
      <c r="DR18" s="606"/>
      <c r="DS18" s="606"/>
      <c r="DT18" s="606"/>
      <c r="DU18" s="606"/>
      <c r="DV18" s="606"/>
      <c r="DW18" s="606"/>
      <c r="DX18" s="606"/>
      <c r="DY18" s="606"/>
      <c r="DZ18" s="606"/>
      <c r="EA18" s="606"/>
      <c r="EB18" s="606"/>
      <c r="EC18" s="646"/>
    </row>
    <row r="19" spans="2:133" ht="11.25" customHeight="1" x14ac:dyDescent="0.15">
      <c r="B19" s="600" t="s">
        <v>268</v>
      </c>
      <c r="C19" s="601"/>
      <c r="D19" s="601"/>
      <c r="E19" s="601"/>
      <c r="F19" s="601"/>
      <c r="G19" s="601"/>
      <c r="H19" s="601"/>
      <c r="I19" s="601"/>
      <c r="J19" s="601"/>
      <c r="K19" s="601"/>
      <c r="L19" s="601"/>
      <c r="M19" s="601"/>
      <c r="N19" s="601"/>
      <c r="O19" s="601"/>
      <c r="P19" s="601"/>
      <c r="Q19" s="602"/>
      <c r="R19" s="603">
        <v>7033481</v>
      </c>
      <c r="S19" s="606"/>
      <c r="T19" s="606"/>
      <c r="U19" s="606"/>
      <c r="V19" s="606"/>
      <c r="W19" s="606"/>
      <c r="X19" s="606"/>
      <c r="Y19" s="607"/>
      <c r="Z19" s="665">
        <v>9.4</v>
      </c>
      <c r="AA19" s="665"/>
      <c r="AB19" s="665"/>
      <c r="AC19" s="665"/>
      <c r="AD19" s="666">
        <v>7033481</v>
      </c>
      <c r="AE19" s="666"/>
      <c r="AF19" s="666"/>
      <c r="AG19" s="666"/>
      <c r="AH19" s="666"/>
      <c r="AI19" s="666"/>
      <c r="AJ19" s="666"/>
      <c r="AK19" s="666"/>
      <c r="AL19" s="608">
        <v>16</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1393782</v>
      </c>
      <c r="BH19" s="606"/>
      <c r="BI19" s="606"/>
      <c r="BJ19" s="606"/>
      <c r="BK19" s="606"/>
      <c r="BL19" s="606"/>
      <c r="BM19" s="606"/>
      <c r="BN19" s="607"/>
      <c r="BO19" s="665">
        <v>4.2</v>
      </c>
      <c r="BP19" s="665"/>
      <c r="BQ19" s="665"/>
      <c r="BR19" s="665"/>
      <c r="BS19" s="611" t="s">
        <v>230</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133</v>
      </c>
      <c r="CS19" s="606"/>
      <c r="CT19" s="606"/>
      <c r="CU19" s="606"/>
      <c r="CV19" s="606"/>
      <c r="CW19" s="606"/>
      <c r="CX19" s="606"/>
      <c r="CY19" s="607"/>
      <c r="CZ19" s="665" t="s">
        <v>133</v>
      </c>
      <c r="DA19" s="665"/>
      <c r="DB19" s="665"/>
      <c r="DC19" s="665"/>
      <c r="DD19" s="611" t="s">
        <v>133</v>
      </c>
      <c r="DE19" s="606"/>
      <c r="DF19" s="606"/>
      <c r="DG19" s="606"/>
      <c r="DH19" s="606"/>
      <c r="DI19" s="606"/>
      <c r="DJ19" s="606"/>
      <c r="DK19" s="606"/>
      <c r="DL19" s="606"/>
      <c r="DM19" s="606"/>
      <c r="DN19" s="606"/>
      <c r="DO19" s="606"/>
      <c r="DP19" s="607"/>
      <c r="DQ19" s="611" t="s">
        <v>230</v>
      </c>
      <c r="DR19" s="606"/>
      <c r="DS19" s="606"/>
      <c r="DT19" s="606"/>
      <c r="DU19" s="606"/>
      <c r="DV19" s="606"/>
      <c r="DW19" s="606"/>
      <c r="DX19" s="606"/>
      <c r="DY19" s="606"/>
      <c r="DZ19" s="606"/>
      <c r="EA19" s="606"/>
      <c r="EB19" s="606"/>
      <c r="EC19" s="646"/>
    </row>
    <row r="20" spans="2:133" ht="11.25" customHeight="1" x14ac:dyDescent="0.15">
      <c r="B20" s="600" t="s">
        <v>271</v>
      </c>
      <c r="C20" s="601"/>
      <c r="D20" s="601"/>
      <c r="E20" s="601"/>
      <c r="F20" s="601"/>
      <c r="G20" s="601"/>
      <c r="H20" s="601"/>
      <c r="I20" s="601"/>
      <c r="J20" s="601"/>
      <c r="K20" s="601"/>
      <c r="L20" s="601"/>
      <c r="M20" s="601"/>
      <c r="N20" s="601"/>
      <c r="O20" s="601"/>
      <c r="P20" s="601"/>
      <c r="Q20" s="602"/>
      <c r="R20" s="603">
        <v>1365277</v>
      </c>
      <c r="S20" s="606"/>
      <c r="T20" s="606"/>
      <c r="U20" s="606"/>
      <c r="V20" s="606"/>
      <c r="W20" s="606"/>
      <c r="X20" s="606"/>
      <c r="Y20" s="607"/>
      <c r="Z20" s="665">
        <v>1.8</v>
      </c>
      <c r="AA20" s="665"/>
      <c r="AB20" s="665"/>
      <c r="AC20" s="665"/>
      <c r="AD20" s="666" t="s">
        <v>133</v>
      </c>
      <c r="AE20" s="666"/>
      <c r="AF20" s="666"/>
      <c r="AG20" s="666"/>
      <c r="AH20" s="666"/>
      <c r="AI20" s="666"/>
      <c r="AJ20" s="666"/>
      <c r="AK20" s="666"/>
      <c r="AL20" s="608" t="s">
        <v>230</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1393782</v>
      </c>
      <c r="BH20" s="606"/>
      <c r="BI20" s="606"/>
      <c r="BJ20" s="606"/>
      <c r="BK20" s="606"/>
      <c r="BL20" s="606"/>
      <c r="BM20" s="606"/>
      <c r="BN20" s="607"/>
      <c r="BO20" s="665">
        <v>4.2</v>
      </c>
      <c r="BP20" s="665"/>
      <c r="BQ20" s="665"/>
      <c r="BR20" s="665"/>
      <c r="BS20" s="611" t="s">
        <v>230</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72170677</v>
      </c>
      <c r="CS20" s="606"/>
      <c r="CT20" s="606"/>
      <c r="CU20" s="606"/>
      <c r="CV20" s="606"/>
      <c r="CW20" s="606"/>
      <c r="CX20" s="606"/>
      <c r="CY20" s="607"/>
      <c r="CZ20" s="665">
        <v>100</v>
      </c>
      <c r="DA20" s="665"/>
      <c r="DB20" s="665"/>
      <c r="DC20" s="665"/>
      <c r="DD20" s="611">
        <v>10061969</v>
      </c>
      <c r="DE20" s="606"/>
      <c r="DF20" s="606"/>
      <c r="DG20" s="606"/>
      <c r="DH20" s="606"/>
      <c r="DI20" s="606"/>
      <c r="DJ20" s="606"/>
      <c r="DK20" s="606"/>
      <c r="DL20" s="606"/>
      <c r="DM20" s="606"/>
      <c r="DN20" s="606"/>
      <c r="DO20" s="606"/>
      <c r="DP20" s="607"/>
      <c r="DQ20" s="611">
        <v>47070488</v>
      </c>
      <c r="DR20" s="606"/>
      <c r="DS20" s="606"/>
      <c r="DT20" s="606"/>
      <c r="DU20" s="606"/>
      <c r="DV20" s="606"/>
      <c r="DW20" s="606"/>
      <c r="DX20" s="606"/>
      <c r="DY20" s="606"/>
      <c r="DZ20" s="606"/>
      <c r="EA20" s="606"/>
      <c r="EB20" s="606"/>
      <c r="EC20" s="646"/>
    </row>
    <row r="21" spans="2:133" ht="11.25" customHeight="1" x14ac:dyDescent="0.15">
      <c r="B21" s="600" t="s">
        <v>274</v>
      </c>
      <c r="C21" s="601"/>
      <c r="D21" s="601"/>
      <c r="E21" s="601"/>
      <c r="F21" s="601"/>
      <c r="G21" s="601"/>
      <c r="H21" s="601"/>
      <c r="I21" s="601"/>
      <c r="J21" s="601"/>
      <c r="K21" s="601"/>
      <c r="L21" s="601"/>
      <c r="M21" s="601"/>
      <c r="N21" s="601"/>
      <c r="O21" s="601"/>
      <c r="P21" s="601"/>
      <c r="Q21" s="602"/>
      <c r="R21" s="603" t="s">
        <v>230</v>
      </c>
      <c r="S21" s="606"/>
      <c r="T21" s="606"/>
      <c r="U21" s="606"/>
      <c r="V21" s="606"/>
      <c r="W21" s="606"/>
      <c r="X21" s="606"/>
      <c r="Y21" s="607"/>
      <c r="Z21" s="665" t="s">
        <v>230</v>
      </c>
      <c r="AA21" s="665"/>
      <c r="AB21" s="665"/>
      <c r="AC21" s="665"/>
      <c r="AD21" s="666" t="s">
        <v>230</v>
      </c>
      <c r="AE21" s="666"/>
      <c r="AF21" s="666"/>
      <c r="AG21" s="666"/>
      <c r="AH21" s="666"/>
      <c r="AI21" s="666"/>
      <c r="AJ21" s="666"/>
      <c r="AK21" s="666"/>
      <c r="AL21" s="608" t="s">
        <v>230</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2588</v>
      </c>
      <c r="BH21" s="606"/>
      <c r="BI21" s="606"/>
      <c r="BJ21" s="606"/>
      <c r="BK21" s="606"/>
      <c r="BL21" s="606"/>
      <c r="BM21" s="606"/>
      <c r="BN21" s="607"/>
      <c r="BO21" s="665">
        <v>0</v>
      </c>
      <c r="BP21" s="665"/>
      <c r="BQ21" s="665"/>
      <c r="BR21" s="665"/>
      <c r="BS21" s="611" t="s">
        <v>230</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276</v>
      </c>
      <c r="C22" s="601"/>
      <c r="D22" s="601"/>
      <c r="E22" s="601"/>
      <c r="F22" s="601"/>
      <c r="G22" s="601"/>
      <c r="H22" s="601"/>
      <c r="I22" s="601"/>
      <c r="J22" s="601"/>
      <c r="K22" s="601"/>
      <c r="L22" s="601"/>
      <c r="M22" s="601"/>
      <c r="N22" s="601"/>
      <c r="O22" s="601"/>
      <c r="P22" s="601"/>
      <c r="Q22" s="602"/>
      <c r="R22" s="603">
        <v>46529859</v>
      </c>
      <c r="S22" s="606"/>
      <c r="T22" s="606"/>
      <c r="U22" s="606"/>
      <c r="V22" s="606"/>
      <c r="W22" s="606"/>
      <c r="X22" s="606"/>
      <c r="Y22" s="607"/>
      <c r="Z22" s="665">
        <v>62.4</v>
      </c>
      <c r="AA22" s="665"/>
      <c r="AB22" s="665"/>
      <c r="AC22" s="665"/>
      <c r="AD22" s="666">
        <v>43773388</v>
      </c>
      <c r="AE22" s="666"/>
      <c r="AF22" s="666"/>
      <c r="AG22" s="666"/>
      <c r="AH22" s="666"/>
      <c r="AI22" s="666"/>
      <c r="AJ22" s="666"/>
      <c r="AK22" s="666"/>
      <c r="AL22" s="608">
        <v>99.5</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230</v>
      </c>
      <c r="BH22" s="606"/>
      <c r="BI22" s="606"/>
      <c r="BJ22" s="606"/>
      <c r="BK22" s="606"/>
      <c r="BL22" s="606"/>
      <c r="BM22" s="606"/>
      <c r="BN22" s="607"/>
      <c r="BO22" s="665" t="s">
        <v>230</v>
      </c>
      <c r="BP22" s="665"/>
      <c r="BQ22" s="665"/>
      <c r="BR22" s="665"/>
      <c r="BS22" s="611" t="s">
        <v>244</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279</v>
      </c>
      <c r="C23" s="601"/>
      <c r="D23" s="601"/>
      <c r="E23" s="601"/>
      <c r="F23" s="601"/>
      <c r="G23" s="601"/>
      <c r="H23" s="601"/>
      <c r="I23" s="601"/>
      <c r="J23" s="601"/>
      <c r="K23" s="601"/>
      <c r="L23" s="601"/>
      <c r="M23" s="601"/>
      <c r="N23" s="601"/>
      <c r="O23" s="601"/>
      <c r="P23" s="601"/>
      <c r="Q23" s="602"/>
      <c r="R23" s="603">
        <v>26670</v>
      </c>
      <c r="S23" s="606"/>
      <c r="T23" s="606"/>
      <c r="U23" s="606"/>
      <c r="V23" s="606"/>
      <c r="W23" s="606"/>
      <c r="X23" s="606"/>
      <c r="Y23" s="607"/>
      <c r="Z23" s="665">
        <v>0</v>
      </c>
      <c r="AA23" s="665"/>
      <c r="AB23" s="665"/>
      <c r="AC23" s="665"/>
      <c r="AD23" s="666">
        <v>26670</v>
      </c>
      <c r="AE23" s="666"/>
      <c r="AF23" s="666"/>
      <c r="AG23" s="666"/>
      <c r="AH23" s="666"/>
      <c r="AI23" s="666"/>
      <c r="AJ23" s="666"/>
      <c r="AK23" s="666"/>
      <c r="AL23" s="608">
        <v>0.1</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v>1391194</v>
      </c>
      <c r="BH23" s="606"/>
      <c r="BI23" s="606"/>
      <c r="BJ23" s="606"/>
      <c r="BK23" s="606"/>
      <c r="BL23" s="606"/>
      <c r="BM23" s="606"/>
      <c r="BN23" s="607"/>
      <c r="BO23" s="665">
        <v>4.2</v>
      </c>
      <c r="BP23" s="665"/>
      <c r="BQ23" s="665"/>
      <c r="BR23" s="665"/>
      <c r="BS23" s="611" t="s">
        <v>230</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x14ac:dyDescent="0.15">
      <c r="B24" s="600" t="s">
        <v>286</v>
      </c>
      <c r="C24" s="601"/>
      <c r="D24" s="601"/>
      <c r="E24" s="601"/>
      <c r="F24" s="601"/>
      <c r="G24" s="601"/>
      <c r="H24" s="601"/>
      <c r="I24" s="601"/>
      <c r="J24" s="601"/>
      <c r="K24" s="601"/>
      <c r="L24" s="601"/>
      <c r="M24" s="601"/>
      <c r="N24" s="601"/>
      <c r="O24" s="601"/>
      <c r="P24" s="601"/>
      <c r="Q24" s="602"/>
      <c r="R24" s="603">
        <v>1294009</v>
      </c>
      <c r="S24" s="606"/>
      <c r="T24" s="606"/>
      <c r="U24" s="606"/>
      <c r="V24" s="606"/>
      <c r="W24" s="606"/>
      <c r="X24" s="606"/>
      <c r="Y24" s="607"/>
      <c r="Z24" s="665">
        <v>1.7</v>
      </c>
      <c r="AA24" s="665"/>
      <c r="AB24" s="665"/>
      <c r="AC24" s="665"/>
      <c r="AD24" s="666" t="s">
        <v>133</v>
      </c>
      <c r="AE24" s="666"/>
      <c r="AF24" s="666"/>
      <c r="AG24" s="666"/>
      <c r="AH24" s="666"/>
      <c r="AI24" s="666"/>
      <c r="AJ24" s="666"/>
      <c r="AK24" s="666"/>
      <c r="AL24" s="608" t="s">
        <v>133</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230</v>
      </c>
      <c r="BH24" s="606"/>
      <c r="BI24" s="606"/>
      <c r="BJ24" s="606"/>
      <c r="BK24" s="606"/>
      <c r="BL24" s="606"/>
      <c r="BM24" s="606"/>
      <c r="BN24" s="607"/>
      <c r="BO24" s="665" t="s">
        <v>230</v>
      </c>
      <c r="BP24" s="665"/>
      <c r="BQ24" s="665"/>
      <c r="BR24" s="665"/>
      <c r="BS24" s="611" t="s">
        <v>230</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37917322</v>
      </c>
      <c r="CS24" s="669"/>
      <c r="CT24" s="669"/>
      <c r="CU24" s="669"/>
      <c r="CV24" s="669"/>
      <c r="CW24" s="669"/>
      <c r="CX24" s="669"/>
      <c r="CY24" s="715"/>
      <c r="CZ24" s="716">
        <v>52.5</v>
      </c>
      <c r="DA24" s="685"/>
      <c r="DB24" s="685"/>
      <c r="DC24" s="719"/>
      <c r="DD24" s="714">
        <v>24969725</v>
      </c>
      <c r="DE24" s="669"/>
      <c r="DF24" s="669"/>
      <c r="DG24" s="669"/>
      <c r="DH24" s="669"/>
      <c r="DI24" s="669"/>
      <c r="DJ24" s="669"/>
      <c r="DK24" s="715"/>
      <c r="DL24" s="714">
        <v>24271343</v>
      </c>
      <c r="DM24" s="669"/>
      <c r="DN24" s="669"/>
      <c r="DO24" s="669"/>
      <c r="DP24" s="669"/>
      <c r="DQ24" s="669"/>
      <c r="DR24" s="669"/>
      <c r="DS24" s="669"/>
      <c r="DT24" s="669"/>
      <c r="DU24" s="669"/>
      <c r="DV24" s="715"/>
      <c r="DW24" s="716">
        <v>54.3</v>
      </c>
      <c r="DX24" s="685"/>
      <c r="DY24" s="685"/>
      <c r="DZ24" s="685"/>
      <c r="EA24" s="685"/>
      <c r="EB24" s="685"/>
      <c r="EC24" s="717"/>
    </row>
    <row r="25" spans="2:133" ht="11.25" customHeight="1" x14ac:dyDescent="0.15">
      <c r="B25" s="600" t="s">
        <v>289</v>
      </c>
      <c r="C25" s="601"/>
      <c r="D25" s="601"/>
      <c r="E25" s="601"/>
      <c r="F25" s="601"/>
      <c r="G25" s="601"/>
      <c r="H25" s="601"/>
      <c r="I25" s="601"/>
      <c r="J25" s="601"/>
      <c r="K25" s="601"/>
      <c r="L25" s="601"/>
      <c r="M25" s="601"/>
      <c r="N25" s="601"/>
      <c r="O25" s="601"/>
      <c r="P25" s="601"/>
      <c r="Q25" s="602"/>
      <c r="R25" s="603">
        <v>1179776</v>
      </c>
      <c r="S25" s="606"/>
      <c r="T25" s="606"/>
      <c r="U25" s="606"/>
      <c r="V25" s="606"/>
      <c r="W25" s="606"/>
      <c r="X25" s="606"/>
      <c r="Y25" s="607"/>
      <c r="Z25" s="665">
        <v>1.6</v>
      </c>
      <c r="AA25" s="665"/>
      <c r="AB25" s="665"/>
      <c r="AC25" s="665"/>
      <c r="AD25" s="666">
        <v>46861</v>
      </c>
      <c r="AE25" s="666"/>
      <c r="AF25" s="666"/>
      <c r="AG25" s="666"/>
      <c r="AH25" s="666"/>
      <c r="AI25" s="666"/>
      <c r="AJ25" s="666"/>
      <c r="AK25" s="666"/>
      <c r="AL25" s="608">
        <v>0.1</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230</v>
      </c>
      <c r="BH25" s="606"/>
      <c r="BI25" s="606"/>
      <c r="BJ25" s="606"/>
      <c r="BK25" s="606"/>
      <c r="BL25" s="606"/>
      <c r="BM25" s="606"/>
      <c r="BN25" s="607"/>
      <c r="BO25" s="665" t="s">
        <v>230</v>
      </c>
      <c r="BP25" s="665"/>
      <c r="BQ25" s="665"/>
      <c r="BR25" s="665"/>
      <c r="BS25" s="611" t="s">
        <v>133</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14082987</v>
      </c>
      <c r="CS25" s="604"/>
      <c r="CT25" s="604"/>
      <c r="CU25" s="604"/>
      <c r="CV25" s="604"/>
      <c r="CW25" s="604"/>
      <c r="CX25" s="604"/>
      <c r="CY25" s="605"/>
      <c r="CZ25" s="608">
        <v>19.5</v>
      </c>
      <c r="DA25" s="637"/>
      <c r="DB25" s="637"/>
      <c r="DC25" s="638"/>
      <c r="DD25" s="611">
        <v>11765942</v>
      </c>
      <c r="DE25" s="604"/>
      <c r="DF25" s="604"/>
      <c r="DG25" s="604"/>
      <c r="DH25" s="604"/>
      <c r="DI25" s="604"/>
      <c r="DJ25" s="604"/>
      <c r="DK25" s="605"/>
      <c r="DL25" s="611">
        <v>11716014</v>
      </c>
      <c r="DM25" s="604"/>
      <c r="DN25" s="604"/>
      <c r="DO25" s="604"/>
      <c r="DP25" s="604"/>
      <c r="DQ25" s="604"/>
      <c r="DR25" s="604"/>
      <c r="DS25" s="604"/>
      <c r="DT25" s="604"/>
      <c r="DU25" s="604"/>
      <c r="DV25" s="605"/>
      <c r="DW25" s="608">
        <v>26.2</v>
      </c>
      <c r="DX25" s="637"/>
      <c r="DY25" s="637"/>
      <c r="DZ25" s="637"/>
      <c r="EA25" s="637"/>
      <c r="EB25" s="637"/>
      <c r="EC25" s="639"/>
    </row>
    <row r="26" spans="2:133" ht="11.25" customHeight="1" x14ac:dyDescent="0.15">
      <c r="B26" s="600" t="s">
        <v>292</v>
      </c>
      <c r="C26" s="601"/>
      <c r="D26" s="601"/>
      <c r="E26" s="601"/>
      <c r="F26" s="601"/>
      <c r="G26" s="601"/>
      <c r="H26" s="601"/>
      <c r="I26" s="601"/>
      <c r="J26" s="601"/>
      <c r="K26" s="601"/>
      <c r="L26" s="601"/>
      <c r="M26" s="601"/>
      <c r="N26" s="601"/>
      <c r="O26" s="601"/>
      <c r="P26" s="601"/>
      <c r="Q26" s="602"/>
      <c r="R26" s="603">
        <v>517296</v>
      </c>
      <c r="S26" s="606"/>
      <c r="T26" s="606"/>
      <c r="U26" s="606"/>
      <c r="V26" s="606"/>
      <c r="W26" s="606"/>
      <c r="X26" s="606"/>
      <c r="Y26" s="607"/>
      <c r="Z26" s="665">
        <v>0.7</v>
      </c>
      <c r="AA26" s="665"/>
      <c r="AB26" s="665"/>
      <c r="AC26" s="665"/>
      <c r="AD26" s="666" t="s">
        <v>133</v>
      </c>
      <c r="AE26" s="666"/>
      <c r="AF26" s="666"/>
      <c r="AG26" s="666"/>
      <c r="AH26" s="666"/>
      <c r="AI26" s="666"/>
      <c r="AJ26" s="666"/>
      <c r="AK26" s="666"/>
      <c r="AL26" s="608" t="s">
        <v>133</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230</v>
      </c>
      <c r="BH26" s="606"/>
      <c r="BI26" s="606"/>
      <c r="BJ26" s="606"/>
      <c r="BK26" s="606"/>
      <c r="BL26" s="606"/>
      <c r="BM26" s="606"/>
      <c r="BN26" s="607"/>
      <c r="BO26" s="665" t="s">
        <v>230</v>
      </c>
      <c r="BP26" s="665"/>
      <c r="BQ26" s="665"/>
      <c r="BR26" s="665"/>
      <c r="BS26" s="611" t="s">
        <v>230</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9072032</v>
      </c>
      <c r="CS26" s="606"/>
      <c r="CT26" s="606"/>
      <c r="CU26" s="606"/>
      <c r="CV26" s="606"/>
      <c r="CW26" s="606"/>
      <c r="CX26" s="606"/>
      <c r="CY26" s="607"/>
      <c r="CZ26" s="608">
        <v>12.6</v>
      </c>
      <c r="DA26" s="637"/>
      <c r="DB26" s="637"/>
      <c r="DC26" s="638"/>
      <c r="DD26" s="611">
        <v>7501911</v>
      </c>
      <c r="DE26" s="606"/>
      <c r="DF26" s="606"/>
      <c r="DG26" s="606"/>
      <c r="DH26" s="606"/>
      <c r="DI26" s="606"/>
      <c r="DJ26" s="606"/>
      <c r="DK26" s="607"/>
      <c r="DL26" s="611" t="s">
        <v>230</v>
      </c>
      <c r="DM26" s="606"/>
      <c r="DN26" s="606"/>
      <c r="DO26" s="606"/>
      <c r="DP26" s="606"/>
      <c r="DQ26" s="606"/>
      <c r="DR26" s="606"/>
      <c r="DS26" s="606"/>
      <c r="DT26" s="606"/>
      <c r="DU26" s="606"/>
      <c r="DV26" s="607"/>
      <c r="DW26" s="608" t="s">
        <v>230</v>
      </c>
      <c r="DX26" s="637"/>
      <c r="DY26" s="637"/>
      <c r="DZ26" s="637"/>
      <c r="EA26" s="637"/>
      <c r="EB26" s="637"/>
      <c r="EC26" s="639"/>
    </row>
    <row r="27" spans="2:133" ht="11.25" customHeight="1" x14ac:dyDescent="0.15">
      <c r="B27" s="600" t="s">
        <v>295</v>
      </c>
      <c r="C27" s="601"/>
      <c r="D27" s="601"/>
      <c r="E27" s="601"/>
      <c r="F27" s="601"/>
      <c r="G27" s="601"/>
      <c r="H27" s="601"/>
      <c r="I27" s="601"/>
      <c r="J27" s="601"/>
      <c r="K27" s="601"/>
      <c r="L27" s="601"/>
      <c r="M27" s="601"/>
      <c r="N27" s="601"/>
      <c r="O27" s="601"/>
      <c r="P27" s="601"/>
      <c r="Q27" s="602"/>
      <c r="R27" s="603">
        <v>10300017</v>
      </c>
      <c r="S27" s="606"/>
      <c r="T27" s="606"/>
      <c r="U27" s="606"/>
      <c r="V27" s="606"/>
      <c r="W27" s="606"/>
      <c r="X27" s="606"/>
      <c r="Y27" s="607"/>
      <c r="Z27" s="665">
        <v>13.8</v>
      </c>
      <c r="AA27" s="665"/>
      <c r="AB27" s="665"/>
      <c r="AC27" s="665"/>
      <c r="AD27" s="666" t="s">
        <v>230</v>
      </c>
      <c r="AE27" s="666"/>
      <c r="AF27" s="666"/>
      <c r="AG27" s="666"/>
      <c r="AH27" s="666"/>
      <c r="AI27" s="666"/>
      <c r="AJ27" s="666"/>
      <c r="AK27" s="666"/>
      <c r="AL27" s="608" t="s">
        <v>244</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33199835</v>
      </c>
      <c r="BH27" s="606"/>
      <c r="BI27" s="606"/>
      <c r="BJ27" s="606"/>
      <c r="BK27" s="606"/>
      <c r="BL27" s="606"/>
      <c r="BM27" s="606"/>
      <c r="BN27" s="607"/>
      <c r="BO27" s="665">
        <v>100</v>
      </c>
      <c r="BP27" s="665"/>
      <c r="BQ27" s="665"/>
      <c r="BR27" s="665"/>
      <c r="BS27" s="611">
        <v>356556</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15147487</v>
      </c>
      <c r="CS27" s="604"/>
      <c r="CT27" s="604"/>
      <c r="CU27" s="604"/>
      <c r="CV27" s="604"/>
      <c r="CW27" s="604"/>
      <c r="CX27" s="604"/>
      <c r="CY27" s="605"/>
      <c r="CZ27" s="608">
        <v>21</v>
      </c>
      <c r="DA27" s="637"/>
      <c r="DB27" s="637"/>
      <c r="DC27" s="638"/>
      <c r="DD27" s="611">
        <v>4543349</v>
      </c>
      <c r="DE27" s="604"/>
      <c r="DF27" s="604"/>
      <c r="DG27" s="604"/>
      <c r="DH27" s="604"/>
      <c r="DI27" s="604"/>
      <c r="DJ27" s="604"/>
      <c r="DK27" s="605"/>
      <c r="DL27" s="611">
        <v>4540378</v>
      </c>
      <c r="DM27" s="604"/>
      <c r="DN27" s="604"/>
      <c r="DO27" s="604"/>
      <c r="DP27" s="604"/>
      <c r="DQ27" s="604"/>
      <c r="DR27" s="604"/>
      <c r="DS27" s="604"/>
      <c r="DT27" s="604"/>
      <c r="DU27" s="604"/>
      <c r="DV27" s="605"/>
      <c r="DW27" s="608">
        <v>10.199999999999999</v>
      </c>
      <c r="DX27" s="637"/>
      <c r="DY27" s="637"/>
      <c r="DZ27" s="637"/>
      <c r="EA27" s="637"/>
      <c r="EB27" s="637"/>
      <c r="EC27" s="639"/>
    </row>
    <row r="28" spans="2:133" ht="11.25" customHeight="1" x14ac:dyDescent="0.15">
      <c r="B28" s="708" t="s">
        <v>298</v>
      </c>
      <c r="C28" s="709"/>
      <c r="D28" s="709"/>
      <c r="E28" s="709"/>
      <c r="F28" s="709"/>
      <c r="G28" s="709"/>
      <c r="H28" s="709"/>
      <c r="I28" s="709"/>
      <c r="J28" s="709"/>
      <c r="K28" s="709"/>
      <c r="L28" s="709"/>
      <c r="M28" s="709"/>
      <c r="N28" s="709"/>
      <c r="O28" s="709"/>
      <c r="P28" s="709"/>
      <c r="Q28" s="710"/>
      <c r="R28" s="603">
        <v>130209</v>
      </c>
      <c r="S28" s="606"/>
      <c r="T28" s="606"/>
      <c r="U28" s="606"/>
      <c r="V28" s="606"/>
      <c r="W28" s="606"/>
      <c r="X28" s="606"/>
      <c r="Y28" s="607"/>
      <c r="Z28" s="665">
        <v>0.2</v>
      </c>
      <c r="AA28" s="665"/>
      <c r="AB28" s="665"/>
      <c r="AC28" s="665"/>
      <c r="AD28" s="666">
        <v>130209</v>
      </c>
      <c r="AE28" s="666"/>
      <c r="AF28" s="666"/>
      <c r="AG28" s="666"/>
      <c r="AH28" s="666"/>
      <c r="AI28" s="666"/>
      <c r="AJ28" s="666"/>
      <c r="AK28" s="666"/>
      <c r="AL28" s="608">
        <v>0.3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8686848</v>
      </c>
      <c r="CS28" s="606"/>
      <c r="CT28" s="606"/>
      <c r="CU28" s="606"/>
      <c r="CV28" s="606"/>
      <c r="CW28" s="606"/>
      <c r="CX28" s="606"/>
      <c r="CY28" s="607"/>
      <c r="CZ28" s="608">
        <v>12</v>
      </c>
      <c r="DA28" s="637"/>
      <c r="DB28" s="637"/>
      <c r="DC28" s="638"/>
      <c r="DD28" s="611">
        <v>8660434</v>
      </c>
      <c r="DE28" s="606"/>
      <c r="DF28" s="606"/>
      <c r="DG28" s="606"/>
      <c r="DH28" s="606"/>
      <c r="DI28" s="606"/>
      <c r="DJ28" s="606"/>
      <c r="DK28" s="607"/>
      <c r="DL28" s="611">
        <v>8014951</v>
      </c>
      <c r="DM28" s="606"/>
      <c r="DN28" s="606"/>
      <c r="DO28" s="606"/>
      <c r="DP28" s="606"/>
      <c r="DQ28" s="606"/>
      <c r="DR28" s="606"/>
      <c r="DS28" s="606"/>
      <c r="DT28" s="606"/>
      <c r="DU28" s="606"/>
      <c r="DV28" s="607"/>
      <c r="DW28" s="608">
        <v>17.899999999999999</v>
      </c>
      <c r="DX28" s="637"/>
      <c r="DY28" s="637"/>
      <c r="DZ28" s="637"/>
      <c r="EA28" s="637"/>
      <c r="EB28" s="637"/>
      <c r="EC28" s="639"/>
    </row>
    <row r="29" spans="2:133" ht="11.25" customHeight="1" x14ac:dyDescent="0.15">
      <c r="B29" s="600" t="s">
        <v>300</v>
      </c>
      <c r="C29" s="601"/>
      <c r="D29" s="601"/>
      <c r="E29" s="601"/>
      <c r="F29" s="601"/>
      <c r="G29" s="601"/>
      <c r="H29" s="601"/>
      <c r="I29" s="601"/>
      <c r="J29" s="601"/>
      <c r="K29" s="601"/>
      <c r="L29" s="601"/>
      <c r="M29" s="601"/>
      <c r="N29" s="601"/>
      <c r="O29" s="601"/>
      <c r="P29" s="601"/>
      <c r="Q29" s="602"/>
      <c r="R29" s="603">
        <v>5348994</v>
      </c>
      <c r="S29" s="606"/>
      <c r="T29" s="606"/>
      <c r="U29" s="606"/>
      <c r="V29" s="606"/>
      <c r="W29" s="606"/>
      <c r="X29" s="606"/>
      <c r="Y29" s="607"/>
      <c r="Z29" s="665">
        <v>7.2</v>
      </c>
      <c r="AA29" s="665"/>
      <c r="AB29" s="665"/>
      <c r="AC29" s="665"/>
      <c r="AD29" s="666" t="s">
        <v>133</v>
      </c>
      <c r="AE29" s="666"/>
      <c r="AF29" s="666"/>
      <c r="AG29" s="666"/>
      <c r="AH29" s="666"/>
      <c r="AI29" s="666"/>
      <c r="AJ29" s="666"/>
      <c r="AK29" s="666"/>
      <c r="AL29" s="608" t="s">
        <v>230</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8686848</v>
      </c>
      <c r="CS29" s="604"/>
      <c r="CT29" s="604"/>
      <c r="CU29" s="604"/>
      <c r="CV29" s="604"/>
      <c r="CW29" s="604"/>
      <c r="CX29" s="604"/>
      <c r="CY29" s="605"/>
      <c r="CZ29" s="608">
        <v>12</v>
      </c>
      <c r="DA29" s="637"/>
      <c r="DB29" s="637"/>
      <c r="DC29" s="638"/>
      <c r="DD29" s="611">
        <v>8660434</v>
      </c>
      <c r="DE29" s="604"/>
      <c r="DF29" s="604"/>
      <c r="DG29" s="604"/>
      <c r="DH29" s="604"/>
      <c r="DI29" s="604"/>
      <c r="DJ29" s="604"/>
      <c r="DK29" s="605"/>
      <c r="DL29" s="611">
        <v>8014951</v>
      </c>
      <c r="DM29" s="604"/>
      <c r="DN29" s="604"/>
      <c r="DO29" s="604"/>
      <c r="DP29" s="604"/>
      <c r="DQ29" s="604"/>
      <c r="DR29" s="604"/>
      <c r="DS29" s="604"/>
      <c r="DT29" s="604"/>
      <c r="DU29" s="604"/>
      <c r="DV29" s="605"/>
      <c r="DW29" s="608">
        <v>17.899999999999999</v>
      </c>
      <c r="DX29" s="637"/>
      <c r="DY29" s="637"/>
      <c r="DZ29" s="637"/>
      <c r="EA29" s="637"/>
      <c r="EB29" s="637"/>
      <c r="EC29" s="639"/>
    </row>
    <row r="30" spans="2:133" ht="11.25" customHeight="1" x14ac:dyDescent="0.15">
      <c r="B30" s="600" t="s">
        <v>305</v>
      </c>
      <c r="C30" s="601"/>
      <c r="D30" s="601"/>
      <c r="E30" s="601"/>
      <c r="F30" s="601"/>
      <c r="G30" s="601"/>
      <c r="H30" s="601"/>
      <c r="I30" s="601"/>
      <c r="J30" s="601"/>
      <c r="K30" s="601"/>
      <c r="L30" s="601"/>
      <c r="M30" s="601"/>
      <c r="N30" s="601"/>
      <c r="O30" s="601"/>
      <c r="P30" s="601"/>
      <c r="Q30" s="602"/>
      <c r="R30" s="603">
        <v>352149</v>
      </c>
      <c r="S30" s="606"/>
      <c r="T30" s="606"/>
      <c r="U30" s="606"/>
      <c r="V30" s="606"/>
      <c r="W30" s="606"/>
      <c r="X30" s="606"/>
      <c r="Y30" s="607"/>
      <c r="Z30" s="665">
        <v>0.5</v>
      </c>
      <c r="AA30" s="665"/>
      <c r="AB30" s="665"/>
      <c r="AC30" s="665"/>
      <c r="AD30" s="666">
        <v>20810</v>
      </c>
      <c r="AE30" s="666"/>
      <c r="AF30" s="666"/>
      <c r="AG30" s="666"/>
      <c r="AH30" s="666"/>
      <c r="AI30" s="666"/>
      <c r="AJ30" s="666"/>
      <c r="AK30" s="666"/>
      <c r="AL30" s="608">
        <v>0</v>
      </c>
      <c r="AM30" s="609"/>
      <c r="AN30" s="609"/>
      <c r="AO30" s="667"/>
      <c r="AP30" s="693" t="s">
        <v>306</v>
      </c>
      <c r="AQ30" s="694"/>
      <c r="AR30" s="694"/>
      <c r="AS30" s="694"/>
      <c r="AT30" s="699" t="s">
        <v>307</v>
      </c>
      <c r="AU30" s="210"/>
      <c r="AV30" s="210"/>
      <c r="AW30" s="210"/>
      <c r="AX30" s="702" t="s">
        <v>182</v>
      </c>
      <c r="AY30" s="703"/>
      <c r="AZ30" s="703"/>
      <c r="BA30" s="703"/>
      <c r="BB30" s="703"/>
      <c r="BC30" s="703"/>
      <c r="BD30" s="703"/>
      <c r="BE30" s="703"/>
      <c r="BF30" s="704"/>
      <c r="BG30" s="683">
        <v>99.3</v>
      </c>
      <c r="BH30" s="684"/>
      <c r="BI30" s="684"/>
      <c r="BJ30" s="684"/>
      <c r="BK30" s="684"/>
      <c r="BL30" s="684"/>
      <c r="BM30" s="685">
        <v>97.1</v>
      </c>
      <c r="BN30" s="684"/>
      <c r="BO30" s="684"/>
      <c r="BP30" s="684"/>
      <c r="BQ30" s="686"/>
      <c r="BR30" s="683">
        <v>99.3</v>
      </c>
      <c r="BS30" s="684"/>
      <c r="BT30" s="684"/>
      <c r="BU30" s="684"/>
      <c r="BV30" s="684"/>
      <c r="BW30" s="684"/>
      <c r="BX30" s="685">
        <v>96.5</v>
      </c>
      <c r="BY30" s="684"/>
      <c r="BZ30" s="684"/>
      <c r="CA30" s="684"/>
      <c r="CB30" s="686"/>
      <c r="CD30" s="689"/>
      <c r="CE30" s="690"/>
      <c r="CF30" s="647" t="s">
        <v>308</v>
      </c>
      <c r="CG30" s="644"/>
      <c r="CH30" s="644"/>
      <c r="CI30" s="644"/>
      <c r="CJ30" s="644"/>
      <c r="CK30" s="644"/>
      <c r="CL30" s="644"/>
      <c r="CM30" s="644"/>
      <c r="CN30" s="644"/>
      <c r="CO30" s="644"/>
      <c r="CP30" s="644"/>
      <c r="CQ30" s="645"/>
      <c r="CR30" s="603">
        <v>8046484</v>
      </c>
      <c r="CS30" s="606"/>
      <c r="CT30" s="606"/>
      <c r="CU30" s="606"/>
      <c r="CV30" s="606"/>
      <c r="CW30" s="606"/>
      <c r="CX30" s="606"/>
      <c r="CY30" s="607"/>
      <c r="CZ30" s="608">
        <v>11.1</v>
      </c>
      <c r="DA30" s="637"/>
      <c r="DB30" s="637"/>
      <c r="DC30" s="638"/>
      <c r="DD30" s="611">
        <v>8021945</v>
      </c>
      <c r="DE30" s="606"/>
      <c r="DF30" s="606"/>
      <c r="DG30" s="606"/>
      <c r="DH30" s="606"/>
      <c r="DI30" s="606"/>
      <c r="DJ30" s="606"/>
      <c r="DK30" s="607"/>
      <c r="DL30" s="611">
        <v>7376462</v>
      </c>
      <c r="DM30" s="606"/>
      <c r="DN30" s="606"/>
      <c r="DO30" s="606"/>
      <c r="DP30" s="606"/>
      <c r="DQ30" s="606"/>
      <c r="DR30" s="606"/>
      <c r="DS30" s="606"/>
      <c r="DT30" s="606"/>
      <c r="DU30" s="606"/>
      <c r="DV30" s="607"/>
      <c r="DW30" s="608">
        <v>16.5</v>
      </c>
      <c r="DX30" s="637"/>
      <c r="DY30" s="637"/>
      <c r="DZ30" s="637"/>
      <c r="EA30" s="637"/>
      <c r="EB30" s="637"/>
      <c r="EC30" s="639"/>
    </row>
    <row r="31" spans="2:133" ht="11.25" customHeight="1" x14ac:dyDescent="0.15">
      <c r="B31" s="600" t="s">
        <v>309</v>
      </c>
      <c r="C31" s="601"/>
      <c r="D31" s="601"/>
      <c r="E31" s="601"/>
      <c r="F31" s="601"/>
      <c r="G31" s="601"/>
      <c r="H31" s="601"/>
      <c r="I31" s="601"/>
      <c r="J31" s="601"/>
      <c r="K31" s="601"/>
      <c r="L31" s="601"/>
      <c r="M31" s="601"/>
      <c r="N31" s="601"/>
      <c r="O31" s="601"/>
      <c r="P31" s="601"/>
      <c r="Q31" s="602"/>
      <c r="R31" s="603">
        <v>22844</v>
      </c>
      <c r="S31" s="606"/>
      <c r="T31" s="606"/>
      <c r="U31" s="606"/>
      <c r="V31" s="606"/>
      <c r="W31" s="606"/>
      <c r="X31" s="606"/>
      <c r="Y31" s="607"/>
      <c r="Z31" s="665">
        <v>0</v>
      </c>
      <c r="AA31" s="665"/>
      <c r="AB31" s="665"/>
      <c r="AC31" s="665"/>
      <c r="AD31" s="666" t="s">
        <v>230</v>
      </c>
      <c r="AE31" s="666"/>
      <c r="AF31" s="666"/>
      <c r="AG31" s="666"/>
      <c r="AH31" s="666"/>
      <c r="AI31" s="666"/>
      <c r="AJ31" s="666"/>
      <c r="AK31" s="666"/>
      <c r="AL31" s="608" t="s">
        <v>230</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99.3</v>
      </c>
      <c r="BH31" s="604"/>
      <c r="BI31" s="604"/>
      <c r="BJ31" s="604"/>
      <c r="BK31" s="604"/>
      <c r="BL31" s="604"/>
      <c r="BM31" s="609">
        <v>97.3</v>
      </c>
      <c r="BN31" s="682"/>
      <c r="BO31" s="682"/>
      <c r="BP31" s="682"/>
      <c r="BQ31" s="643"/>
      <c r="BR31" s="681">
        <v>99.2</v>
      </c>
      <c r="BS31" s="604"/>
      <c r="BT31" s="604"/>
      <c r="BU31" s="604"/>
      <c r="BV31" s="604"/>
      <c r="BW31" s="604"/>
      <c r="BX31" s="609">
        <v>96.7</v>
      </c>
      <c r="BY31" s="682"/>
      <c r="BZ31" s="682"/>
      <c r="CA31" s="682"/>
      <c r="CB31" s="643"/>
      <c r="CD31" s="689"/>
      <c r="CE31" s="690"/>
      <c r="CF31" s="647" t="s">
        <v>312</v>
      </c>
      <c r="CG31" s="644"/>
      <c r="CH31" s="644"/>
      <c r="CI31" s="644"/>
      <c r="CJ31" s="644"/>
      <c r="CK31" s="644"/>
      <c r="CL31" s="644"/>
      <c r="CM31" s="644"/>
      <c r="CN31" s="644"/>
      <c r="CO31" s="644"/>
      <c r="CP31" s="644"/>
      <c r="CQ31" s="645"/>
      <c r="CR31" s="603">
        <v>640364</v>
      </c>
      <c r="CS31" s="604"/>
      <c r="CT31" s="604"/>
      <c r="CU31" s="604"/>
      <c r="CV31" s="604"/>
      <c r="CW31" s="604"/>
      <c r="CX31" s="604"/>
      <c r="CY31" s="605"/>
      <c r="CZ31" s="608">
        <v>0.9</v>
      </c>
      <c r="DA31" s="637"/>
      <c r="DB31" s="637"/>
      <c r="DC31" s="638"/>
      <c r="DD31" s="611">
        <v>638489</v>
      </c>
      <c r="DE31" s="604"/>
      <c r="DF31" s="604"/>
      <c r="DG31" s="604"/>
      <c r="DH31" s="604"/>
      <c r="DI31" s="604"/>
      <c r="DJ31" s="604"/>
      <c r="DK31" s="605"/>
      <c r="DL31" s="611">
        <v>638489</v>
      </c>
      <c r="DM31" s="604"/>
      <c r="DN31" s="604"/>
      <c r="DO31" s="604"/>
      <c r="DP31" s="604"/>
      <c r="DQ31" s="604"/>
      <c r="DR31" s="604"/>
      <c r="DS31" s="604"/>
      <c r="DT31" s="604"/>
      <c r="DU31" s="604"/>
      <c r="DV31" s="605"/>
      <c r="DW31" s="608">
        <v>1.4</v>
      </c>
      <c r="DX31" s="637"/>
      <c r="DY31" s="637"/>
      <c r="DZ31" s="637"/>
      <c r="EA31" s="637"/>
      <c r="EB31" s="637"/>
      <c r="EC31" s="639"/>
    </row>
    <row r="32" spans="2:133" ht="11.25" customHeight="1" x14ac:dyDescent="0.15">
      <c r="B32" s="600" t="s">
        <v>313</v>
      </c>
      <c r="C32" s="601"/>
      <c r="D32" s="601"/>
      <c r="E32" s="601"/>
      <c r="F32" s="601"/>
      <c r="G32" s="601"/>
      <c r="H32" s="601"/>
      <c r="I32" s="601"/>
      <c r="J32" s="601"/>
      <c r="K32" s="601"/>
      <c r="L32" s="601"/>
      <c r="M32" s="601"/>
      <c r="N32" s="601"/>
      <c r="O32" s="601"/>
      <c r="P32" s="601"/>
      <c r="Q32" s="602"/>
      <c r="R32" s="603">
        <v>827105</v>
      </c>
      <c r="S32" s="606"/>
      <c r="T32" s="606"/>
      <c r="U32" s="606"/>
      <c r="V32" s="606"/>
      <c r="W32" s="606"/>
      <c r="X32" s="606"/>
      <c r="Y32" s="607"/>
      <c r="Z32" s="665">
        <v>1.1000000000000001</v>
      </c>
      <c r="AA32" s="665"/>
      <c r="AB32" s="665"/>
      <c r="AC32" s="665"/>
      <c r="AD32" s="666" t="s">
        <v>133</v>
      </c>
      <c r="AE32" s="666"/>
      <c r="AF32" s="666"/>
      <c r="AG32" s="666"/>
      <c r="AH32" s="666"/>
      <c r="AI32" s="666"/>
      <c r="AJ32" s="666"/>
      <c r="AK32" s="666"/>
      <c r="AL32" s="608" t="s">
        <v>230</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99.3</v>
      </c>
      <c r="BH32" s="619"/>
      <c r="BI32" s="619"/>
      <c r="BJ32" s="619"/>
      <c r="BK32" s="619"/>
      <c r="BL32" s="619"/>
      <c r="BM32" s="663">
        <v>96.8</v>
      </c>
      <c r="BN32" s="619"/>
      <c r="BO32" s="619"/>
      <c r="BP32" s="619"/>
      <c r="BQ32" s="656"/>
      <c r="BR32" s="680">
        <v>99.3</v>
      </c>
      <c r="BS32" s="619"/>
      <c r="BT32" s="619"/>
      <c r="BU32" s="619"/>
      <c r="BV32" s="619"/>
      <c r="BW32" s="619"/>
      <c r="BX32" s="663">
        <v>96.1</v>
      </c>
      <c r="BY32" s="619"/>
      <c r="BZ32" s="619"/>
      <c r="CA32" s="619"/>
      <c r="CB32" s="656"/>
      <c r="CD32" s="691"/>
      <c r="CE32" s="692"/>
      <c r="CF32" s="647" t="s">
        <v>315</v>
      </c>
      <c r="CG32" s="644"/>
      <c r="CH32" s="644"/>
      <c r="CI32" s="644"/>
      <c r="CJ32" s="644"/>
      <c r="CK32" s="644"/>
      <c r="CL32" s="644"/>
      <c r="CM32" s="644"/>
      <c r="CN32" s="644"/>
      <c r="CO32" s="644"/>
      <c r="CP32" s="644"/>
      <c r="CQ32" s="645"/>
      <c r="CR32" s="603" t="s">
        <v>230</v>
      </c>
      <c r="CS32" s="606"/>
      <c r="CT32" s="606"/>
      <c r="CU32" s="606"/>
      <c r="CV32" s="606"/>
      <c r="CW32" s="606"/>
      <c r="CX32" s="606"/>
      <c r="CY32" s="607"/>
      <c r="CZ32" s="608" t="s">
        <v>230</v>
      </c>
      <c r="DA32" s="637"/>
      <c r="DB32" s="637"/>
      <c r="DC32" s="638"/>
      <c r="DD32" s="611" t="s">
        <v>133</v>
      </c>
      <c r="DE32" s="606"/>
      <c r="DF32" s="606"/>
      <c r="DG32" s="606"/>
      <c r="DH32" s="606"/>
      <c r="DI32" s="606"/>
      <c r="DJ32" s="606"/>
      <c r="DK32" s="607"/>
      <c r="DL32" s="611" t="s">
        <v>133</v>
      </c>
      <c r="DM32" s="606"/>
      <c r="DN32" s="606"/>
      <c r="DO32" s="606"/>
      <c r="DP32" s="606"/>
      <c r="DQ32" s="606"/>
      <c r="DR32" s="606"/>
      <c r="DS32" s="606"/>
      <c r="DT32" s="606"/>
      <c r="DU32" s="606"/>
      <c r="DV32" s="607"/>
      <c r="DW32" s="608" t="s">
        <v>230</v>
      </c>
      <c r="DX32" s="637"/>
      <c r="DY32" s="637"/>
      <c r="DZ32" s="637"/>
      <c r="EA32" s="637"/>
      <c r="EB32" s="637"/>
      <c r="EC32" s="639"/>
    </row>
    <row r="33" spans="2:133" ht="11.25" customHeight="1" x14ac:dyDescent="0.15">
      <c r="B33" s="600" t="s">
        <v>316</v>
      </c>
      <c r="C33" s="601"/>
      <c r="D33" s="601"/>
      <c r="E33" s="601"/>
      <c r="F33" s="601"/>
      <c r="G33" s="601"/>
      <c r="H33" s="601"/>
      <c r="I33" s="601"/>
      <c r="J33" s="601"/>
      <c r="K33" s="601"/>
      <c r="L33" s="601"/>
      <c r="M33" s="601"/>
      <c r="N33" s="601"/>
      <c r="O33" s="601"/>
      <c r="P33" s="601"/>
      <c r="Q33" s="602"/>
      <c r="R33" s="603">
        <v>2094545</v>
      </c>
      <c r="S33" s="606"/>
      <c r="T33" s="606"/>
      <c r="U33" s="606"/>
      <c r="V33" s="606"/>
      <c r="W33" s="606"/>
      <c r="X33" s="606"/>
      <c r="Y33" s="607"/>
      <c r="Z33" s="665">
        <v>2.8</v>
      </c>
      <c r="AA33" s="665"/>
      <c r="AB33" s="665"/>
      <c r="AC33" s="665"/>
      <c r="AD33" s="666" t="s">
        <v>244</v>
      </c>
      <c r="AE33" s="666"/>
      <c r="AF33" s="666"/>
      <c r="AG33" s="666"/>
      <c r="AH33" s="666"/>
      <c r="AI33" s="666"/>
      <c r="AJ33" s="666"/>
      <c r="AK33" s="666"/>
      <c r="AL33" s="608" t="s">
        <v>133</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24085630</v>
      </c>
      <c r="CS33" s="604"/>
      <c r="CT33" s="604"/>
      <c r="CU33" s="604"/>
      <c r="CV33" s="604"/>
      <c r="CW33" s="604"/>
      <c r="CX33" s="604"/>
      <c r="CY33" s="605"/>
      <c r="CZ33" s="608">
        <v>33.4</v>
      </c>
      <c r="DA33" s="637"/>
      <c r="DB33" s="637"/>
      <c r="DC33" s="638"/>
      <c r="DD33" s="611">
        <v>18332669</v>
      </c>
      <c r="DE33" s="604"/>
      <c r="DF33" s="604"/>
      <c r="DG33" s="604"/>
      <c r="DH33" s="604"/>
      <c r="DI33" s="604"/>
      <c r="DJ33" s="604"/>
      <c r="DK33" s="605"/>
      <c r="DL33" s="611">
        <v>15930452</v>
      </c>
      <c r="DM33" s="604"/>
      <c r="DN33" s="604"/>
      <c r="DO33" s="604"/>
      <c r="DP33" s="604"/>
      <c r="DQ33" s="604"/>
      <c r="DR33" s="604"/>
      <c r="DS33" s="604"/>
      <c r="DT33" s="604"/>
      <c r="DU33" s="604"/>
      <c r="DV33" s="605"/>
      <c r="DW33" s="608">
        <v>35.6</v>
      </c>
      <c r="DX33" s="637"/>
      <c r="DY33" s="637"/>
      <c r="DZ33" s="637"/>
      <c r="EA33" s="637"/>
      <c r="EB33" s="637"/>
      <c r="EC33" s="639"/>
    </row>
    <row r="34" spans="2:133" ht="11.25" customHeight="1" x14ac:dyDescent="0.15">
      <c r="B34" s="600" t="s">
        <v>318</v>
      </c>
      <c r="C34" s="601"/>
      <c r="D34" s="601"/>
      <c r="E34" s="601"/>
      <c r="F34" s="601"/>
      <c r="G34" s="601"/>
      <c r="H34" s="601"/>
      <c r="I34" s="601"/>
      <c r="J34" s="601"/>
      <c r="K34" s="601"/>
      <c r="L34" s="601"/>
      <c r="M34" s="601"/>
      <c r="N34" s="601"/>
      <c r="O34" s="601"/>
      <c r="P34" s="601"/>
      <c r="Q34" s="602"/>
      <c r="R34" s="603">
        <v>2267207</v>
      </c>
      <c r="S34" s="606"/>
      <c r="T34" s="606"/>
      <c r="U34" s="606"/>
      <c r="V34" s="606"/>
      <c r="W34" s="606"/>
      <c r="X34" s="606"/>
      <c r="Y34" s="607"/>
      <c r="Z34" s="665">
        <v>3</v>
      </c>
      <c r="AA34" s="665"/>
      <c r="AB34" s="665"/>
      <c r="AC34" s="665"/>
      <c r="AD34" s="666">
        <v>8062</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8753373</v>
      </c>
      <c r="CS34" s="606"/>
      <c r="CT34" s="606"/>
      <c r="CU34" s="606"/>
      <c r="CV34" s="606"/>
      <c r="CW34" s="606"/>
      <c r="CX34" s="606"/>
      <c r="CY34" s="607"/>
      <c r="CZ34" s="608">
        <v>12.1</v>
      </c>
      <c r="DA34" s="637"/>
      <c r="DB34" s="637"/>
      <c r="DC34" s="638"/>
      <c r="DD34" s="611">
        <v>7553740</v>
      </c>
      <c r="DE34" s="606"/>
      <c r="DF34" s="606"/>
      <c r="DG34" s="606"/>
      <c r="DH34" s="606"/>
      <c r="DI34" s="606"/>
      <c r="DJ34" s="606"/>
      <c r="DK34" s="607"/>
      <c r="DL34" s="611">
        <v>7108767</v>
      </c>
      <c r="DM34" s="606"/>
      <c r="DN34" s="606"/>
      <c r="DO34" s="606"/>
      <c r="DP34" s="606"/>
      <c r="DQ34" s="606"/>
      <c r="DR34" s="606"/>
      <c r="DS34" s="606"/>
      <c r="DT34" s="606"/>
      <c r="DU34" s="606"/>
      <c r="DV34" s="607"/>
      <c r="DW34" s="608">
        <v>15.9</v>
      </c>
      <c r="DX34" s="637"/>
      <c r="DY34" s="637"/>
      <c r="DZ34" s="637"/>
      <c r="EA34" s="637"/>
      <c r="EB34" s="637"/>
      <c r="EC34" s="639"/>
    </row>
    <row r="35" spans="2:133" ht="11.25" customHeight="1" x14ac:dyDescent="0.15">
      <c r="B35" s="600" t="s">
        <v>322</v>
      </c>
      <c r="C35" s="601"/>
      <c r="D35" s="601"/>
      <c r="E35" s="601"/>
      <c r="F35" s="601"/>
      <c r="G35" s="601"/>
      <c r="H35" s="601"/>
      <c r="I35" s="601"/>
      <c r="J35" s="601"/>
      <c r="K35" s="601"/>
      <c r="L35" s="601"/>
      <c r="M35" s="601"/>
      <c r="N35" s="601"/>
      <c r="O35" s="601"/>
      <c r="P35" s="601"/>
      <c r="Q35" s="602"/>
      <c r="R35" s="603">
        <v>3663400</v>
      </c>
      <c r="S35" s="606"/>
      <c r="T35" s="606"/>
      <c r="U35" s="606"/>
      <c r="V35" s="606"/>
      <c r="W35" s="606"/>
      <c r="X35" s="606"/>
      <c r="Y35" s="607"/>
      <c r="Z35" s="665">
        <v>4.9000000000000004</v>
      </c>
      <c r="AA35" s="665"/>
      <c r="AB35" s="665"/>
      <c r="AC35" s="665"/>
      <c r="AD35" s="666" t="s">
        <v>133</v>
      </c>
      <c r="AE35" s="666"/>
      <c r="AF35" s="666"/>
      <c r="AG35" s="666"/>
      <c r="AH35" s="666"/>
      <c r="AI35" s="666"/>
      <c r="AJ35" s="666"/>
      <c r="AK35" s="666"/>
      <c r="AL35" s="608" t="s">
        <v>133</v>
      </c>
      <c r="AM35" s="609"/>
      <c r="AN35" s="609"/>
      <c r="AO35" s="667"/>
      <c r="AP35" s="214"/>
      <c r="AQ35" s="671" t="s">
        <v>323</v>
      </c>
      <c r="AR35" s="672"/>
      <c r="AS35" s="672"/>
      <c r="AT35" s="672"/>
      <c r="AU35" s="672"/>
      <c r="AV35" s="672"/>
      <c r="AW35" s="672"/>
      <c r="AX35" s="672"/>
      <c r="AY35" s="673"/>
      <c r="AZ35" s="668">
        <v>6223145</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526624</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1754194</v>
      </c>
      <c r="CS35" s="604"/>
      <c r="CT35" s="604"/>
      <c r="CU35" s="604"/>
      <c r="CV35" s="604"/>
      <c r="CW35" s="604"/>
      <c r="CX35" s="604"/>
      <c r="CY35" s="605"/>
      <c r="CZ35" s="608">
        <v>2.4</v>
      </c>
      <c r="DA35" s="637"/>
      <c r="DB35" s="637"/>
      <c r="DC35" s="638"/>
      <c r="DD35" s="611">
        <v>1403185</v>
      </c>
      <c r="DE35" s="604"/>
      <c r="DF35" s="604"/>
      <c r="DG35" s="604"/>
      <c r="DH35" s="604"/>
      <c r="DI35" s="604"/>
      <c r="DJ35" s="604"/>
      <c r="DK35" s="605"/>
      <c r="DL35" s="611">
        <v>1397582</v>
      </c>
      <c r="DM35" s="604"/>
      <c r="DN35" s="604"/>
      <c r="DO35" s="604"/>
      <c r="DP35" s="604"/>
      <c r="DQ35" s="604"/>
      <c r="DR35" s="604"/>
      <c r="DS35" s="604"/>
      <c r="DT35" s="604"/>
      <c r="DU35" s="604"/>
      <c r="DV35" s="605"/>
      <c r="DW35" s="608">
        <v>3.1</v>
      </c>
      <c r="DX35" s="637"/>
      <c r="DY35" s="637"/>
      <c r="DZ35" s="637"/>
      <c r="EA35" s="637"/>
      <c r="EB35" s="637"/>
      <c r="EC35" s="639"/>
    </row>
    <row r="36" spans="2:133" ht="11.25" customHeight="1" x14ac:dyDescent="0.15">
      <c r="B36" s="600" t="s">
        <v>326</v>
      </c>
      <c r="C36" s="601"/>
      <c r="D36" s="601"/>
      <c r="E36" s="601"/>
      <c r="F36" s="601"/>
      <c r="G36" s="601"/>
      <c r="H36" s="601"/>
      <c r="I36" s="601"/>
      <c r="J36" s="601"/>
      <c r="K36" s="601"/>
      <c r="L36" s="601"/>
      <c r="M36" s="601"/>
      <c r="N36" s="601"/>
      <c r="O36" s="601"/>
      <c r="P36" s="601"/>
      <c r="Q36" s="602"/>
      <c r="R36" s="603" t="s">
        <v>230</v>
      </c>
      <c r="S36" s="606"/>
      <c r="T36" s="606"/>
      <c r="U36" s="606"/>
      <c r="V36" s="606"/>
      <c r="W36" s="606"/>
      <c r="X36" s="606"/>
      <c r="Y36" s="607"/>
      <c r="Z36" s="665" t="s">
        <v>230</v>
      </c>
      <c r="AA36" s="665"/>
      <c r="AB36" s="665"/>
      <c r="AC36" s="665"/>
      <c r="AD36" s="666" t="s">
        <v>230</v>
      </c>
      <c r="AE36" s="666"/>
      <c r="AF36" s="666"/>
      <c r="AG36" s="666"/>
      <c r="AH36" s="666"/>
      <c r="AI36" s="666"/>
      <c r="AJ36" s="666"/>
      <c r="AK36" s="666"/>
      <c r="AL36" s="608" t="s">
        <v>230</v>
      </c>
      <c r="AM36" s="609"/>
      <c r="AN36" s="609"/>
      <c r="AO36" s="667"/>
      <c r="AQ36" s="640" t="s">
        <v>327</v>
      </c>
      <c r="AR36" s="641"/>
      <c r="AS36" s="641"/>
      <c r="AT36" s="641"/>
      <c r="AU36" s="641"/>
      <c r="AV36" s="641"/>
      <c r="AW36" s="641"/>
      <c r="AX36" s="641"/>
      <c r="AY36" s="642"/>
      <c r="AZ36" s="603">
        <v>936868</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369043</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6626430</v>
      </c>
      <c r="CS36" s="606"/>
      <c r="CT36" s="606"/>
      <c r="CU36" s="606"/>
      <c r="CV36" s="606"/>
      <c r="CW36" s="606"/>
      <c r="CX36" s="606"/>
      <c r="CY36" s="607"/>
      <c r="CZ36" s="608">
        <v>9.1999999999999993</v>
      </c>
      <c r="DA36" s="637"/>
      <c r="DB36" s="637"/>
      <c r="DC36" s="638"/>
      <c r="DD36" s="611">
        <v>5195484</v>
      </c>
      <c r="DE36" s="606"/>
      <c r="DF36" s="606"/>
      <c r="DG36" s="606"/>
      <c r="DH36" s="606"/>
      <c r="DI36" s="606"/>
      <c r="DJ36" s="606"/>
      <c r="DK36" s="607"/>
      <c r="DL36" s="611">
        <v>3471971</v>
      </c>
      <c r="DM36" s="606"/>
      <c r="DN36" s="606"/>
      <c r="DO36" s="606"/>
      <c r="DP36" s="606"/>
      <c r="DQ36" s="606"/>
      <c r="DR36" s="606"/>
      <c r="DS36" s="606"/>
      <c r="DT36" s="606"/>
      <c r="DU36" s="606"/>
      <c r="DV36" s="607"/>
      <c r="DW36" s="608">
        <v>7.8</v>
      </c>
      <c r="DX36" s="637"/>
      <c r="DY36" s="637"/>
      <c r="DZ36" s="637"/>
      <c r="EA36" s="637"/>
      <c r="EB36" s="637"/>
      <c r="EC36" s="639"/>
    </row>
    <row r="37" spans="2:133" ht="11.25" customHeight="1" x14ac:dyDescent="0.15">
      <c r="B37" s="600" t="s">
        <v>330</v>
      </c>
      <c r="C37" s="601"/>
      <c r="D37" s="601"/>
      <c r="E37" s="601"/>
      <c r="F37" s="601"/>
      <c r="G37" s="601"/>
      <c r="H37" s="601"/>
      <c r="I37" s="601"/>
      <c r="J37" s="601"/>
      <c r="K37" s="601"/>
      <c r="L37" s="601"/>
      <c r="M37" s="601"/>
      <c r="N37" s="601"/>
      <c r="O37" s="601"/>
      <c r="P37" s="601"/>
      <c r="Q37" s="602"/>
      <c r="R37" s="603">
        <v>708800</v>
      </c>
      <c r="S37" s="606"/>
      <c r="T37" s="606"/>
      <c r="U37" s="606"/>
      <c r="V37" s="606"/>
      <c r="W37" s="606"/>
      <c r="X37" s="606"/>
      <c r="Y37" s="607"/>
      <c r="Z37" s="665">
        <v>1</v>
      </c>
      <c r="AA37" s="665"/>
      <c r="AB37" s="665"/>
      <c r="AC37" s="665"/>
      <c r="AD37" s="666" t="s">
        <v>230</v>
      </c>
      <c r="AE37" s="666"/>
      <c r="AF37" s="666"/>
      <c r="AG37" s="666"/>
      <c r="AH37" s="666"/>
      <c r="AI37" s="666"/>
      <c r="AJ37" s="666"/>
      <c r="AK37" s="666"/>
      <c r="AL37" s="608" t="s">
        <v>133</v>
      </c>
      <c r="AM37" s="609"/>
      <c r="AN37" s="609"/>
      <c r="AO37" s="667"/>
      <c r="AQ37" s="640" t="s">
        <v>331</v>
      </c>
      <c r="AR37" s="641"/>
      <c r="AS37" s="641"/>
      <c r="AT37" s="641"/>
      <c r="AU37" s="641"/>
      <c r="AV37" s="641"/>
      <c r="AW37" s="641"/>
      <c r="AX37" s="641"/>
      <c r="AY37" s="642"/>
      <c r="AZ37" s="603">
        <v>250986</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22679</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2642327</v>
      </c>
      <c r="CS37" s="604"/>
      <c r="CT37" s="604"/>
      <c r="CU37" s="604"/>
      <c r="CV37" s="604"/>
      <c r="CW37" s="604"/>
      <c r="CX37" s="604"/>
      <c r="CY37" s="605"/>
      <c r="CZ37" s="608">
        <v>3.7</v>
      </c>
      <c r="DA37" s="637"/>
      <c r="DB37" s="637"/>
      <c r="DC37" s="638"/>
      <c r="DD37" s="611">
        <v>2235384</v>
      </c>
      <c r="DE37" s="604"/>
      <c r="DF37" s="604"/>
      <c r="DG37" s="604"/>
      <c r="DH37" s="604"/>
      <c r="DI37" s="604"/>
      <c r="DJ37" s="604"/>
      <c r="DK37" s="605"/>
      <c r="DL37" s="611">
        <v>1487481</v>
      </c>
      <c r="DM37" s="604"/>
      <c r="DN37" s="604"/>
      <c r="DO37" s="604"/>
      <c r="DP37" s="604"/>
      <c r="DQ37" s="604"/>
      <c r="DR37" s="604"/>
      <c r="DS37" s="604"/>
      <c r="DT37" s="604"/>
      <c r="DU37" s="604"/>
      <c r="DV37" s="605"/>
      <c r="DW37" s="608">
        <v>3.3</v>
      </c>
      <c r="DX37" s="637"/>
      <c r="DY37" s="637"/>
      <c r="DZ37" s="637"/>
      <c r="EA37" s="637"/>
      <c r="EB37" s="637"/>
      <c r="EC37" s="639"/>
    </row>
    <row r="38" spans="2:133" ht="11.25" customHeight="1" x14ac:dyDescent="0.15">
      <c r="B38" s="615" t="s">
        <v>334</v>
      </c>
      <c r="C38" s="616"/>
      <c r="D38" s="616"/>
      <c r="E38" s="616"/>
      <c r="F38" s="616"/>
      <c r="G38" s="616"/>
      <c r="H38" s="616"/>
      <c r="I38" s="616"/>
      <c r="J38" s="616"/>
      <c r="K38" s="616"/>
      <c r="L38" s="616"/>
      <c r="M38" s="616"/>
      <c r="N38" s="616"/>
      <c r="O38" s="616"/>
      <c r="P38" s="616"/>
      <c r="Q38" s="617"/>
      <c r="R38" s="618">
        <v>74554080</v>
      </c>
      <c r="S38" s="655"/>
      <c r="T38" s="655"/>
      <c r="U38" s="655"/>
      <c r="V38" s="655"/>
      <c r="W38" s="655"/>
      <c r="X38" s="655"/>
      <c r="Y38" s="660"/>
      <c r="Z38" s="661">
        <v>100</v>
      </c>
      <c r="AA38" s="661"/>
      <c r="AB38" s="661"/>
      <c r="AC38" s="661"/>
      <c r="AD38" s="662">
        <v>44006000</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3171</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35245</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5035086</v>
      </c>
      <c r="CS38" s="606"/>
      <c r="CT38" s="606"/>
      <c r="CU38" s="606"/>
      <c r="CV38" s="606"/>
      <c r="CW38" s="606"/>
      <c r="CX38" s="606"/>
      <c r="CY38" s="607"/>
      <c r="CZ38" s="608">
        <v>7</v>
      </c>
      <c r="DA38" s="637"/>
      <c r="DB38" s="637"/>
      <c r="DC38" s="638"/>
      <c r="DD38" s="611">
        <v>4073618</v>
      </c>
      <c r="DE38" s="606"/>
      <c r="DF38" s="606"/>
      <c r="DG38" s="606"/>
      <c r="DH38" s="606"/>
      <c r="DI38" s="606"/>
      <c r="DJ38" s="606"/>
      <c r="DK38" s="607"/>
      <c r="DL38" s="611">
        <v>3952132</v>
      </c>
      <c r="DM38" s="606"/>
      <c r="DN38" s="606"/>
      <c r="DO38" s="606"/>
      <c r="DP38" s="606"/>
      <c r="DQ38" s="606"/>
      <c r="DR38" s="606"/>
      <c r="DS38" s="606"/>
      <c r="DT38" s="606"/>
      <c r="DU38" s="606"/>
      <c r="DV38" s="607"/>
      <c r="DW38" s="608">
        <v>8.8000000000000007</v>
      </c>
      <c r="DX38" s="637"/>
      <c r="DY38" s="637"/>
      <c r="DZ38" s="637"/>
      <c r="EA38" s="637"/>
      <c r="EB38" s="637"/>
      <c r="EC38" s="639"/>
    </row>
    <row r="39" spans="2:133" ht="11.25" customHeight="1" x14ac:dyDescent="0.15">
      <c r="AQ39" s="640" t="s">
        <v>338</v>
      </c>
      <c r="AR39" s="641"/>
      <c r="AS39" s="641"/>
      <c r="AT39" s="641"/>
      <c r="AU39" s="641"/>
      <c r="AV39" s="641"/>
      <c r="AW39" s="641"/>
      <c r="AX39" s="641"/>
      <c r="AY39" s="642"/>
      <c r="AZ39" s="603" t="s">
        <v>244</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94</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402299</v>
      </c>
      <c r="CS39" s="604"/>
      <c r="CT39" s="604"/>
      <c r="CU39" s="604"/>
      <c r="CV39" s="604"/>
      <c r="CW39" s="604"/>
      <c r="CX39" s="604"/>
      <c r="CY39" s="605"/>
      <c r="CZ39" s="608">
        <v>0.6</v>
      </c>
      <c r="DA39" s="637"/>
      <c r="DB39" s="637"/>
      <c r="DC39" s="638"/>
      <c r="DD39" s="611">
        <v>16794</v>
      </c>
      <c r="DE39" s="604"/>
      <c r="DF39" s="604"/>
      <c r="DG39" s="604"/>
      <c r="DH39" s="604"/>
      <c r="DI39" s="604"/>
      <c r="DJ39" s="604"/>
      <c r="DK39" s="605"/>
      <c r="DL39" s="611" t="s">
        <v>230</v>
      </c>
      <c r="DM39" s="604"/>
      <c r="DN39" s="604"/>
      <c r="DO39" s="604"/>
      <c r="DP39" s="604"/>
      <c r="DQ39" s="604"/>
      <c r="DR39" s="604"/>
      <c r="DS39" s="604"/>
      <c r="DT39" s="604"/>
      <c r="DU39" s="604"/>
      <c r="DV39" s="605"/>
      <c r="DW39" s="608" t="s">
        <v>342</v>
      </c>
      <c r="DX39" s="637"/>
      <c r="DY39" s="637"/>
      <c r="DZ39" s="637"/>
      <c r="EA39" s="637"/>
      <c r="EB39" s="637"/>
      <c r="EC39" s="639"/>
    </row>
    <row r="40" spans="2:133" ht="11.25" customHeight="1" x14ac:dyDescent="0.15">
      <c r="AQ40" s="640" t="s">
        <v>343</v>
      </c>
      <c r="AR40" s="641"/>
      <c r="AS40" s="641"/>
      <c r="AT40" s="641"/>
      <c r="AU40" s="641"/>
      <c r="AV40" s="641"/>
      <c r="AW40" s="641"/>
      <c r="AX40" s="641"/>
      <c r="AY40" s="642"/>
      <c r="AZ40" s="603">
        <v>1215635</v>
      </c>
      <c r="BA40" s="606"/>
      <c r="BB40" s="606"/>
      <c r="BC40" s="606"/>
      <c r="BD40" s="604"/>
      <c r="BE40" s="604"/>
      <c r="BF40" s="643"/>
      <c r="BG40" s="648"/>
      <c r="BH40" s="649"/>
      <c r="BI40" s="649"/>
      <c r="BJ40" s="649"/>
      <c r="BK40" s="649"/>
      <c r="BL40" s="215"/>
      <c r="BM40" s="644" t="s">
        <v>344</v>
      </c>
      <c r="BN40" s="644"/>
      <c r="BO40" s="644"/>
      <c r="BP40" s="644"/>
      <c r="BQ40" s="644"/>
      <c r="BR40" s="644"/>
      <c r="BS40" s="644"/>
      <c r="BT40" s="644"/>
      <c r="BU40" s="645"/>
      <c r="BV40" s="603">
        <v>99</v>
      </c>
      <c r="BW40" s="606"/>
      <c r="BX40" s="606"/>
      <c r="BY40" s="606"/>
      <c r="BZ40" s="606"/>
      <c r="CA40" s="606"/>
      <c r="CB40" s="646"/>
      <c r="CD40" s="647" t="s">
        <v>345</v>
      </c>
      <c r="CE40" s="644"/>
      <c r="CF40" s="644"/>
      <c r="CG40" s="644"/>
      <c r="CH40" s="644"/>
      <c r="CI40" s="644"/>
      <c r="CJ40" s="644"/>
      <c r="CK40" s="644"/>
      <c r="CL40" s="644"/>
      <c r="CM40" s="644"/>
      <c r="CN40" s="644"/>
      <c r="CO40" s="644"/>
      <c r="CP40" s="644"/>
      <c r="CQ40" s="645"/>
      <c r="CR40" s="603">
        <v>1514248</v>
      </c>
      <c r="CS40" s="606"/>
      <c r="CT40" s="606"/>
      <c r="CU40" s="606"/>
      <c r="CV40" s="606"/>
      <c r="CW40" s="606"/>
      <c r="CX40" s="606"/>
      <c r="CY40" s="607"/>
      <c r="CZ40" s="608">
        <v>2.1</v>
      </c>
      <c r="DA40" s="637"/>
      <c r="DB40" s="637"/>
      <c r="DC40" s="638"/>
      <c r="DD40" s="611">
        <v>89848</v>
      </c>
      <c r="DE40" s="606"/>
      <c r="DF40" s="606"/>
      <c r="DG40" s="606"/>
      <c r="DH40" s="606"/>
      <c r="DI40" s="606"/>
      <c r="DJ40" s="606"/>
      <c r="DK40" s="607"/>
      <c r="DL40" s="611" t="s">
        <v>342</v>
      </c>
      <c r="DM40" s="606"/>
      <c r="DN40" s="606"/>
      <c r="DO40" s="606"/>
      <c r="DP40" s="606"/>
      <c r="DQ40" s="606"/>
      <c r="DR40" s="606"/>
      <c r="DS40" s="606"/>
      <c r="DT40" s="606"/>
      <c r="DU40" s="606"/>
      <c r="DV40" s="607"/>
      <c r="DW40" s="608" t="s">
        <v>244</v>
      </c>
      <c r="DX40" s="637"/>
      <c r="DY40" s="637"/>
      <c r="DZ40" s="637"/>
      <c r="EA40" s="637"/>
      <c r="EB40" s="637"/>
      <c r="EC40" s="639"/>
    </row>
    <row r="41" spans="2:133" ht="11.25" customHeight="1" x14ac:dyDescent="0.15">
      <c r="AQ41" s="652" t="s">
        <v>346</v>
      </c>
      <c r="AR41" s="653"/>
      <c r="AS41" s="653"/>
      <c r="AT41" s="653"/>
      <c r="AU41" s="653"/>
      <c r="AV41" s="653"/>
      <c r="AW41" s="653"/>
      <c r="AX41" s="653"/>
      <c r="AY41" s="654"/>
      <c r="AZ41" s="618">
        <v>3816485</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320</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3" t="s">
        <v>230</v>
      </c>
      <c r="CS41" s="604"/>
      <c r="CT41" s="604"/>
      <c r="CU41" s="604"/>
      <c r="CV41" s="604"/>
      <c r="CW41" s="604"/>
      <c r="CX41" s="604"/>
      <c r="CY41" s="605"/>
      <c r="CZ41" s="608" t="s">
        <v>230</v>
      </c>
      <c r="DA41" s="637"/>
      <c r="DB41" s="637"/>
      <c r="DC41" s="638"/>
      <c r="DD41" s="611" t="s">
        <v>342</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350</v>
      </c>
      <c r="CE42" s="601"/>
      <c r="CF42" s="601"/>
      <c r="CG42" s="601"/>
      <c r="CH42" s="601"/>
      <c r="CI42" s="601"/>
      <c r="CJ42" s="601"/>
      <c r="CK42" s="601"/>
      <c r="CL42" s="601"/>
      <c r="CM42" s="601"/>
      <c r="CN42" s="601"/>
      <c r="CO42" s="601"/>
      <c r="CP42" s="601"/>
      <c r="CQ42" s="602"/>
      <c r="CR42" s="603">
        <v>10167725</v>
      </c>
      <c r="CS42" s="606"/>
      <c r="CT42" s="606"/>
      <c r="CU42" s="606"/>
      <c r="CV42" s="606"/>
      <c r="CW42" s="606"/>
      <c r="CX42" s="606"/>
      <c r="CY42" s="607"/>
      <c r="CZ42" s="608">
        <v>14.1</v>
      </c>
      <c r="DA42" s="609"/>
      <c r="DB42" s="609"/>
      <c r="DC42" s="610"/>
      <c r="DD42" s="611">
        <v>3768094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352</v>
      </c>
      <c r="CE43" s="601"/>
      <c r="CF43" s="601"/>
      <c r="CG43" s="601"/>
      <c r="CH43" s="601"/>
      <c r="CI43" s="601"/>
      <c r="CJ43" s="601"/>
      <c r="CK43" s="601"/>
      <c r="CL43" s="601"/>
      <c r="CM43" s="601"/>
      <c r="CN43" s="601"/>
      <c r="CO43" s="601"/>
      <c r="CP43" s="601"/>
      <c r="CQ43" s="602"/>
      <c r="CR43" s="603">
        <v>161087</v>
      </c>
      <c r="CS43" s="604"/>
      <c r="CT43" s="604"/>
      <c r="CU43" s="604"/>
      <c r="CV43" s="604"/>
      <c r="CW43" s="604"/>
      <c r="CX43" s="604"/>
      <c r="CY43" s="605"/>
      <c r="CZ43" s="608">
        <v>0.2</v>
      </c>
      <c r="DA43" s="637"/>
      <c r="DB43" s="637"/>
      <c r="DC43" s="638"/>
      <c r="DD43" s="611">
        <v>157452</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353</v>
      </c>
      <c r="CD44" s="631" t="s">
        <v>303</v>
      </c>
      <c r="CE44" s="632"/>
      <c r="CF44" s="600" t="s">
        <v>354</v>
      </c>
      <c r="CG44" s="601"/>
      <c r="CH44" s="601"/>
      <c r="CI44" s="601"/>
      <c r="CJ44" s="601"/>
      <c r="CK44" s="601"/>
      <c r="CL44" s="601"/>
      <c r="CM44" s="601"/>
      <c r="CN44" s="601"/>
      <c r="CO44" s="601"/>
      <c r="CP44" s="601"/>
      <c r="CQ44" s="602"/>
      <c r="CR44" s="603">
        <v>10061969</v>
      </c>
      <c r="CS44" s="606"/>
      <c r="CT44" s="606"/>
      <c r="CU44" s="606"/>
      <c r="CV44" s="606"/>
      <c r="CW44" s="606"/>
      <c r="CX44" s="606"/>
      <c r="CY44" s="607"/>
      <c r="CZ44" s="608">
        <v>13.9</v>
      </c>
      <c r="DA44" s="609"/>
      <c r="DB44" s="609"/>
      <c r="DC44" s="610"/>
      <c r="DD44" s="611">
        <v>3740027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355</v>
      </c>
      <c r="CG45" s="601"/>
      <c r="CH45" s="601"/>
      <c r="CI45" s="601"/>
      <c r="CJ45" s="601"/>
      <c r="CK45" s="601"/>
      <c r="CL45" s="601"/>
      <c r="CM45" s="601"/>
      <c r="CN45" s="601"/>
      <c r="CO45" s="601"/>
      <c r="CP45" s="601"/>
      <c r="CQ45" s="602"/>
      <c r="CR45" s="603">
        <v>4093836</v>
      </c>
      <c r="CS45" s="604"/>
      <c r="CT45" s="604"/>
      <c r="CU45" s="604"/>
      <c r="CV45" s="604"/>
      <c r="CW45" s="604"/>
      <c r="CX45" s="604"/>
      <c r="CY45" s="605"/>
      <c r="CZ45" s="608">
        <v>5.7</v>
      </c>
      <c r="DA45" s="637"/>
      <c r="DB45" s="637"/>
      <c r="DC45" s="638"/>
      <c r="DD45" s="611">
        <v>335875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356</v>
      </c>
      <c r="CG46" s="601"/>
      <c r="CH46" s="601"/>
      <c r="CI46" s="601"/>
      <c r="CJ46" s="601"/>
      <c r="CK46" s="601"/>
      <c r="CL46" s="601"/>
      <c r="CM46" s="601"/>
      <c r="CN46" s="601"/>
      <c r="CO46" s="601"/>
      <c r="CP46" s="601"/>
      <c r="CQ46" s="602"/>
      <c r="CR46" s="603">
        <v>5872365</v>
      </c>
      <c r="CS46" s="606"/>
      <c r="CT46" s="606"/>
      <c r="CU46" s="606"/>
      <c r="CV46" s="606"/>
      <c r="CW46" s="606"/>
      <c r="CX46" s="606"/>
      <c r="CY46" s="607"/>
      <c r="CZ46" s="608">
        <v>8.1</v>
      </c>
      <c r="DA46" s="609"/>
      <c r="DB46" s="609"/>
      <c r="DC46" s="610"/>
      <c r="DD46" s="611">
        <v>3394580</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357</v>
      </c>
      <c r="CG47" s="601"/>
      <c r="CH47" s="601"/>
      <c r="CI47" s="601"/>
      <c r="CJ47" s="601"/>
      <c r="CK47" s="601"/>
      <c r="CL47" s="601"/>
      <c r="CM47" s="601"/>
      <c r="CN47" s="601"/>
      <c r="CO47" s="601"/>
      <c r="CP47" s="601"/>
      <c r="CQ47" s="602"/>
      <c r="CR47" s="603">
        <v>105756</v>
      </c>
      <c r="CS47" s="604"/>
      <c r="CT47" s="604"/>
      <c r="CU47" s="604"/>
      <c r="CV47" s="604"/>
      <c r="CW47" s="604"/>
      <c r="CX47" s="604"/>
      <c r="CY47" s="605"/>
      <c r="CZ47" s="608">
        <v>0.1</v>
      </c>
      <c r="DA47" s="637"/>
      <c r="DB47" s="637"/>
      <c r="DC47" s="638"/>
      <c r="DD47" s="611">
        <v>28067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358</v>
      </c>
      <c r="CG48" s="601"/>
      <c r="CH48" s="601"/>
      <c r="CI48" s="601"/>
      <c r="CJ48" s="601"/>
      <c r="CK48" s="601"/>
      <c r="CL48" s="601"/>
      <c r="CM48" s="601"/>
      <c r="CN48" s="601"/>
      <c r="CO48" s="601"/>
      <c r="CP48" s="601"/>
      <c r="CQ48" s="602"/>
      <c r="CR48" s="603" t="s">
        <v>244</v>
      </c>
      <c r="CS48" s="606"/>
      <c r="CT48" s="606"/>
      <c r="CU48" s="606"/>
      <c r="CV48" s="606"/>
      <c r="CW48" s="606"/>
      <c r="CX48" s="606"/>
      <c r="CY48" s="607"/>
      <c r="CZ48" s="608" t="s">
        <v>244</v>
      </c>
      <c r="DA48" s="609"/>
      <c r="DB48" s="609"/>
      <c r="DC48" s="610"/>
      <c r="DD48" s="611" t="s">
        <v>244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359</v>
      </c>
      <c r="CE49" s="616"/>
      <c r="CF49" s="616"/>
      <c r="CG49" s="616"/>
      <c r="CH49" s="616"/>
      <c r="CI49" s="616"/>
      <c r="CJ49" s="616"/>
      <c r="CK49" s="616"/>
      <c r="CL49" s="616"/>
      <c r="CM49" s="616"/>
      <c r="CN49" s="616"/>
      <c r="CO49" s="616"/>
      <c r="CP49" s="616"/>
      <c r="CQ49" s="617"/>
      <c r="CR49" s="618">
        <v>72170677</v>
      </c>
      <c r="CS49" s="619"/>
      <c r="CT49" s="619"/>
      <c r="CU49" s="619"/>
      <c r="CV49" s="619"/>
      <c r="CW49" s="619"/>
      <c r="CX49" s="619"/>
      <c r="CY49" s="620"/>
      <c r="CZ49" s="621">
        <v>100</v>
      </c>
      <c r="DA49" s="622"/>
      <c r="DB49" s="622"/>
      <c r="DC49" s="623"/>
      <c r="DD49" s="624">
        <v>47070488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Al7jg3a2faGZRf+ieFQeDmJkJb7YV0VoKqhQ+W1yh+3jhGgbhsrkLhCpX2SKgfXVNILoskA97B74atD3LO+FEg==" saltValue="z8s5aaWxtSX01YhC3O69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361</v>
      </c>
      <c r="DK2" s="1142"/>
      <c r="DL2" s="1142"/>
      <c r="DM2" s="1142"/>
      <c r="DN2" s="1142"/>
      <c r="DO2" s="1143"/>
      <c r="DP2" s="229"/>
      <c r="DQ2" s="1141" t="s">
        <v>362</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363</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365</v>
      </c>
      <c r="B5" s="1027"/>
      <c r="C5" s="1027"/>
      <c r="D5" s="1027"/>
      <c r="E5" s="1027"/>
      <c r="F5" s="1027"/>
      <c r="G5" s="1027"/>
      <c r="H5" s="1027"/>
      <c r="I5" s="1027"/>
      <c r="J5" s="1027"/>
      <c r="K5" s="1027"/>
      <c r="L5" s="1027"/>
      <c r="M5" s="1027"/>
      <c r="N5" s="1027"/>
      <c r="O5" s="1027"/>
      <c r="P5" s="1028"/>
      <c r="Q5" s="1032" t="s">
        <v>366</v>
      </c>
      <c r="R5" s="1033"/>
      <c r="S5" s="1033"/>
      <c r="T5" s="1033"/>
      <c r="U5" s="1034"/>
      <c r="V5" s="1032" t="s">
        <v>367</v>
      </c>
      <c r="W5" s="1033"/>
      <c r="X5" s="1033"/>
      <c r="Y5" s="1033"/>
      <c r="Z5" s="1034"/>
      <c r="AA5" s="1032" t="s">
        <v>368</v>
      </c>
      <c r="AB5" s="1033"/>
      <c r="AC5" s="1033"/>
      <c r="AD5" s="1033"/>
      <c r="AE5" s="1033"/>
      <c r="AF5" s="1144" t="s">
        <v>369</v>
      </c>
      <c r="AG5" s="1033"/>
      <c r="AH5" s="1033"/>
      <c r="AI5" s="1033"/>
      <c r="AJ5" s="1048"/>
      <c r="AK5" s="1033" t="s">
        <v>370</v>
      </c>
      <c r="AL5" s="1033"/>
      <c r="AM5" s="1033"/>
      <c r="AN5" s="1033"/>
      <c r="AO5" s="1034"/>
      <c r="AP5" s="1032" t="s">
        <v>371</v>
      </c>
      <c r="AQ5" s="1033"/>
      <c r="AR5" s="1033"/>
      <c r="AS5" s="1033"/>
      <c r="AT5" s="1034"/>
      <c r="AU5" s="1032" t="s">
        <v>372</v>
      </c>
      <c r="AV5" s="1033"/>
      <c r="AW5" s="1033"/>
      <c r="AX5" s="1033"/>
      <c r="AY5" s="1048"/>
      <c r="AZ5" s="236"/>
      <c r="BA5" s="236"/>
      <c r="BB5" s="236"/>
      <c r="BC5" s="236"/>
      <c r="BD5" s="236"/>
      <c r="BE5" s="237"/>
      <c r="BF5" s="237"/>
      <c r="BG5" s="237"/>
      <c r="BH5" s="237"/>
      <c r="BI5" s="237"/>
      <c r="BJ5" s="237"/>
      <c r="BK5" s="237"/>
      <c r="BL5" s="237"/>
      <c r="BM5" s="237"/>
      <c r="BN5" s="237"/>
      <c r="BO5" s="237"/>
      <c r="BP5" s="237"/>
      <c r="BQ5" s="1026" t="s">
        <v>373</v>
      </c>
      <c r="BR5" s="1027"/>
      <c r="BS5" s="1027"/>
      <c r="BT5" s="1027"/>
      <c r="BU5" s="1027"/>
      <c r="BV5" s="1027"/>
      <c r="BW5" s="1027"/>
      <c r="BX5" s="1027"/>
      <c r="BY5" s="1027"/>
      <c r="BZ5" s="1027"/>
      <c r="CA5" s="1027"/>
      <c r="CB5" s="1027"/>
      <c r="CC5" s="1027"/>
      <c r="CD5" s="1027"/>
      <c r="CE5" s="1027"/>
      <c r="CF5" s="1027"/>
      <c r="CG5" s="1028"/>
      <c r="CH5" s="1032" t="s">
        <v>374</v>
      </c>
      <c r="CI5" s="1033"/>
      <c r="CJ5" s="1033"/>
      <c r="CK5" s="1033"/>
      <c r="CL5" s="1034"/>
      <c r="CM5" s="1032" t="s">
        <v>375</v>
      </c>
      <c r="CN5" s="1033"/>
      <c r="CO5" s="1033"/>
      <c r="CP5" s="1033"/>
      <c r="CQ5" s="1034"/>
      <c r="CR5" s="1032" t="s">
        <v>376</v>
      </c>
      <c r="CS5" s="1033"/>
      <c r="CT5" s="1033"/>
      <c r="CU5" s="1033"/>
      <c r="CV5" s="1034"/>
      <c r="CW5" s="1032" t="s">
        <v>377</v>
      </c>
      <c r="CX5" s="1033"/>
      <c r="CY5" s="1033"/>
      <c r="CZ5" s="1033"/>
      <c r="DA5" s="1034"/>
      <c r="DB5" s="1032" t="s">
        <v>378</v>
      </c>
      <c r="DC5" s="1033"/>
      <c r="DD5" s="1033"/>
      <c r="DE5" s="1033"/>
      <c r="DF5" s="1034"/>
      <c r="DG5" s="1129" t="s">
        <v>379</v>
      </c>
      <c r="DH5" s="1130"/>
      <c r="DI5" s="1130"/>
      <c r="DJ5" s="1130"/>
      <c r="DK5" s="1131"/>
      <c r="DL5" s="1129" t="s">
        <v>380</v>
      </c>
      <c r="DM5" s="1130"/>
      <c r="DN5" s="1130"/>
      <c r="DO5" s="1130"/>
      <c r="DP5" s="1131"/>
      <c r="DQ5" s="1032" t="s">
        <v>381</v>
      </c>
      <c r="DR5" s="1033"/>
      <c r="DS5" s="1033"/>
      <c r="DT5" s="1033"/>
      <c r="DU5" s="1034"/>
      <c r="DV5" s="1032" t="s">
        <v>372</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382</v>
      </c>
      <c r="C7" s="1082"/>
      <c r="D7" s="1082"/>
      <c r="E7" s="1082"/>
      <c r="F7" s="1082"/>
      <c r="G7" s="1082"/>
      <c r="H7" s="1082"/>
      <c r="I7" s="1082"/>
      <c r="J7" s="1082"/>
      <c r="K7" s="1082"/>
      <c r="L7" s="1082"/>
      <c r="M7" s="1082"/>
      <c r="N7" s="1082"/>
      <c r="O7" s="1082"/>
      <c r="P7" s="1083"/>
      <c r="Q7" s="1135">
        <v>74488</v>
      </c>
      <c r="R7" s="1136"/>
      <c r="S7" s="1136"/>
      <c r="T7" s="1136"/>
      <c r="U7" s="1136"/>
      <c r="V7" s="1136">
        <v>72105</v>
      </c>
      <c r="W7" s="1136"/>
      <c r="X7" s="1136"/>
      <c r="Y7" s="1136"/>
      <c r="Z7" s="1136"/>
      <c r="AA7" s="1136">
        <v>2383</v>
      </c>
      <c r="AB7" s="1136"/>
      <c r="AC7" s="1136"/>
      <c r="AD7" s="1136"/>
      <c r="AE7" s="1137"/>
      <c r="AF7" s="1138">
        <v>1229</v>
      </c>
      <c r="AG7" s="1139"/>
      <c r="AH7" s="1139"/>
      <c r="AI7" s="1139"/>
      <c r="AJ7" s="1140"/>
      <c r="AK7" s="1122">
        <v>816</v>
      </c>
      <c r="AL7" s="1123"/>
      <c r="AM7" s="1123"/>
      <c r="AN7" s="1123"/>
      <c r="AO7" s="1123"/>
      <c r="AP7" s="1123">
        <v>78559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584</v>
      </c>
      <c r="BT7" s="1127"/>
      <c r="BU7" s="1127"/>
      <c r="BV7" s="1127"/>
      <c r="BW7" s="1127"/>
      <c r="BX7" s="1127"/>
      <c r="BY7" s="1127"/>
      <c r="BZ7" s="1127"/>
      <c r="CA7" s="1127"/>
      <c r="CB7" s="1127"/>
      <c r="CC7" s="1127"/>
      <c r="CD7" s="1127"/>
      <c r="CE7" s="1127"/>
      <c r="CF7" s="1127"/>
      <c r="CG7" s="1128"/>
      <c r="CH7" s="1119">
        <v>0</v>
      </c>
      <c r="CI7" s="1120"/>
      <c r="CJ7" s="1120"/>
      <c r="CK7" s="1120"/>
      <c r="CL7" s="1121"/>
      <c r="CM7" s="1119">
        <v>279</v>
      </c>
      <c r="CN7" s="1120"/>
      <c r="CO7" s="1120"/>
      <c r="CP7" s="1120"/>
      <c r="CQ7" s="1121"/>
      <c r="CR7" s="1119">
        <v>225</v>
      </c>
      <c r="CS7" s="1120"/>
      <c r="CT7" s="1120"/>
      <c r="CU7" s="1120"/>
      <c r="CV7" s="1121"/>
      <c r="CW7" s="1119">
        <v>1</v>
      </c>
      <c r="CX7" s="1120"/>
      <c r="CY7" s="1120"/>
      <c r="CZ7" s="1120"/>
      <c r="DA7" s="1121"/>
      <c r="DB7" s="1119" t="s">
        <v>520</v>
      </c>
      <c r="DC7" s="1120"/>
      <c r="DD7" s="1120"/>
      <c r="DE7" s="1120"/>
      <c r="DF7" s="1121"/>
      <c r="DG7" s="1119" t="s">
        <v>520</v>
      </c>
      <c r="DH7" s="1120"/>
      <c r="DI7" s="1120"/>
      <c r="DJ7" s="1120"/>
      <c r="DK7" s="1121"/>
      <c r="DL7" s="1119" t="s">
        <v>520</v>
      </c>
      <c r="DM7" s="1120"/>
      <c r="DN7" s="1120"/>
      <c r="DO7" s="1120"/>
      <c r="DP7" s="1121"/>
      <c r="DQ7" s="1119" t="s">
        <v>520</v>
      </c>
      <c r="DR7" s="1120"/>
      <c r="DS7" s="1120"/>
      <c r="DT7" s="1120"/>
      <c r="DU7" s="1121"/>
      <c r="DV7" s="1146"/>
      <c r="DW7" s="1147"/>
      <c r="DX7" s="1147"/>
      <c r="DY7" s="1147"/>
      <c r="DZ7" s="1148"/>
      <c r="EA7" s="234"/>
    </row>
    <row r="8" spans="1:131" s="235" customFormat="1" ht="26.25" customHeight="1" x14ac:dyDescent="0.15">
      <c r="A8" s="241">
        <v>2</v>
      </c>
      <c r="B8" s="1068" t="s">
        <v>383</v>
      </c>
      <c r="C8" s="1069"/>
      <c r="D8" s="1069"/>
      <c r="E8" s="1069"/>
      <c r="F8" s="1069"/>
      <c r="G8" s="1069"/>
      <c r="H8" s="1069"/>
      <c r="I8" s="1069"/>
      <c r="J8" s="1069"/>
      <c r="K8" s="1069"/>
      <c r="L8" s="1069"/>
      <c r="M8" s="1069"/>
      <c r="N8" s="1069"/>
      <c r="O8" s="1069"/>
      <c r="P8" s="1070"/>
      <c r="Q8" s="1074">
        <v>4</v>
      </c>
      <c r="R8" s="1075"/>
      <c r="S8" s="1075"/>
      <c r="T8" s="1075"/>
      <c r="U8" s="1075"/>
      <c r="V8" s="1075">
        <v>4</v>
      </c>
      <c r="W8" s="1075"/>
      <c r="X8" s="1075"/>
      <c r="Y8" s="1075"/>
      <c r="Z8" s="1075"/>
      <c r="AA8" s="1075">
        <v>0</v>
      </c>
      <c r="AB8" s="1075"/>
      <c r="AC8" s="1075"/>
      <c r="AD8" s="1075"/>
      <c r="AE8" s="1076"/>
      <c r="AF8" s="1050">
        <v>0</v>
      </c>
      <c r="AG8" s="1051"/>
      <c r="AH8" s="1051"/>
      <c r="AI8" s="1051"/>
      <c r="AJ8" s="1052"/>
      <c r="AK8" s="1117" t="s">
        <v>577</v>
      </c>
      <c r="AL8" s="1118"/>
      <c r="AM8" s="1118"/>
      <c r="AN8" s="1118"/>
      <c r="AO8" s="1118"/>
      <c r="AP8" s="1118">
        <v>3</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585</v>
      </c>
      <c r="BT8" s="1046"/>
      <c r="BU8" s="1046"/>
      <c r="BV8" s="1046"/>
      <c r="BW8" s="1046"/>
      <c r="BX8" s="1046"/>
      <c r="BY8" s="1046"/>
      <c r="BZ8" s="1046"/>
      <c r="CA8" s="1046"/>
      <c r="CB8" s="1046"/>
      <c r="CC8" s="1046"/>
      <c r="CD8" s="1046"/>
      <c r="CE8" s="1046"/>
      <c r="CF8" s="1046"/>
      <c r="CG8" s="1047"/>
      <c r="CH8" s="1020">
        <v>-2</v>
      </c>
      <c r="CI8" s="1021"/>
      <c r="CJ8" s="1021"/>
      <c r="CK8" s="1021"/>
      <c r="CL8" s="1022"/>
      <c r="CM8" s="1020">
        <v>2823</v>
      </c>
      <c r="CN8" s="1021"/>
      <c r="CO8" s="1021"/>
      <c r="CP8" s="1021"/>
      <c r="CQ8" s="1022"/>
      <c r="CR8" s="1020">
        <v>3</v>
      </c>
      <c r="CS8" s="1021"/>
      <c r="CT8" s="1021"/>
      <c r="CU8" s="1021"/>
      <c r="CV8" s="1022"/>
      <c r="CW8" s="1020" t="s">
        <v>520</v>
      </c>
      <c r="CX8" s="1021"/>
      <c r="CY8" s="1021"/>
      <c r="CZ8" s="1021"/>
      <c r="DA8" s="1022"/>
      <c r="DB8" s="1020" t="s">
        <v>520</v>
      </c>
      <c r="DC8" s="1021"/>
      <c r="DD8" s="1021"/>
      <c r="DE8" s="1021"/>
      <c r="DF8" s="1022"/>
      <c r="DG8" s="1020" t="s">
        <v>520</v>
      </c>
      <c r="DH8" s="1021"/>
      <c r="DI8" s="1021"/>
      <c r="DJ8" s="1021"/>
      <c r="DK8" s="1022"/>
      <c r="DL8" s="1020">
        <v>2347</v>
      </c>
      <c r="DM8" s="1021"/>
      <c r="DN8" s="1021"/>
      <c r="DO8" s="1021"/>
      <c r="DP8" s="1022"/>
      <c r="DQ8" s="1020" t="s">
        <v>520</v>
      </c>
      <c r="DR8" s="1021"/>
      <c r="DS8" s="1021"/>
      <c r="DT8" s="1021"/>
      <c r="DU8" s="1022"/>
      <c r="DV8" s="1023"/>
      <c r="DW8" s="1024"/>
      <c r="DX8" s="1024"/>
      <c r="DY8" s="1024"/>
      <c r="DZ8" s="1025"/>
      <c r="EA8" s="234"/>
    </row>
    <row r="9" spans="1:131" s="235" customFormat="1" ht="26.25" customHeight="1" x14ac:dyDescent="0.15">
      <c r="A9" s="241">
        <v>3</v>
      </c>
      <c r="B9" s="1068" t="s">
        <v>384</v>
      </c>
      <c r="C9" s="1069"/>
      <c r="D9" s="1069"/>
      <c r="E9" s="1069"/>
      <c r="F9" s="1069"/>
      <c r="G9" s="1069"/>
      <c r="H9" s="1069"/>
      <c r="I9" s="1069"/>
      <c r="J9" s="1069"/>
      <c r="K9" s="1069"/>
      <c r="L9" s="1069"/>
      <c r="M9" s="1069"/>
      <c r="N9" s="1069"/>
      <c r="O9" s="1069"/>
      <c r="P9" s="1070"/>
      <c r="Q9" s="1074">
        <v>7</v>
      </c>
      <c r="R9" s="1075"/>
      <c r="S9" s="1075"/>
      <c r="T9" s="1075"/>
      <c r="U9" s="1075"/>
      <c r="V9" s="1075">
        <v>7</v>
      </c>
      <c r="W9" s="1075"/>
      <c r="X9" s="1075"/>
      <c r="Y9" s="1075"/>
      <c r="Z9" s="1075"/>
      <c r="AA9" s="1075" t="s">
        <v>577</v>
      </c>
      <c r="AB9" s="1075"/>
      <c r="AC9" s="1075"/>
      <c r="AD9" s="1075"/>
      <c r="AE9" s="1076"/>
      <c r="AF9" s="1050" t="s">
        <v>385</v>
      </c>
      <c r="AG9" s="1051"/>
      <c r="AH9" s="1051"/>
      <c r="AI9" s="1051"/>
      <c r="AJ9" s="1052"/>
      <c r="AK9" s="1117">
        <v>1</v>
      </c>
      <c r="AL9" s="1118"/>
      <c r="AM9" s="1118"/>
      <c r="AN9" s="1118"/>
      <c r="AO9" s="1118"/>
      <c r="AP9" s="1118" t="s">
        <v>578</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586</v>
      </c>
      <c r="BT9" s="1046"/>
      <c r="BU9" s="1046"/>
      <c r="BV9" s="1046"/>
      <c r="BW9" s="1046"/>
      <c r="BX9" s="1046"/>
      <c r="BY9" s="1046"/>
      <c r="BZ9" s="1046"/>
      <c r="CA9" s="1046"/>
      <c r="CB9" s="1046"/>
      <c r="CC9" s="1046"/>
      <c r="CD9" s="1046"/>
      <c r="CE9" s="1046"/>
      <c r="CF9" s="1046"/>
      <c r="CG9" s="1047"/>
      <c r="CH9" s="1020">
        <v>-1</v>
      </c>
      <c r="CI9" s="1021"/>
      <c r="CJ9" s="1021"/>
      <c r="CK9" s="1021"/>
      <c r="CL9" s="1022"/>
      <c r="CM9" s="1020">
        <v>194</v>
      </c>
      <c r="CN9" s="1021"/>
      <c r="CO9" s="1021"/>
      <c r="CP9" s="1021"/>
      <c r="CQ9" s="1022"/>
      <c r="CR9" s="1020">
        <v>105</v>
      </c>
      <c r="CS9" s="1021"/>
      <c r="CT9" s="1021"/>
      <c r="CU9" s="1021"/>
      <c r="CV9" s="1022"/>
      <c r="CW9" s="1020" t="s">
        <v>520</v>
      </c>
      <c r="CX9" s="1021"/>
      <c r="CY9" s="1021"/>
      <c r="CZ9" s="1021"/>
      <c r="DA9" s="1022"/>
      <c r="DB9" s="1020" t="s">
        <v>520</v>
      </c>
      <c r="DC9" s="1021"/>
      <c r="DD9" s="1021"/>
      <c r="DE9" s="1021"/>
      <c r="DF9" s="1022"/>
      <c r="DG9" s="1020" t="s">
        <v>520</v>
      </c>
      <c r="DH9" s="1021"/>
      <c r="DI9" s="1021"/>
      <c r="DJ9" s="1021"/>
      <c r="DK9" s="1022"/>
      <c r="DL9" s="1020" t="s">
        <v>520</v>
      </c>
      <c r="DM9" s="1021"/>
      <c r="DN9" s="1021"/>
      <c r="DO9" s="1021"/>
      <c r="DP9" s="1022"/>
      <c r="DQ9" s="1020" t="s">
        <v>520</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386</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387</v>
      </c>
      <c r="B23" s="975" t="s">
        <v>388</v>
      </c>
      <c r="C23" s="976"/>
      <c r="D23" s="976"/>
      <c r="E23" s="976"/>
      <c r="F23" s="976"/>
      <c r="G23" s="976"/>
      <c r="H23" s="976"/>
      <c r="I23" s="976"/>
      <c r="J23" s="976"/>
      <c r="K23" s="976"/>
      <c r="L23" s="976"/>
      <c r="M23" s="976"/>
      <c r="N23" s="976"/>
      <c r="O23" s="976"/>
      <c r="P23" s="977"/>
      <c r="Q23" s="1099">
        <v>74484</v>
      </c>
      <c r="R23" s="1100"/>
      <c r="S23" s="1100"/>
      <c r="T23" s="1100"/>
      <c r="U23" s="1100"/>
      <c r="V23" s="1100">
        <v>72101</v>
      </c>
      <c r="W23" s="1100"/>
      <c r="X23" s="1100"/>
      <c r="Y23" s="1100"/>
      <c r="Z23" s="1100"/>
      <c r="AA23" s="1100">
        <v>2383</v>
      </c>
      <c r="AB23" s="1100"/>
      <c r="AC23" s="1100"/>
      <c r="AD23" s="1100"/>
      <c r="AE23" s="1101"/>
      <c r="AF23" s="1102">
        <v>1229</v>
      </c>
      <c r="AG23" s="1100"/>
      <c r="AH23" s="1100"/>
      <c r="AI23" s="1100"/>
      <c r="AJ23" s="1103"/>
      <c r="AK23" s="1104"/>
      <c r="AL23" s="1105"/>
      <c r="AM23" s="1105"/>
      <c r="AN23" s="1105"/>
      <c r="AO23" s="1105"/>
      <c r="AP23" s="1100">
        <v>78562</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389</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390</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365</v>
      </c>
      <c r="B26" s="1027"/>
      <c r="C26" s="1027"/>
      <c r="D26" s="1027"/>
      <c r="E26" s="1027"/>
      <c r="F26" s="1027"/>
      <c r="G26" s="1027"/>
      <c r="H26" s="1027"/>
      <c r="I26" s="1027"/>
      <c r="J26" s="1027"/>
      <c r="K26" s="1027"/>
      <c r="L26" s="1027"/>
      <c r="M26" s="1027"/>
      <c r="N26" s="1027"/>
      <c r="O26" s="1027"/>
      <c r="P26" s="1028"/>
      <c r="Q26" s="1032" t="s">
        <v>391</v>
      </c>
      <c r="R26" s="1033"/>
      <c r="S26" s="1033"/>
      <c r="T26" s="1033"/>
      <c r="U26" s="1034"/>
      <c r="V26" s="1032" t="s">
        <v>392</v>
      </c>
      <c r="W26" s="1033"/>
      <c r="X26" s="1033"/>
      <c r="Y26" s="1033"/>
      <c r="Z26" s="1034"/>
      <c r="AA26" s="1032" t="s">
        <v>393</v>
      </c>
      <c r="AB26" s="1033"/>
      <c r="AC26" s="1033"/>
      <c r="AD26" s="1033"/>
      <c r="AE26" s="1033"/>
      <c r="AF26" s="1090" t="s">
        <v>394</v>
      </c>
      <c r="AG26" s="1039"/>
      <c r="AH26" s="1039"/>
      <c r="AI26" s="1039"/>
      <c r="AJ26" s="1091"/>
      <c r="AK26" s="1033" t="s">
        <v>395</v>
      </c>
      <c r="AL26" s="1033"/>
      <c r="AM26" s="1033"/>
      <c r="AN26" s="1033"/>
      <c r="AO26" s="1034"/>
      <c r="AP26" s="1032" t="s">
        <v>396</v>
      </c>
      <c r="AQ26" s="1033"/>
      <c r="AR26" s="1033"/>
      <c r="AS26" s="1033"/>
      <c r="AT26" s="1034"/>
      <c r="AU26" s="1032" t="s">
        <v>397</v>
      </c>
      <c r="AV26" s="1033"/>
      <c r="AW26" s="1033"/>
      <c r="AX26" s="1033"/>
      <c r="AY26" s="1034"/>
      <c r="AZ26" s="1032" t="s">
        <v>398</v>
      </c>
      <c r="BA26" s="1033"/>
      <c r="BB26" s="1033"/>
      <c r="BC26" s="1033"/>
      <c r="BD26" s="1034"/>
      <c r="BE26" s="1032" t="s">
        <v>372</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399</v>
      </c>
      <c r="C28" s="1082"/>
      <c r="D28" s="1082"/>
      <c r="E28" s="1082"/>
      <c r="F28" s="1082"/>
      <c r="G28" s="1082"/>
      <c r="H28" s="1082"/>
      <c r="I28" s="1082"/>
      <c r="J28" s="1082"/>
      <c r="K28" s="1082"/>
      <c r="L28" s="1082"/>
      <c r="M28" s="1082"/>
      <c r="N28" s="1082"/>
      <c r="O28" s="1082"/>
      <c r="P28" s="1083"/>
      <c r="Q28" s="1084">
        <v>18676</v>
      </c>
      <c r="R28" s="1085"/>
      <c r="S28" s="1085"/>
      <c r="T28" s="1085"/>
      <c r="U28" s="1085"/>
      <c r="V28" s="1085">
        <v>18149</v>
      </c>
      <c r="W28" s="1085"/>
      <c r="X28" s="1085"/>
      <c r="Y28" s="1085"/>
      <c r="Z28" s="1085"/>
      <c r="AA28" s="1085">
        <v>527</v>
      </c>
      <c r="AB28" s="1085"/>
      <c r="AC28" s="1085"/>
      <c r="AD28" s="1085"/>
      <c r="AE28" s="1086"/>
      <c r="AF28" s="1087">
        <v>527</v>
      </c>
      <c r="AG28" s="1085"/>
      <c r="AH28" s="1085"/>
      <c r="AI28" s="1085"/>
      <c r="AJ28" s="1088"/>
      <c r="AK28" s="1089">
        <v>1216</v>
      </c>
      <c r="AL28" s="1077"/>
      <c r="AM28" s="1077"/>
      <c r="AN28" s="1077"/>
      <c r="AO28" s="1077"/>
      <c r="AP28" s="1077" t="s">
        <v>520</v>
      </c>
      <c r="AQ28" s="1077"/>
      <c r="AR28" s="1077"/>
      <c r="AS28" s="1077"/>
      <c r="AT28" s="1077"/>
      <c r="AU28" s="1077" t="s">
        <v>520</v>
      </c>
      <c r="AV28" s="1077"/>
      <c r="AW28" s="1077"/>
      <c r="AX28" s="1077"/>
      <c r="AY28" s="1077"/>
      <c r="AZ28" s="1078" t="s">
        <v>579</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400</v>
      </c>
      <c r="C29" s="1069"/>
      <c r="D29" s="1069"/>
      <c r="E29" s="1069"/>
      <c r="F29" s="1069"/>
      <c r="G29" s="1069"/>
      <c r="H29" s="1069"/>
      <c r="I29" s="1069"/>
      <c r="J29" s="1069"/>
      <c r="K29" s="1069"/>
      <c r="L29" s="1069"/>
      <c r="M29" s="1069"/>
      <c r="N29" s="1069"/>
      <c r="O29" s="1069"/>
      <c r="P29" s="1070"/>
      <c r="Q29" s="1074">
        <v>12499</v>
      </c>
      <c r="R29" s="1075"/>
      <c r="S29" s="1075"/>
      <c r="T29" s="1075"/>
      <c r="U29" s="1075"/>
      <c r="V29" s="1075">
        <v>12398</v>
      </c>
      <c r="W29" s="1075"/>
      <c r="X29" s="1075"/>
      <c r="Y29" s="1075"/>
      <c r="Z29" s="1075"/>
      <c r="AA29" s="1075">
        <v>101</v>
      </c>
      <c r="AB29" s="1075"/>
      <c r="AC29" s="1075"/>
      <c r="AD29" s="1075"/>
      <c r="AE29" s="1076"/>
      <c r="AF29" s="1050">
        <v>101</v>
      </c>
      <c r="AG29" s="1051"/>
      <c r="AH29" s="1051"/>
      <c r="AI29" s="1051"/>
      <c r="AJ29" s="1052"/>
      <c r="AK29" s="1011">
        <v>1784</v>
      </c>
      <c r="AL29" s="1002"/>
      <c r="AM29" s="1002"/>
      <c r="AN29" s="1002"/>
      <c r="AO29" s="1002"/>
      <c r="AP29" s="1002" t="s">
        <v>520</v>
      </c>
      <c r="AQ29" s="1002"/>
      <c r="AR29" s="1002"/>
      <c r="AS29" s="1002"/>
      <c r="AT29" s="1002"/>
      <c r="AU29" s="1002" t="s">
        <v>520</v>
      </c>
      <c r="AV29" s="1002"/>
      <c r="AW29" s="1002"/>
      <c r="AX29" s="1002"/>
      <c r="AY29" s="1002"/>
      <c r="AZ29" s="1073" t="s">
        <v>579</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401</v>
      </c>
      <c r="C30" s="1069"/>
      <c r="D30" s="1069"/>
      <c r="E30" s="1069"/>
      <c r="F30" s="1069"/>
      <c r="G30" s="1069"/>
      <c r="H30" s="1069"/>
      <c r="I30" s="1069"/>
      <c r="J30" s="1069"/>
      <c r="K30" s="1069"/>
      <c r="L30" s="1069"/>
      <c r="M30" s="1069"/>
      <c r="N30" s="1069"/>
      <c r="O30" s="1069"/>
      <c r="P30" s="1070"/>
      <c r="Q30" s="1074">
        <v>1913</v>
      </c>
      <c r="R30" s="1075"/>
      <c r="S30" s="1075"/>
      <c r="T30" s="1075"/>
      <c r="U30" s="1075"/>
      <c r="V30" s="1075">
        <v>1824</v>
      </c>
      <c r="W30" s="1075"/>
      <c r="X30" s="1075"/>
      <c r="Y30" s="1075"/>
      <c r="Z30" s="1075"/>
      <c r="AA30" s="1075">
        <v>90</v>
      </c>
      <c r="AB30" s="1075"/>
      <c r="AC30" s="1075"/>
      <c r="AD30" s="1075"/>
      <c r="AE30" s="1076"/>
      <c r="AF30" s="1050">
        <v>90</v>
      </c>
      <c r="AG30" s="1051"/>
      <c r="AH30" s="1051"/>
      <c r="AI30" s="1051"/>
      <c r="AJ30" s="1052"/>
      <c r="AK30" s="1011">
        <v>380</v>
      </c>
      <c r="AL30" s="1002"/>
      <c r="AM30" s="1002"/>
      <c r="AN30" s="1002"/>
      <c r="AO30" s="1002"/>
      <c r="AP30" s="1002" t="s">
        <v>520</v>
      </c>
      <c r="AQ30" s="1002"/>
      <c r="AR30" s="1002"/>
      <c r="AS30" s="1002"/>
      <c r="AT30" s="1002"/>
      <c r="AU30" s="1002" t="s">
        <v>520</v>
      </c>
      <c r="AV30" s="1002"/>
      <c r="AW30" s="1002"/>
      <c r="AX30" s="1002"/>
      <c r="AY30" s="1002"/>
      <c r="AZ30" s="1073" t="s">
        <v>579</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402</v>
      </c>
      <c r="C31" s="1069"/>
      <c r="D31" s="1069"/>
      <c r="E31" s="1069"/>
      <c r="F31" s="1069"/>
      <c r="G31" s="1069"/>
      <c r="H31" s="1069"/>
      <c r="I31" s="1069"/>
      <c r="J31" s="1069"/>
      <c r="K31" s="1069"/>
      <c r="L31" s="1069"/>
      <c r="M31" s="1069"/>
      <c r="N31" s="1069"/>
      <c r="O31" s="1069"/>
      <c r="P31" s="1070"/>
      <c r="Q31" s="1074">
        <v>53</v>
      </c>
      <c r="R31" s="1075"/>
      <c r="S31" s="1075"/>
      <c r="T31" s="1075"/>
      <c r="U31" s="1075"/>
      <c r="V31" s="1075">
        <v>53</v>
      </c>
      <c r="W31" s="1075"/>
      <c r="X31" s="1075"/>
      <c r="Y31" s="1075"/>
      <c r="Z31" s="1075"/>
      <c r="AA31" s="1075" t="s">
        <v>520</v>
      </c>
      <c r="AB31" s="1075"/>
      <c r="AC31" s="1075"/>
      <c r="AD31" s="1075"/>
      <c r="AE31" s="1076"/>
      <c r="AF31" s="1050" t="s">
        <v>385</v>
      </c>
      <c r="AG31" s="1051"/>
      <c r="AH31" s="1051"/>
      <c r="AI31" s="1051"/>
      <c r="AJ31" s="1052"/>
      <c r="AK31" s="1011">
        <v>0</v>
      </c>
      <c r="AL31" s="1002"/>
      <c r="AM31" s="1002"/>
      <c r="AN31" s="1002"/>
      <c r="AO31" s="1002"/>
      <c r="AP31" s="1002" t="s">
        <v>520</v>
      </c>
      <c r="AQ31" s="1002"/>
      <c r="AR31" s="1002"/>
      <c r="AS31" s="1002"/>
      <c r="AT31" s="1002"/>
      <c r="AU31" s="1002" t="s">
        <v>520</v>
      </c>
      <c r="AV31" s="1002"/>
      <c r="AW31" s="1002"/>
      <c r="AX31" s="1002"/>
      <c r="AY31" s="1002"/>
      <c r="AZ31" s="1073" t="s">
        <v>579</v>
      </c>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403</v>
      </c>
      <c r="C32" s="1069"/>
      <c r="D32" s="1069"/>
      <c r="E32" s="1069"/>
      <c r="F32" s="1069"/>
      <c r="G32" s="1069"/>
      <c r="H32" s="1069"/>
      <c r="I32" s="1069"/>
      <c r="J32" s="1069"/>
      <c r="K32" s="1069"/>
      <c r="L32" s="1069"/>
      <c r="M32" s="1069"/>
      <c r="N32" s="1069"/>
      <c r="O32" s="1069"/>
      <c r="P32" s="1070"/>
      <c r="Q32" s="1074">
        <v>4880</v>
      </c>
      <c r="R32" s="1075"/>
      <c r="S32" s="1075"/>
      <c r="T32" s="1075"/>
      <c r="U32" s="1075"/>
      <c r="V32" s="1075">
        <v>4067</v>
      </c>
      <c r="W32" s="1075"/>
      <c r="X32" s="1075"/>
      <c r="Y32" s="1075"/>
      <c r="Z32" s="1075"/>
      <c r="AA32" s="1075">
        <v>813</v>
      </c>
      <c r="AB32" s="1075"/>
      <c r="AC32" s="1075"/>
      <c r="AD32" s="1075"/>
      <c r="AE32" s="1076"/>
      <c r="AF32" s="1050">
        <v>5008</v>
      </c>
      <c r="AG32" s="1051"/>
      <c r="AH32" s="1051"/>
      <c r="AI32" s="1051"/>
      <c r="AJ32" s="1052"/>
      <c r="AK32" s="1011">
        <v>118</v>
      </c>
      <c r="AL32" s="1002"/>
      <c r="AM32" s="1002"/>
      <c r="AN32" s="1002"/>
      <c r="AO32" s="1002"/>
      <c r="AP32" s="1002">
        <v>5047</v>
      </c>
      <c r="AQ32" s="1002"/>
      <c r="AR32" s="1002"/>
      <c r="AS32" s="1002"/>
      <c r="AT32" s="1002"/>
      <c r="AU32" s="1002">
        <v>848</v>
      </c>
      <c r="AV32" s="1002"/>
      <c r="AW32" s="1002"/>
      <c r="AX32" s="1002"/>
      <c r="AY32" s="1002"/>
      <c r="AZ32" s="1073" t="s">
        <v>520</v>
      </c>
      <c r="BA32" s="1073"/>
      <c r="BB32" s="1073"/>
      <c r="BC32" s="1073"/>
      <c r="BD32" s="1073"/>
      <c r="BE32" s="1063" t="s">
        <v>404</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405</v>
      </c>
      <c r="C33" s="1069"/>
      <c r="D33" s="1069"/>
      <c r="E33" s="1069"/>
      <c r="F33" s="1069"/>
      <c r="G33" s="1069"/>
      <c r="H33" s="1069"/>
      <c r="I33" s="1069"/>
      <c r="J33" s="1069"/>
      <c r="K33" s="1069"/>
      <c r="L33" s="1069"/>
      <c r="M33" s="1069"/>
      <c r="N33" s="1069"/>
      <c r="O33" s="1069"/>
      <c r="P33" s="1070"/>
      <c r="Q33" s="1074">
        <v>4636</v>
      </c>
      <c r="R33" s="1075"/>
      <c r="S33" s="1075"/>
      <c r="T33" s="1075"/>
      <c r="U33" s="1075"/>
      <c r="V33" s="1075">
        <v>4639</v>
      </c>
      <c r="W33" s="1075"/>
      <c r="X33" s="1075"/>
      <c r="Y33" s="1075"/>
      <c r="Z33" s="1075"/>
      <c r="AA33" s="1075">
        <v>-3</v>
      </c>
      <c r="AB33" s="1075"/>
      <c r="AC33" s="1075"/>
      <c r="AD33" s="1075"/>
      <c r="AE33" s="1076"/>
      <c r="AF33" s="1050">
        <v>666</v>
      </c>
      <c r="AG33" s="1051"/>
      <c r="AH33" s="1051"/>
      <c r="AI33" s="1051"/>
      <c r="AJ33" s="1052"/>
      <c r="AK33" s="1011">
        <v>805</v>
      </c>
      <c r="AL33" s="1002"/>
      <c r="AM33" s="1002"/>
      <c r="AN33" s="1002"/>
      <c r="AO33" s="1002"/>
      <c r="AP33" s="1002">
        <v>28478</v>
      </c>
      <c r="AQ33" s="1002"/>
      <c r="AR33" s="1002"/>
      <c r="AS33" s="1002"/>
      <c r="AT33" s="1002"/>
      <c r="AU33" s="1002">
        <v>10366</v>
      </c>
      <c r="AV33" s="1002"/>
      <c r="AW33" s="1002"/>
      <c r="AX33" s="1002"/>
      <c r="AY33" s="1002"/>
      <c r="AZ33" s="1073" t="s">
        <v>520</v>
      </c>
      <c r="BA33" s="1073"/>
      <c r="BB33" s="1073"/>
      <c r="BC33" s="1073"/>
      <c r="BD33" s="1073"/>
      <c r="BE33" s="1063" t="s">
        <v>406</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407</v>
      </c>
      <c r="C34" s="1069"/>
      <c r="D34" s="1069"/>
      <c r="E34" s="1069"/>
      <c r="F34" s="1069"/>
      <c r="G34" s="1069"/>
      <c r="H34" s="1069"/>
      <c r="I34" s="1069"/>
      <c r="J34" s="1069"/>
      <c r="K34" s="1069"/>
      <c r="L34" s="1069"/>
      <c r="M34" s="1069"/>
      <c r="N34" s="1069"/>
      <c r="O34" s="1069"/>
      <c r="P34" s="1070"/>
      <c r="Q34" s="1074">
        <v>12</v>
      </c>
      <c r="R34" s="1075"/>
      <c r="S34" s="1075"/>
      <c r="T34" s="1075"/>
      <c r="U34" s="1075"/>
      <c r="V34" s="1075">
        <v>12</v>
      </c>
      <c r="W34" s="1075"/>
      <c r="X34" s="1075"/>
      <c r="Y34" s="1075"/>
      <c r="Z34" s="1075"/>
      <c r="AA34" s="1075" t="s">
        <v>520</v>
      </c>
      <c r="AB34" s="1075"/>
      <c r="AC34" s="1075"/>
      <c r="AD34" s="1075"/>
      <c r="AE34" s="1076"/>
      <c r="AF34" s="1050" t="s">
        <v>385</v>
      </c>
      <c r="AG34" s="1051"/>
      <c r="AH34" s="1051"/>
      <c r="AI34" s="1051"/>
      <c r="AJ34" s="1052"/>
      <c r="AK34" s="1011">
        <v>3</v>
      </c>
      <c r="AL34" s="1002"/>
      <c r="AM34" s="1002"/>
      <c r="AN34" s="1002"/>
      <c r="AO34" s="1002"/>
      <c r="AP34" s="1002">
        <v>21</v>
      </c>
      <c r="AQ34" s="1002"/>
      <c r="AR34" s="1002"/>
      <c r="AS34" s="1002"/>
      <c r="AT34" s="1002"/>
      <c r="AU34" s="1002">
        <v>21</v>
      </c>
      <c r="AV34" s="1002"/>
      <c r="AW34" s="1002"/>
      <c r="AX34" s="1002"/>
      <c r="AY34" s="1002"/>
      <c r="AZ34" s="1073" t="s">
        <v>520</v>
      </c>
      <c r="BA34" s="1073"/>
      <c r="BB34" s="1073"/>
      <c r="BC34" s="1073"/>
      <c r="BD34" s="1073"/>
      <c r="BE34" s="1063" t="s">
        <v>408</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t="s">
        <v>409</v>
      </c>
      <c r="C35" s="1069"/>
      <c r="D35" s="1069"/>
      <c r="E35" s="1069"/>
      <c r="F35" s="1069"/>
      <c r="G35" s="1069"/>
      <c r="H35" s="1069"/>
      <c r="I35" s="1069"/>
      <c r="J35" s="1069"/>
      <c r="K35" s="1069"/>
      <c r="L35" s="1069"/>
      <c r="M35" s="1069"/>
      <c r="N35" s="1069"/>
      <c r="O35" s="1069"/>
      <c r="P35" s="1070"/>
      <c r="Q35" s="1074">
        <v>1059</v>
      </c>
      <c r="R35" s="1075"/>
      <c r="S35" s="1075"/>
      <c r="T35" s="1075"/>
      <c r="U35" s="1075"/>
      <c r="V35" s="1075">
        <v>975</v>
      </c>
      <c r="W35" s="1075"/>
      <c r="X35" s="1075"/>
      <c r="Y35" s="1075"/>
      <c r="Z35" s="1075"/>
      <c r="AA35" s="1075">
        <v>84</v>
      </c>
      <c r="AB35" s="1075"/>
      <c r="AC35" s="1075"/>
      <c r="AD35" s="1075"/>
      <c r="AE35" s="1076"/>
      <c r="AF35" s="1050" t="s">
        <v>410</v>
      </c>
      <c r="AG35" s="1051"/>
      <c r="AH35" s="1051"/>
      <c r="AI35" s="1051"/>
      <c r="AJ35" s="1052"/>
      <c r="AK35" s="1011" t="s">
        <v>520</v>
      </c>
      <c r="AL35" s="1002"/>
      <c r="AM35" s="1002"/>
      <c r="AN35" s="1002"/>
      <c r="AO35" s="1002"/>
      <c r="AP35" s="1002">
        <v>139</v>
      </c>
      <c r="AQ35" s="1002"/>
      <c r="AR35" s="1002"/>
      <c r="AS35" s="1002"/>
      <c r="AT35" s="1002"/>
      <c r="AU35" s="1002">
        <v>62</v>
      </c>
      <c r="AV35" s="1002"/>
      <c r="AW35" s="1002"/>
      <c r="AX35" s="1002"/>
      <c r="AY35" s="1002"/>
      <c r="AZ35" s="1073" t="s">
        <v>520</v>
      </c>
      <c r="BA35" s="1073"/>
      <c r="BB35" s="1073"/>
      <c r="BC35" s="1073"/>
      <c r="BD35" s="1073"/>
      <c r="BE35" s="1063" t="s">
        <v>408</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t="s">
        <v>411</v>
      </c>
      <c r="C36" s="1069"/>
      <c r="D36" s="1069"/>
      <c r="E36" s="1069"/>
      <c r="F36" s="1069"/>
      <c r="G36" s="1069"/>
      <c r="H36" s="1069"/>
      <c r="I36" s="1069"/>
      <c r="J36" s="1069"/>
      <c r="K36" s="1069"/>
      <c r="L36" s="1069"/>
      <c r="M36" s="1069"/>
      <c r="N36" s="1069"/>
      <c r="O36" s="1069"/>
      <c r="P36" s="1070"/>
      <c r="Q36" s="1074">
        <v>1282</v>
      </c>
      <c r="R36" s="1075"/>
      <c r="S36" s="1075"/>
      <c r="T36" s="1075"/>
      <c r="U36" s="1075"/>
      <c r="V36" s="1075">
        <v>1282</v>
      </c>
      <c r="W36" s="1075"/>
      <c r="X36" s="1075"/>
      <c r="Y36" s="1075"/>
      <c r="Z36" s="1075"/>
      <c r="AA36" s="1075" t="s">
        <v>520</v>
      </c>
      <c r="AB36" s="1075"/>
      <c r="AC36" s="1075"/>
      <c r="AD36" s="1075"/>
      <c r="AE36" s="1076"/>
      <c r="AF36" s="1050" t="s">
        <v>385</v>
      </c>
      <c r="AG36" s="1051"/>
      <c r="AH36" s="1051"/>
      <c r="AI36" s="1051"/>
      <c r="AJ36" s="1052"/>
      <c r="AK36" s="1011" t="s">
        <v>520</v>
      </c>
      <c r="AL36" s="1002"/>
      <c r="AM36" s="1002"/>
      <c r="AN36" s="1002"/>
      <c r="AO36" s="1002"/>
      <c r="AP36" s="1002" t="s">
        <v>520</v>
      </c>
      <c r="AQ36" s="1002"/>
      <c r="AR36" s="1002"/>
      <c r="AS36" s="1002"/>
      <c r="AT36" s="1002"/>
      <c r="AU36" s="1002" t="s">
        <v>520</v>
      </c>
      <c r="AV36" s="1002"/>
      <c r="AW36" s="1002"/>
      <c r="AX36" s="1002"/>
      <c r="AY36" s="1002"/>
      <c r="AZ36" s="1073" t="s">
        <v>520</v>
      </c>
      <c r="BA36" s="1073"/>
      <c r="BB36" s="1073"/>
      <c r="BC36" s="1073"/>
      <c r="BD36" s="1073"/>
      <c r="BE36" s="1063" t="s">
        <v>408</v>
      </c>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412</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387</v>
      </c>
      <c r="B63" s="975" t="s">
        <v>413</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6392</v>
      </c>
      <c r="AG63" s="990"/>
      <c r="AH63" s="990"/>
      <c r="AI63" s="990"/>
      <c r="AJ63" s="1061"/>
      <c r="AK63" s="1062"/>
      <c r="AL63" s="994"/>
      <c r="AM63" s="994"/>
      <c r="AN63" s="994"/>
      <c r="AO63" s="994"/>
      <c r="AP63" s="990">
        <v>33685</v>
      </c>
      <c r="AQ63" s="990"/>
      <c r="AR63" s="990"/>
      <c r="AS63" s="990"/>
      <c r="AT63" s="990"/>
      <c r="AU63" s="990">
        <v>11297</v>
      </c>
      <c r="AV63" s="990"/>
      <c r="AW63" s="990"/>
      <c r="AX63" s="990"/>
      <c r="AY63" s="990"/>
      <c r="AZ63" s="1056"/>
      <c r="BA63" s="1056"/>
      <c r="BB63" s="1056"/>
      <c r="BC63" s="1056"/>
      <c r="BD63" s="1056"/>
      <c r="BE63" s="991"/>
      <c r="BF63" s="991"/>
      <c r="BG63" s="991"/>
      <c r="BH63" s="991"/>
      <c r="BI63" s="992"/>
      <c r="BJ63" s="1057" t="s">
        <v>385</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415</v>
      </c>
      <c r="B66" s="1027"/>
      <c r="C66" s="1027"/>
      <c r="D66" s="1027"/>
      <c r="E66" s="1027"/>
      <c r="F66" s="1027"/>
      <c r="G66" s="1027"/>
      <c r="H66" s="1027"/>
      <c r="I66" s="1027"/>
      <c r="J66" s="1027"/>
      <c r="K66" s="1027"/>
      <c r="L66" s="1027"/>
      <c r="M66" s="1027"/>
      <c r="N66" s="1027"/>
      <c r="O66" s="1027"/>
      <c r="P66" s="1028"/>
      <c r="Q66" s="1032" t="s">
        <v>416</v>
      </c>
      <c r="R66" s="1033"/>
      <c r="S66" s="1033"/>
      <c r="T66" s="1033"/>
      <c r="U66" s="1034"/>
      <c r="V66" s="1032" t="s">
        <v>392</v>
      </c>
      <c r="W66" s="1033"/>
      <c r="X66" s="1033"/>
      <c r="Y66" s="1033"/>
      <c r="Z66" s="1034"/>
      <c r="AA66" s="1032" t="s">
        <v>393</v>
      </c>
      <c r="AB66" s="1033"/>
      <c r="AC66" s="1033"/>
      <c r="AD66" s="1033"/>
      <c r="AE66" s="1034"/>
      <c r="AF66" s="1038" t="s">
        <v>417</v>
      </c>
      <c r="AG66" s="1039"/>
      <c r="AH66" s="1039"/>
      <c r="AI66" s="1039"/>
      <c r="AJ66" s="1040"/>
      <c r="AK66" s="1032" t="s">
        <v>418</v>
      </c>
      <c r="AL66" s="1027"/>
      <c r="AM66" s="1027"/>
      <c r="AN66" s="1027"/>
      <c r="AO66" s="1028"/>
      <c r="AP66" s="1032" t="s">
        <v>419</v>
      </c>
      <c r="AQ66" s="1033"/>
      <c r="AR66" s="1033"/>
      <c r="AS66" s="1033"/>
      <c r="AT66" s="1034"/>
      <c r="AU66" s="1032" t="s">
        <v>420</v>
      </c>
      <c r="AV66" s="1033"/>
      <c r="AW66" s="1033"/>
      <c r="AX66" s="1033"/>
      <c r="AY66" s="1034"/>
      <c r="AZ66" s="1032" t="s">
        <v>372</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580</v>
      </c>
      <c r="C68" s="1017"/>
      <c r="D68" s="1017"/>
      <c r="E68" s="1017"/>
      <c r="F68" s="1017"/>
      <c r="G68" s="1017"/>
      <c r="H68" s="1017"/>
      <c r="I68" s="1017"/>
      <c r="J68" s="1017"/>
      <c r="K68" s="1017"/>
      <c r="L68" s="1017"/>
      <c r="M68" s="1017"/>
      <c r="N68" s="1017"/>
      <c r="O68" s="1017"/>
      <c r="P68" s="1018"/>
      <c r="Q68" s="1019">
        <v>4332</v>
      </c>
      <c r="R68" s="1013"/>
      <c r="S68" s="1013"/>
      <c r="T68" s="1013"/>
      <c r="U68" s="1013"/>
      <c r="V68" s="1013">
        <v>3619</v>
      </c>
      <c r="W68" s="1013"/>
      <c r="X68" s="1013"/>
      <c r="Y68" s="1013"/>
      <c r="Z68" s="1013"/>
      <c r="AA68" s="1013">
        <v>713</v>
      </c>
      <c r="AB68" s="1013"/>
      <c r="AC68" s="1013"/>
      <c r="AD68" s="1013"/>
      <c r="AE68" s="1013"/>
      <c r="AF68" s="1013" t="s">
        <v>520</v>
      </c>
      <c r="AG68" s="1013"/>
      <c r="AH68" s="1013"/>
      <c r="AI68" s="1013"/>
      <c r="AJ68" s="1013"/>
      <c r="AK68" s="1013" t="s">
        <v>520</v>
      </c>
      <c r="AL68" s="1013"/>
      <c r="AM68" s="1013"/>
      <c r="AN68" s="1013"/>
      <c r="AO68" s="1013"/>
      <c r="AP68" s="1013">
        <v>1219</v>
      </c>
      <c r="AQ68" s="1013"/>
      <c r="AR68" s="1013"/>
      <c r="AS68" s="1013"/>
      <c r="AT68" s="1013"/>
      <c r="AU68" s="1013">
        <v>1007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581</v>
      </c>
      <c r="C69" s="1006"/>
      <c r="D69" s="1006"/>
      <c r="E69" s="1006"/>
      <c r="F69" s="1006"/>
      <c r="G69" s="1006"/>
      <c r="H69" s="1006"/>
      <c r="I69" s="1006"/>
      <c r="J69" s="1006"/>
      <c r="K69" s="1006"/>
      <c r="L69" s="1006"/>
      <c r="M69" s="1006"/>
      <c r="N69" s="1006"/>
      <c r="O69" s="1006"/>
      <c r="P69" s="1007"/>
      <c r="Q69" s="1008">
        <v>6201</v>
      </c>
      <c r="R69" s="1002"/>
      <c r="S69" s="1002"/>
      <c r="T69" s="1002"/>
      <c r="U69" s="1002"/>
      <c r="V69" s="1002">
        <v>5806</v>
      </c>
      <c r="W69" s="1002"/>
      <c r="X69" s="1002"/>
      <c r="Y69" s="1002"/>
      <c r="Z69" s="1002"/>
      <c r="AA69" s="1002">
        <v>394</v>
      </c>
      <c r="AB69" s="1002"/>
      <c r="AC69" s="1002"/>
      <c r="AD69" s="1002"/>
      <c r="AE69" s="1002"/>
      <c r="AF69" s="1002">
        <v>394</v>
      </c>
      <c r="AG69" s="1002"/>
      <c r="AH69" s="1002"/>
      <c r="AI69" s="1002"/>
      <c r="AJ69" s="1002"/>
      <c r="AK69" s="1002" t="s">
        <v>520</v>
      </c>
      <c r="AL69" s="1002"/>
      <c r="AM69" s="1002"/>
      <c r="AN69" s="1002"/>
      <c r="AO69" s="1002"/>
      <c r="AP69" s="1002" t="s">
        <v>520</v>
      </c>
      <c r="AQ69" s="1002"/>
      <c r="AR69" s="1002"/>
      <c r="AS69" s="1002"/>
      <c r="AT69" s="1002"/>
      <c r="AU69" s="1002" t="s">
        <v>520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582</v>
      </c>
      <c r="C70" s="1006"/>
      <c r="D70" s="1006"/>
      <c r="E70" s="1006"/>
      <c r="F70" s="1006"/>
      <c r="G70" s="1006"/>
      <c r="H70" s="1006"/>
      <c r="I70" s="1006"/>
      <c r="J70" s="1006"/>
      <c r="K70" s="1006"/>
      <c r="L70" s="1006"/>
      <c r="M70" s="1006"/>
      <c r="N70" s="1006"/>
      <c r="O70" s="1006"/>
      <c r="P70" s="1007"/>
      <c r="Q70" s="1008">
        <v>1010</v>
      </c>
      <c r="R70" s="1002"/>
      <c r="S70" s="1002"/>
      <c r="T70" s="1002"/>
      <c r="U70" s="1002"/>
      <c r="V70" s="1002">
        <v>1005</v>
      </c>
      <c r="W70" s="1002"/>
      <c r="X70" s="1002"/>
      <c r="Y70" s="1002"/>
      <c r="Z70" s="1002"/>
      <c r="AA70" s="1002">
        <v>5</v>
      </c>
      <c r="AB70" s="1002"/>
      <c r="AC70" s="1002"/>
      <c r="AD70" s="1002"/>
      <c r="AE70" s="1002"/>
      <c r="AF70" s="1002">
        <v>5</v>
      </c>
      <c r="AG70" s="1002"/>
      <c r="AH70" s="1002"/>
      <c r="AI70" s="1002"/>
      <c r="AJ70" s="1002"/>
      <c r="AK70" s="1002">
        <v>0</v>
      </c>
      <c r="AL70" s="1002"/>
      <c r="AM70" s="1002"/>
      <c r="AN70" s="1002"/>
      <c r="AO70" s="1002"/>
      <c r="AP70" s="1002" t="s">
        <v>520</v>
      </c>
      <c r="AQ70" s="1002"/>
      <c r="AR70" s="1002"/>
      <c r="AS70" s="1002"/>
      <c r="AT70" s="1002"/>
      <c r="AU70" s="1002" t="s">
        <v>520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583</v>
      </c>
      <c r="C71" s="1006"/>
      <c r="D71" s="1006"/>
      <c r="E71" s="1006"/>
      <c r="F71" s="1006"/>
      <c r="G71" s="1006"/>
      <c r="H71" s="1006"/>
      <c r="I71" s="1006"/>
      <c r="J71" s="1006"/>
      <c r="K71" s="1006"/>
      <c r="L71" s="1006"/>
      <c r="M71" s="1006"/>
      <c r="N71" s="1006"/>
      <c r="O71" s="1006"/>
      <c r="P71" s="1007"/>
      <c r="Q71" s="1008">
        <v>400544</v>
      </c>
      <c r="R71" s="1002"/>
      <c r="S71" s="1002"/>
      <c r="T71" s="1002"/>
      <c r="U71" s="1002"/>
      <c r="V71" s="1002">
        <v>397780</v>
      </c>
      <c r="W71" s="1002"/>
      <c r="X71" s="1002"/>
      <c r="Y71" s="1002"/>
      <c r="Z71" s="1002"/>
      <c r="AA71" s="1002">
        <v>2764</v>
      </c>
      <c r="AB71" s="1002"/>
      <c r="AC71" s="1002"/>
      <c r="AD71" s="1002"/>
      <c r="AE71" s="1002"/>
      <c r="AF71" s="1002">
        <v>2764</v>
      </c>
      <c r="AG71" s="1002"/>
      <c r="AH71" s="1002"/>
      <c r="AI71" s="1002"/>
      <c r="AJ71" s="1002"/>
      <c r="AK71" s="1002">
        <v>725</v>
      </c>
      <c r="AL71" s="1002"/>
      <c r="AM71" s="1002"/>
      <c r="AN71" s="1002"/>
      <c r="AO71" s="1002"/>
      <c r="AP71" s="1002" t="s">
        <v>520</v>
      </c>
      <c r="AQ71" s="1002"/>
      <c r="AR71" s="1002"/>
      <c r="AS71" s="1002"/>
      <c r="AT71" s="1002"/>
      <c r="AU71" s="1002" t="s">
        <v>520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387</v>
      </c>
      <c r="B88" s="975" t="s">
        <v>421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3163</v>
      </c>
      <c r="AG88" s="990"/>
      <c r="AH88" s="990"/>
      <c r="AI88" s="990"/>
      <c r="AJ88" s="990"/>
      <c r="AK88" s="994"/>
      <c r="AL88" s="994"/>
      <c r="AM88" s="994"/>
      <c r="AN88" s="994"/>
      <c r="AO88" s="994"/>
      <c r="AP88" s="990">
        <v>1219</v>
      </c>
      <c r="AQ88" s="990"/>
      <c r="AR88" s="990"/>
      <c r="AS88" s="990"/>
      <c r="AT88" s="990"/>
      <c r="AU88" s="990">
        <v>1007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975" t="s">
        <v>422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333</v>
      </c>
      <c r="CS102" s="982"/>
      <c r="CT102" s="982"/>
      <c r="CU102" s="982"/>
      <c r="CV102" s="983"/>
      <c r="CW102" s="981">
        <v>1</v>
      </c>
      <c r="CX102" s="982"/>
      <c r="CY102" s="982"/>
      <c r="CZ102" s="982"/>
      <c r="DA102" s="983"/>
      <c r="DB102" s="981">
        <v>0</v>
      </c>
      <c r="DC102" s="982"/>
      <c r="DD102" s="982"/>
      <c r="DE102" s="982"/>
      <c r="DF102" s="983"/>
      <c r="DG102" s="981">
        <v>0</v>
      </c>
      <c r="DH102" s="982"/>
      <c r="DI102" s="982"/>
      <c r="DJ102" s="982"/>
      <c r="DK102" s="983"/>
      <c r="DL102" s="981">
        <v>2347</v>
      </c>
      <c r="DM102" s="982"/>
      <c r="DN102" s="982"/>
      <c r="DO102" s="982"/>
      <c r="DP102" s="983"/>
      <c r="DQ102" s="981">
        <v>0</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430</v>
      </c>
      <c r="AB109" s="925"/>
      <c r="AC109" s="925"/>
      <c r="AD109" s="925"/>
      <c r="AE109" s="926"/>
      <c r="AF109" s="927" t="s">
        <v>302</v>
      </c>
      <c r="AG109" s="925"/>
      <c r="AH109" s="925"/>
      <c r="AI109" s="925"/>
      <c r="AJ109" s="926"/>
      <c r="AK109" s="927" t="s">
        <v>301</v>
      </c>
      <c r="AL109" s="925"/>
      <c r="AM109" s="925"/>
      <c r="AN109" s="925"/>
      <c r="AO109" s="926"/>
      <c r="AP109" s="927" t="s">
        <v>431</v>
      </c>
      <c r="AQ109" s="925"/>
      <c r="AR109" s="925"/>
      <c r="AS109" s="925"/>
      <c r="AT109" s="956"/>
      <c r="AU109" s="924" t="s">
        <v>429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430</v>
      </c>
      <c r="BR109" s="925"/>
      <c r="BS109" s="925"/>
      <c r="BT109" s="925"/>
      <c r="BU109" s="926"/>
      <c r="BV109" s="927" t="s">
        <v>302</v>
      </c>
      <c r="BW109" s="925"/>
      <c r="BX109" s="925"/>
      <c r="BY109" s="925"/>
      <c r="BZ109" s="926"/>
      <c r="CA109" s="927" t="s">
        <v>301</v>
      </c>
      <c r="CB109" s="925"/>
      <c r="CC109" s="925"/>
      <c r="CD109" s="925"/>
      <c r="CE109" s="926"/>
      <c r="CF109" s="963" t="s">
        <v>431</v>
      </c>
      <c r="CG109" s="963"/>
      <c r="CH109" s="963"/>
      <c r="CI109" s="963"/>
      <c r="CJ109" s="963"/>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430</v>
      </c>
      <c r="DH109" s="925"/>
      <c r="DI109" s="925"/>
      <c r="DJ109" s="925"/>
      <c r="DK109" s="926"/>
      <c r="DL109" s="927" t="s">
        <v>302</v>
      </c>
      <c r="DM109" s="925"/>
      <c r="DN109" s="925"/>
      <c r="DO109" s="925"/>
      <c r="DP109" s="926"/>
      <c r="DQ109" s="927" t="s">
        <v>301</v>
      </c>
      <c r="DR109" s="925"/>
      <c r="DS109" s="925"/>
      <c r="DT109" s="925"/>
      <c r="DU109" s="926"/>
      <c r="DV109" s="927" t="s">
        <v>431</v>
      </c>
      <c r="DW109" s="925"/>
      <c r="DX109" s="925"/>
      <c r="DY109" s="925"/>
      <c r="DZ109" s="956"/>
    </row>
    <row r="110" spans="1:131" s="226" customFormat="1" ht="26.25" customHeight="1" x14ac:dyDescent="0.15">
      <c r="A110" s="827" t="s">
        <v>433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7753445</v>
      </c>
      <c r="AB110" s="918"/>
      <c r="AC110" s="918"/>
      <c r="AD110" s="918"/>
      <c r="AE110" s="919"/>
      <c r="AF110" s="920">
        <v>7609889</v>
      </c>
      <c r="AG110" s="918"/>
      <c r="AH110" s="918"/>
      <c r="AI110" s="918"/>
      <c r="AJ110" s="919"/>
      <c r="AK110" s="920">
        <v>8098576</v>
      </c>
      <c r="AL110" s="918"/>
      <c r="AM110" s="918"/>
      <c r="AN110" s="918"/>
      <c r="AO110" s="919"/>
      <c r="AP110" s="921">
        <v>22.3</v>
      </c>
      <c r="AQ110" s="922"/>
      <c r="AR110" s="922"/>
      <c r="AS110" s="922"/>
      <c r="AT110" s="923"/>
      <c r="AU110" s="957" t="s">
        <v>66</v>
      </c>
      <c r="AV110" s="958"/>
      <c r="AW110" s="958"/>
      <c r="AX110" s="958"/>
      <c r="AY110" s="958"/>
      <c r="AZ110" s="883" t="s">
        <v>434</v>
      </c>
      <c r="BA110" s="828"/>
      <c r="BB110" s="828"/>
      <c r="BC110" s="828"/>
      <c r="BD110" s="828"/>
      <c r="BE110" s="828"/>
      <c r="BF110" s="828"/>
      <c r="BG110" s="828"/>
      <c r="BH110" s="828"/>
      <c r="BI110" s="828"/>
      <c r="BJ110" s="828"/>
      <c r="BK110" s="828"/>
      <c r="BL110" s="828"/>
      <c r="BM110" s="828"/>
      <c r="BN110" s="828"/>
      <c r="BO110" s="828"/>
      <c r="BP110" s="829"/>
      <c r="BQ110" s="884">
        <v>84996574</v>
      </c>
      <c r="BR110" s="865"/>
      <c r="BS110" s="865"/>
      <c r="BT110" s="865"/>
      <c r="BU110" s="865"/>
      <c r="BV110" s="865">
        <v>82986968</v>
      </c>
      <c r="BW110" s="865"/>
      <c r="BX110" s="865"/>
      <c r="BY110" s="865"/>
      <c r="BZ110" s="865"/>
      <c r="CA110" s="865">
        <v>78562133</v>
      </c>
      <c r="CB110" s="865"/>
      <c r="CC110" s="865"/>
      <c r="CD110" s="865"/>
      <c r="CE110" s="865"/>
      <c r="CF110" s="889">
        <v>216.1</v>
      </c>
      <c r="CG110" s="890"/>
      <c r="CH110" s="890"/>
      <c r="CI110" s="890"/>
      <c r="CJ110" s="890"/>
      <c r="CK110" s="953" t="s">
        <v>435</v>
      </c>
      <c r="CL110" s="839"/>
      <c r="CM110" s="914" t="s">
        <v>436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437</v>
      </c>
      <c r="DH110" s="865"/>
      <c r="DI110" s="865"/>
      <c r="DJ110" s="865"/>
      <c r="DK110" s="865"/>
      <c r="DL110" s="865" t="s">
        <v>437</v>
      </c>
      <c r="DM110" s="865"/>
      <c r="DN110" s="865"/>
      <c r="DO110" s="865"/>
      <c r="DP110" s="865"/>
      <c r="DQ110" s="865" t="s">
        <v>437</v>
      </c>
      <c r="DR110" s="865"/>
      <c r="DS110" s="865"/>
      <c r="DT110" s="865"/>
      <c r="DU110" s="865"/>
      <c r="DV110" s="866" t="s">
        <v>437</v>
      </c>
      <c r="DW110" s="866"/>
      <c r="DX110" s="866"/>
      <c r="DY110" s="866"/>
      <c r="DZ110" s="867"/>
    </row>
    <row r="111" spans="1:131" s="226" customFormat="1" ht="26.25" customHeight="1" x14ac:dyDescent="0.15">
      <c r="A111" s="794" t="s">
        <v>438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439</v>
      </c>
      <c r="AB111" s="946"/>
      <c r="AC111" s="946"/>
      <c r="AD111" s="946"/>
      <c r="AE111" s="947"/>
      <c r="AF111" s="948" t="s">
        <v>440</v>
      </c>
      <c r="AG111" s="946"/>
      <c r="AH111" s="946"/>
      <c r="AI111" s="946"/>
      <c r="AJ111" s="947"/>
      <c r="AK111" s="948" t="s">
        <v>439</v>
      </c>
      <c r="AL111" s="946"/>
      <c r="AM111" s="946"/>
      <c r="AN111" s="946"/>
      <c r="AO111" s="947"/>
      <c r="AP111" s="949" t="s">
        <v>439</v>
      </c>
      <c r="AQ111" s="950"/>
      <c r="AR111" s="950"/>
      <c r="AS111" s="950"/>
      <c r="AT111" s="951"/>
      <c r="AU111" s="959"/>
      <c r="AV111" s="960"/>
      <c r="AW111" s="960"/>
      <c r="AX111" s="960"/>
      <c r="AY111" s="960"/>
      <c r="AZ111" s="835" t="s">
        <v>441</v>
      </c>
      <c r="BA111" s="770"/>
      <c r="BB111" s="770"/>
      <c r="BC111" s="770"/>
      <c r="BD111" s="770"/>
      <c r="BE111" s="770"/>
      <c r="BF111" s="770"/>
      <c r="BG111" s="770"/>
      <c r="BH111" s="770"/>
      <c r="BI111" s="770"/>
      <c r="BJ111" s="770"/>
      <c r="BK111" s="770"/>
      <c r="BL111" s="770"/>
      <c r="BM111" s="770"/>
      <c r="BN111" s="770"/>
      <c r="BO111" s="770"/>
      <c r="BP111" s="771"/>
      <c r="BQ111" s="836">
        <v>713974</v>
      </c>
      <c r="BR111" s="837"/>
      <c r="BS111" s="837"/>
      <c r="BT111" s="837"/>
      <c r="BU111" s="837"/>
      <c r="BV111" s="837">
        <v>1334821</v>
      </c>
      <c r="BW111" s="837"/>
      <c r="BX111" s="837"/>
      <c r="BY111" s="837"/>
      <c r="BZ111" s="837"/>
      <c r="CA111" s="837">
        <v>1314493</v>
      </c>
      <c r="CB111" s="837"/>
      <c r="CC111" s="837"/>
      <c r="CD111" s="837"/>
      <c r="CE111" s="837"/>
      <c r="CF111" s="898">
        <v>3.6</v>
      </c>
      <c r="CG111" s="899"/>
      <c r="CH111" s="899"/>
      <c r="CI111" s="899"/>
      <c r="CJ111" s="899"/>
      <c r="CK111" s="954"/>
      <c r="CL111" s="841"/>
      <c r="CM111" s="844" t="s">
        <v>442</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v>160527</v>
      </c>
      <c r="DH111" s="837"/>
      <c r="DI111" s="837"/>
      <c r="DJ111" s="837"/>
      <c r="DK111" s="837"/>
      <c r="DL111" s="837" t="s">
        <v>440</v>
      </c>
      <c r="DM111" s="837"/>
      <c r="DN111" s="837"/>
      <c r="DO111" s="837"/>
      <c r="DP111" s="837"/>
      <c r="DQ111" s="837" t="s">
        <v>443</v>
      </c>
      <c r="DR111" s="837"/>
      <c r="DS111" s="837"/>
      <c r="DT111" s="837"/>
      <c r="DU111" s="837"/>
      <c r="DV111" s="814" t="s">
        <v>440</v>
      </c>
      <c r="DW111" s="814"/>
      <c r="DX111" s="814"/>
      <c r="DY111" s="814"/>
      <c r="DZ111" s="815"/>
    </row>
    <row r="112" spans="1:131" s="226" customFormat="1" ht="26.25" customHeight="1" x14ac:dyDescent="0.15">
      <c r="A112" s="939" t="s">
        <v>444</v>
      </c>
      <c r="B112" s="940"/>
      <c r="C112" s="770" t="s">
        <v>445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440</v>
      </c>
      <c r="AB112" s="800"/>
      <c r="AC112" s="800"/>
      <c r="AD112" s="800"/>
      <c r="AE112" s="801"/>
      <c r="AF112" s="802" t="s">
        <v>440</v>
      </c>
      <c r="AG112" s="800"/>
      <c r="AH112" s="800"/>
      <c r="AI112" s="800"/>
      <c r="AJ112" s="801"/>
      <c r="AK112" s="802" t="s">
        <v>440</v>
      </c>
      <c r="AL112" s="800"/>
      <c r="AM112" s="800"/>
      <c r="AN112" s="800"/>
      <c r="AO112" s="801"/>
      <c r="AP112" s="847" t="s">
        <v>443</v>
      </c>
      <c r="AQ112" s="848"/>
      <c r="AR112" s="848"/>
      <c r="AS112" s="848"/>
      <c r="AT112" s="849"/>
      <c r="AU112" s="959"/>
      <c r="AV112" s="960"/>
      <c r="AW112" s="960"/>
      <c r="AX112" s="960"/>
      <c r="AY112" s="960"/>
      <c r="AZ112" s="835" t="s">
        <v>446</v>
      </c>
      <c r="BA112" s="770"/>
      <c r="BB112" s="770"/>
      <c r="BC112" s="770"/>
      <c r="BD112" s="770"/>
      <c r="BE112" s="770"/>
      <c r="BF112" s="770"/>
      <c r="BG112" s="770"/>
      <c r="BH112" s="770"/>
      <c r="BI112" s="770"/>
      <c r="BJ112" s="770"/>
      <c r="BK112" s="770"/>
      <c r="BL112" s="770"/>
      <c r="BM112" s="770"/>
      <c r="BN112" s="770"/>
      <c r="BO112" s="770"/>
      <c r="BP112" s="771"/>
      <c r="BQ112" s="836">
        <v>16142507</v>
      </c>
      <c r="BR112" s="837"/>
      <c r="BS112" s="837"/>
      <c r="BT112" s="837"/>
      <c r="BU112" s="837"/>
      <c r="BV112" s="837">
        <v>12345980</v>
      </c>
      <c r="BW112" s="837"/>
      <c r="BX112" s="837"/>
      <c r="BY112" s="837"/>
      <c r="BZ112" s="837"/>
      <c r="CA112" s="837">
        <v>11296673</v>
      </c>
      <c r="CB112" s="837"/>
      <c r="CC112" s="837"/>
      <c r="CD112" s="837"/>
      <c r="CE112" s="837"/>
      <c r="CF112" s="898">
        <v>31.1</v>
      </c>
      <c r="CG112" s="899"/>
      <c r="CH112" s="899"/>
      <c r="CI112" s="899"/>
      <c r="CJ112" s="899"/>
      <c r="CK112" s="954"/>
      <c r="CL112" s="841"/>
      <c r="CM112" s="844" t="s">
        <v>447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440</v>
      </c>
      <c r="DH112" s="837"/>
      <c r="DI112" s="837"/>
      <c r="DJ112" s="837"/>
      <c r="DK112" s="837"/>
      <c r="DL112" s="837" t="s">
        <v>443</v>
      </c>
      <c r="DM112" s="837"/>
      <c r="DN112" s="837"/>
      <c r="DO112" s="837"/>
      <c r="DP112" s="837"/>
      <c r="DQ112" s="837" t="s">
        <v>440</v>
      </c>
      <c r="DR112" s="837"/>
      <c r="DS112" s="837"/>
      <c r="DT112" s="837"/>
      <c r="DU112" s="837"/>
      <c r="DV112" s="814" t="s">
        <v>439</v>
      </c>
      <c r="DW112" s="814"/>
      <c r="DX112" s="814"/>
      <c r="DY112" s="814"/>
      <c r="DZ112" s="815"/>
    </row>
    <row r="113" spans="1:130" s="226" customFormat="1" ht="26.25" customHeight="1" x14ac:dyDescent="0.15">
      <c r="A113" s="941"/>
      <c r="B113" s="942"/>
      <c r="C113" s="770" t="s">
        <v>448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1379663</v>
      </c>
      <c r="AB113" s="946"/>
      <c r="AC113" s="946"/>
      <c r="AD113" s="946"/>
      <c r="AE113" s="947"/>
      <c r="AF113" s="948">
        <v>927730</v>
      </c>
      <c r="AG113" s="946"/>
      <c r="AH113" s="946"/>
      <c r="AI113" s="946"/>
      <c r="AJ113" s="947"/>
      <c r="AK113" s="948">
        <v>877902</v>
      </c>
      <c r="AL113" s="946"/>
      <c r="AM113" s="946"/>
      <c r="AN113" s="946"/>
      <c r="AO113" s="947"/>
      <c r="AP113" s="949">
        <v>2.4</v>
      </c>
      <c r="AQ113" s="950"/>
      <c r="AR113" s="950"/>
      <c r="AS113" s="950"/>
      <c r="AT113" s="951"/>
      <c r="AU113" s="959"/>
      <c r="AV113" s="960"/>
      <c r="AW113" s="960"/>
      <c r="AX113" s="960"/>
      <c r="AY113" s="960"/>
      <c r="AZ113" s="835" t="s">
        <v>449</v>
      </c>
      <c r="BA113" s="770"/>
      <c r="BB113" s="770"/>
      <c r="BC113" s="770"/>
      <c r="BD113" s="770"/>
      <c r="BE113" s="770"/>
      <c r="BF113" s="770"/>
      <c r="BG113" s="770"/>
      <c r="BH113" s="770"/>
      <c r="BI113" s="770"/>
      <c r="BJ113" s="770"/>
      <c r="BK113" s="770"/>
      <c r="BL113" s="770"/>
      <c r="BM113" s="770"/>
      <c r="BN113" s="770"/>
      <c r="BO113" s="770"/>
      <c r="BP113" s="771"/>
      <c r="BQ113" s="836">
        <v>1283095</v>
      </c>
      <c r="BR113" s="837"/>
      <c r="BS113" s="837"/>
      <c r="BT113" s="837"/>
      <c r="BU113" s="837"/>
      <c r="BV113" s="837">
        <v>1046507</v>
      </c>
      <c r="BW113" s="837"/>
      <c r="BX113" s="837"/>
      <c r="BY113" s="837"/>
      <c r="BZ113" s="837"/>
      <c r="CA113" s="837">
        <v>1006561</v>
      </c>
      <c r="CB113" s="837"/>
      <c r="CC113" s="837"/>
      <c r="CD113" s="837"/>
      <c r="CE113" s="837"/>
      <c r="CF113" s="898">
        <v>2.8</v>
      </c>
      <c r="CG113" s="899"/>
      <c r="CH113" s="899"/>
      <c r="CI113" s="899"/>
      <c r="CJ113" s="899"/>
      <c r="CK113" s="954"/>
      <c r="CL113" s="841"/>
      <c r="CM113" s="844" t="s">
        <v>450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440</v>
      </c>
      <c r="DH113" s="800"/>
      <c r="DI113" s="800"/>
      <c r="DJ113" s="800"/>
      <c r="DK113" s="801"/>
      <c r="DL113" s="802" t="s">
        <v>443</v>
      </c>
      <c r="DM113" s="800"/>
      <c r="DN113" s="800"/>
      <c r="DO113" s="800"/>
      <c r="DP113" s="801"/>
      <c r="DQ113" s="802" t="s">
        <v>443</v>
      </c>
      <c r="DR113" s="800"/>
      <c r="DS113" s="800"/>
      <c r="DT113" s="800"/>
      <c r="DU113" s="801"/>
      <c r="DV113" s="847" t="s">
        <v>439</v>
      </c>
      <c r="DW113" s="848"/>
      <c r="DX113" s="848"/>
      <c r="DY113" s="848"/>
      <c r="DZ113" s="849"/>
    </row>
    <row r="114" spans="1:130" s="226" customFormat="1" ht="26.25" customHeight="1" x14ac:dyDescent="0.15">
      <c r="A114" s="941"/>
      <c r="B114" s="942"/>
      <c r="C114" s="770" t="s">
        <v>451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309897</v>
      </c>
      <c r="AB114" s="800"/>
      <c r="AC114" s="800"/>
      <c r="AD114" s="800"/>
      <c r="AE114" s="801"/>
      <c r="AF114" s="802">
        <v>277848</v>
      </c>
      <c r="AG114" s="800"/>
      <c r="AH114" s="800"/>
      <c r="AI114" s="800"/>
      <c r="AJ114" s="801"/>
      <c r="AK114" s="802">
        <v>281011</v>
      </c>
      <c r="AL114" s="800"/>
      <c r="AM114" s="800"/>
      <c r="AN114" s="800"/>
      <c r="AO114" s="801"/>
      <c r="AP114" s="847">
        <v>0.8</v>
      </c>
      <c r="AQ114" s="848"/>
      <c r="AR114" s="848"/>
      <c r="AS114" s="848"/>
      <c r="AT114" s="849"/>
      <c r="AU114" s="959"/>
      <c r="AV114" s="960"/>
      <c r="AW114" s="960"/>
      <c r="AX114" s="960"/>
      <c r="AY114" s="960"/>
      <c r="AZ114" s="835" t="s">
        <v>452</v>
      </c>
      <c r="BA114" s="770"/>
      <c r="BB114" s="770"/>
      <c r="BC114" s="770"/>
      <c r="BD114" s="770"/>
      <c r="BE114" s="770"/>
      <c r="BF114" s="770"/>
      <c r="BG114" s="770"/>
      <c r="BH114" s="770"/>
      <c r="BI114" s="770"/>
      <c r="BJ114" s="770"/>
      <c r="BK114" s="770"/>
      <c r="BL114" s="770"/>
      <c r="BM114" s="770"/>
      <c r="BN114" s="770"/>
      <c r="BO114" s="770"/>
      <c r="BP114" s="771"/>
      <c r="BQ114" s="836">
        <v>10759423</v>
      </c>
      <c r="BR114" s="837"/>
      <c r="BS114" s="837"/>
      <c r="BT114" s="837"/>
      <c r="BU114" s="837"/>
      <c r="BV114" s="837">
        <v>9835821</v>
      </c>
      <c r="BW114" s="837"/>
      <c r="BX114" s="837"/>
      <c r="BY114" s="837"/>
      <c r="BZ114" s="837"/>
      <c r="CA114" s="837">
        <v>9716260</v>
      </c>
      <c r="CB114" s="837"/>
      <c r="CC114" s="837"/>
      <c r="CD114" s="837"/>
      <c r="CE114" s="837"/>
      <c r="CF114" s="898">
        <v>26.7</v>
      </c>
      <c r="CG114" s="899"/>
      <c r="CH114" s="899"/>
      <c r="CI114" s="899"/>
      <c r="CJ114" s="899"/>
      <c r="CK114" s="954"/>
      <c r="CL114" s="841"/>
      <c r="CM114" s="844" t="s">
        <v>453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439</v>
      </c>
      <c r="DH114" s="800"/>
      <c r="DI114" s="800"/>
      <c r="DJ114" s="800"/>
      <c r="DK114" s="801"/>
      <c r="DL114" s="802" t="s">
        <v>440</v>
      </c>
      <c r="DM114" s="800"/>
      <c r="DN114" s="800"/>
      <c r="DO114" s="800"/>
      <c r="DP114" s="801"/>
      <c r="DQ114" s="802" t="s">
        <v>439</v>
      </c>
      <c r="DR114" s="800"/>
      <c r="DS114" s="800"/>
      <c r="DT114" s="800"/>
      <c r="DU114" s="801"/>
      <c r="DV114" s="847" t="s">
        <v>439</v>
      </c>
      <c r="DW114" s="848"/>
      <c r="DX114" s="848"/>
      <c r="DY114" s="848"/>
      <c r="DZ114" s="849"/>
    </row>
    <row r="115" spans="1:130" s="226" customFormat="1" ht="26.25" customHeight="1" x14ac:dyDescent="0.15">
      <c r="A115" s="941"/>
      <c r="B115" s="942"/>
      <c r="C115" s="770" t="s">
        <v>454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73587</v>
      </c>
      <c r="AB115" s="946"/>
      <c r="AC115" s="946"/>
      <c r="AD115" s="946"/>
      <c r="AE115" s="947"/>
      <c r="AF115" s="948">
        <v>50089</v>
      </c>
      <c r="AG115" s="946"/>
      <c r="AH115" s="946"/>
      <c r="AI115" s="946"/>
      <c r="AJ115" s="947"/>
      <c r="AK115" s="948">
        <v>9631</v>
      </c>
      <c r="AL115" s="946"/>
      <c r="AM115" s="946"/>
      <c r="AN115" s="946"/>
      <c r="AO115" s="947"/>
      <c r="AP115" s="949">
        <v>0</v>
      </c>
      <c r="AQ115" s="950"/>
      <c r="AR115" s="950"/>
      <c r="AS115" s="950"/>
      <c r="AT115" s="951"/>
      <c r="AU115" s="959"/>
      <c r="AV115" s="960"/>
      <c r="AW115" s="960"/>
      <c r="AX115" s="960"/>
      <c r="AY115" s="960"/>
      <c r="AZ115" s="835" t="s">
        <v>455</v>
      </c>
      <c r="BA115" s="770"/>
      <c r="BB115" s="770"/>
      <c r="BC115" s="770"/>
      <c r="BD115" s="770"/>
      <c r="BE115" s="770"/>
      <c r="BF115" s="770"/>
      <c r="BG115" s="770"/>
      <c r="BH115" s="770"/>
      <c r="BI115" s="770"/>
      <c r="BJ115" s="770"/>
      <c r="BK115" s="770"/>
      <c r="BL115" s="770"/>
      <c r="BM115" s="770"/>
      <c r="BN115" s="770"/>
      <c r="BO115" s="770"/>
      <c r="BP115" s="771"/>
      <c r="BQ115" s="836">
        <v>289460</v>
      </c>
      <c r="BR115" s="837"/>
      <c r="BS115" s="837"/>
      <c r="BT115" s="837"/>
      <c r="BU115" s="837"/>
      <c r="BV115" s="837">
        <v>265853</v>
      </c>
      <c r="BW115" s="837"/>
      <c r="BX115" s="837"/>
      <c r="BY115" s="837"/>
      <c r="BZ115" s="837"/>
      <c r="CA115" s="837" t="s">
        <v>439</v>
      </c>
      <c r="CB115" s="837"/>
      <c r="CC115" s="837"/>
      <c r="CD115" s="837"/>
      <c r="CE115" s="837"/>
      <c r="CF115" s="898" t="s">
        <v>440</v>
      </c>
      <c r="CG115" s="899"/>
      <c r="CH115" s="899"/>
      <c r="CI115" s="899"/>
      <c r="CJ115" s="899"/>
      <c r="CK115" s="954"/>
      <c r="CL115" s="841"/>
      <c r="CM115" s="835" t="s">
        <v>456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503455</v>
      </c>
      <c r="DH115" s="800"/>
      <c r="DI115" s="800"/>
      <c r="DJ115" s="800"/>
      <c r="DK115" s="801"/>
      <c r="DL115" s="802">
        <v>1301915</v>
      </c>
      <c r="DM115" s="800"/>
      <c r="DN115" s="800"/>
      <c r="DO115" s="800"/>
      <c r="DP115" s="801"/>
      <c r="DQ115" s="802">
        <v>1295593</v>
      </c>
      <c r="DR115" s="800"/>
      <c r="DS115" s="800"/>
      <c r="DT115" s="800"/>
      <c r="DU115" s="801"/>
      <c r="DV115" s="847">
        <v>3.6</v>
      </c>
      <c r="DW115" s="848"/>
      <c r="DX115" s="848"/>
      <c r="DY115" s="848"/>
      <c r="DZ115" s="849"/>
    </row>
    <row r="116" spans="1:130" s="226" customFormat="1" ht="26.25" customHeight="1" x14ac:dyDescent="0.15">
      <c r="A116" s="943"/>
      <c r="B116" s="944"/>
      <c r="C116" s="903" t="s">
        <v>457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439</v>
      </c>
      <c r="AB116" s="800"/>
      <c r="AC116" s="800"/>
      <c r="AD116" s="800"/>
      <c r="AE116" s="801"/>
      <c r="AF116" s="802" t="s">
        <v>440</v>
      </c>
      <c r="AG116" s="800"/>
      <c r="AH116" s="800"/>
      <c r="AI116" s="800"/>
      <c r="AJ116" s="801"/>
      <c r="AK116" s="802" t="s">
        <v>439</v>
      </c>
      <c r="AL116" s="800"/>
      <c r="AM116" s="800"/>
      <c r="AN116" s="800"/>
      <c r="AO116" s="801"/>
      <c r="AP116" s="847" t="s">
        <v>440</v>
      </c>
      <c r="AQ116" s="848"/>
      <c r="AR116" s="848"/>
      <c r="AS116" s="848"/>
      <c r="AT116" s="849"/>
      <c r="AU116" s="959"/>
      <c r="AV116" s="960"/>
      <c r="AW116" s="960"/>
      <c r="AX116" s="960"/>
      <c r="AY116" s="960"/>
      <c r="AZ116" s="886" t="s">
        <v>458</v>
      </c>
      <c r="BA116" s="887"/>
      <c r="BB116" s="887"/>
      <c r="BC116" s="887"/>
      <c r="BD116" s="887"/>
      <c r="BE116" s="887"/>
      <c r="BF116" s="887"/>
      <c r="BG116" s="887"/>
      <c r="BH116" s="887"/>
      <c r="BI116" s="887"/>
      <c r="BJ116" s="887"/>
      <c r="BK116" s="887"/>
      <c r="BL116" s="887"/>
      <c r="BM116" s="887"/>
      <c r="BN116" s="887"/>
      <c r="BO116" s="887"/>
      <c r="BP116" s="888"/>
      <c r="BQ116" s="836" t="s">
        <v>440</v>
      </c>
      <c r="BR116" s="837"/>
      <c r="BS116" s="837"/>
      <c r="BT116" s="837"/>
      <c r="BU116" s="837"/>
      <c r="BV116" s="837" t="s">
        <v>439</v>
      </c>
      <c r="BW116" s="837"/>
      <c r="BX116" s="837"/>
      <c r="BY116" s="837"/>
      <c r="BZ116" s="837"/>
      <c r="CA116" s="837" t="s">
        <v>443</v>
      </c>
      <c r="CB116" s="837"/>
      <c r="CC116" s="837"/>
      <c r="CD116" s="837"/>
      <c r="CE116" s="837"/>
      <c r="CF116" s="898" t="s">
        <v>439</v>
      </c>
      <c r="CG116" s="899"/>
      <c r="CH116" s="899"/>
      <c r="CI116" s="899"/>
      <c r="CJ116" s="899"/>
      <c r="CK116" s="954"/>
      <c r="CL116" s="841"/>
      <c r="CM116" s="844" t="s">
        <v>459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440</v>
      </c>
      <c r="DH116" s="800"/>
      <c r="DI116" s="800"/>
      <c r="DJ116" s="800"/>
      <c r="DK116" s="801"/>
      <c r="DL116" s="802" t="s">
        <v>440</v>
      </c>
      <c r="DM116" s="800"/>
      <c r="DN116" s="800"/>
      <c r="DO116" s="800"/>
      <c r="DP116" s="801"/>
      <c r="DQ116" s="802" t="s">
        <v>440</v>
      </c>
      <c r="DR116" s="800"/>
      <c r="DS116" s="800"/>
      <c r="DT116" s="800"/>
      <c r="DU116" s="801"/>
      <c r="DV116" s="847" t="s">
        <v>443</v>
      </c>
      <c r="DW116" s="848"/>
      <c r="DX116" s="848"/>
      <c r="DY116" s="848"/>
      <c r="DZ116" s="849"/>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460</v>
      </c>
      <c r="Z117" s="926"/>
      <c r="AA117" s="931">
        <v>9516592</v>
      </c>
      <c r="AB117" s="932"/>
      <c r="AC117" s="932"/>
      <c r="AD117" s="932"/>
      <c r="AE117" s="933"/>
      <c r="AF117" s="934">
        <v>8865556</v>
      </c>
      <c r="AG117" s="932"/>
      <c r="AH117" s="932"/>
      <c r="AI117" s="932"/>
      <c r="AJ117" s="933"/>
      <c r="AK117" s="934">
        <v>9267120</v>
      </c>
      <c r="AL117" s="932"/>
      <c r="AM117" s="932"/>
      <c r="AN117" s="932"/>
      <c r="AO117" s="933"/>
      <c r="AP117" s="935"/>
      <c r="AQ117" s="936"/>
      <c r="AR117" s="936"/>
      <c r="AS117" s="936"/>
      <c r="AT117" s="937"/>
      <c r="AU117" s="959"/>
      <c r="AV117" s="960"/>
      <c r="AW117" s="960"/>
      <c r="AX117" s="960"/>
      <c r="AY117" s="960"/>
      <c r="AZ117" s="886" t="s">
        <v>461</v>
      </c>
      <c r="BA117" s="887"/>
      <c r="BB117" s="887"/>
      <c r="BC117" s="887"/>
      <c r="BD117" s="887"/>
      <c r="BE117" s="887"/>
      <c r="BF117" s="887"/>
      <c r="BG117" s="887"/>
      <c r="BH117" s="887"/>
      <c r="BI117" s="887"/>
      <c r="BJ117" s="887"/>
      <c r="BK117" s="887"/>
      <c r="BL117" s="887"/>
      <c r="BM117" s="887"/>
      <c r="BN117" s="887"/>
      <c r="BO117" s="887"/>
      <c r="BP117" s="888"/>
      <c r="BQ117" s="836" t="s">
        <v>443</v>
      </c>
      <c r="BR117" s="837"/>
      <c r="BS117" s="837"/>
      <c r="BT117" s="837"/>
      <c r="BU117" s="837"/>
      <c r="BV117" s="837" t="s">
        <v>462</v>
      </c>
      <c r="BW117" s="837"/>
      <c r="BX117" s="837"/>
      <c r="BY117" s="837"/>
      <c r="BZ117" s="837"/>
      <c r="CA117" s="837" t="s">
        <v>462</v>
      </c>
      <c r="CB117" s="837"/>
      <c r="CC117" s="837"/>
      <c r="CD117" s="837"/>
      <c r="CE117" s="837"/>
      <c r="CF117" s="898" t="s">
        <v>443</v>
      </c>
      <c r="CG117" s="899"/>
      <c r="CH117" s="899"/>
      <c r="CI117" s="899"/>
      <c r="CJ117" s="899"/>
      <c r="CK117" s="954"/>
      <c r="CL117" s="841"/>
      <c r="CM117" s="844" t="s">
        <v>463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464</v>
      </c>
      <c r="DH117" s="800"/>
      <c r="DI117" s="800"/>
      <c r="DJ117" s="800"/>
      <c r="DK117" s="801"/>
      <c r="DL117" s="802" t="s">
        <v>443</v>
      </c>
      <c r="DM117" s="800"/>
      <c r="DN117" s="800"/>
      <c r="DO117" s="800"/>
      <c r="DP117" s="801"/>
      <c r="DQ117" s="802" t="s">
        <v>443</v>
      </c>
      <c r="DR117" s="800"/>
      <c r="DS117" s="800"/>
      <c r="DT117" s="800"/>
      <c r="DU117" s="801"/>
      <c r="DV117" s="847" t="s">
        <v>465</v>
      </c>
      <c r="DW117" s="848"/>
      <c r="DX117" s="848"/>
      <c r="DY117" s="848"/>
      <c r="DZ117" s="849"/>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430</v>
      </c>
      <c r="AB118" s="925"/>
      <c r="AC118" s="925"/>
      <c r="AD118" s="925"/>
      <c r="AE118" s="926"/>
      <c r="AF118" s="927" t="s">
        <v>302</v>
      </c>
      <c r="AG118" s="925"/>
      <c r="AH118" s="925"/>
      <c r="AI118" s="925"/>
      <c r="AJ118" s="926"/>
      <c r="AK118" s="927" t="s">
        <v>301</v>
      </c>
      <c r="AL118" s="925"/>
      <c r="AM118" s="925"/>
      <c r="AN118" s="925"/>
      <c r="AO118" s="926"/>
      <c r="AP118" s="928" t="s">
        <v>431</v>
      </c>
      <c r="AQ118" s="929"/>
      <c r="AR118" s="929"/>
      <c r="AS118" s="929"/>
      <c r="AT118" s="930"/>
      <c r="AU118" s="959"/>
      <c r="AV118" s="960"/>
      <c r="AW118" s="960"/>
      <c r="AX118" s="960"/>
      <c r="AY118" s="960"/>
      <c r="AZ118" s="902" t="s">
        <v>466</v>
      </c>
      <c r="BA118" s="903"/>
      <c r="BB118" s="903"/>
      <c r="BC118" s="903"/>
      <c r="BD118" s="903"/>
      <c r="BE118" s="903"/>
      <c r="BF118" s="903"/>
      <c r="BG118" s="903"/>
      <c r="BH118" s="903"/>
      <c r="BI118" s="903"/>
      <c r="BJ118" s="903"/>
      <c r="BK118" s="903"/>
      <c r="BL118" s="903"/>
      <c r="BM118" s="903"/>
      <c r="BN118" s="903"/>
      <c r="BO118" s="903"/>
      <c r="BP118" s="904"/>
      <c r="BQ118" s="905" t="s">
        <v>443</v>
      </c>
      <c r="BR118" s="868"/>
      <c r="BS118" s="868"/>
      <c r="BT118" s="868"/>
      <c r="BU118" s="868"/>
      <c r="BV118" s="868" t="s">
        <v>443</v>
      </c>
      <c r="BW118" s="868"/>
      <c r="BX118" s="868"/>
      <c r="BY118" s="868"/>
      <c r="BZ118" s="868"/>
      <c r="CA118" s="868" t="s">
        <v>443</v>
      </c>
      <c r="CB118" s="868"/>
      <c r="CC118" s="868"/>
      <c r="CD118" s="868"/>
      <c r="CE118" s="868"/>
      <c r="CF118" s="898" t="s">
        <v>443</v>
      </c>
      <c r="CG118" s="899"/>
      <c r="CH118" s="899"/>
      <c r="CI118" s="899"/>
      <c r="CJ118" s="899"/>
      <c r="CK118" s="954"/>
      <c r="CL118" s="841"/>
      <c r="CM118" s="844" t="s">
        <v>467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465</v>
      </c>
      <c r="DH118" s="800"/>
      <c r="DI118" s="800"/>
      <c r="DJ118" s="800"/>
      <c r="DK118" s="801"/>
      <c r="DL118" s="802" t="s">
        <v>437</v>
      </c>
      <c r="DM118" s="800"/>
      <c r="DN118" s="800"/>
      <c r="DO118" s="800"/>
      <c r="DP118" s="801"/>
      <c r="DQ118" s="802" t="s">
        <v>465</v>
      </c>
      <c r="DR118" s="800"/>
      <c r="DS118" s="800"/>
      <c r="DT118" s="800"/>
      <c r="DU118" s="801"/>
      <c r="DV118" s="847" t="s">
        <v>443</v>
      </c>
      <c r="DW118" s="848"/>
      <c r="DX118" s="848"/>
      <c r="DY118" s="848"/>
      <c r="DZ118" s="849"/>
    </row>
    <row r="119" spans="1:130" s="226" customFormat="1" ht="26.25" customHeight="1" x14ac:dyDescent="0.15">
      <c r="A119" s="838" t="s">
        <v>435</v>
      </c>
      <c r="B119" s="839"/>
      <c r="C119" s="914" t="s">
        <v>436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437</v>
      </c>
      <c r="AB119" s="918"/>
      <c r="AC119" s="918"/>
      <c r="AD119" s="918"/>
      <c r="AE119" s="919"/>
      <c r="AF119" s="920" t="s">
        <v>437</v>
      </c>
      <c r="AG119" s="918"/>
      <c r="AH119" s="918"/>
      <c r="AI119" s="918"/>
      <c r="AJ119" s="919"/>
      <c r="AK119" s="920" t="s">
        <v>462</v>
      </c>
      <c r="AL119" s="918"/>
      <c r="AM119" s="918"/>
      <c r="AN119" s="918"/>
      <c r="AO119" s="919"/>
      <c r="AP119" s="921" t="s">
        <v>443</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468</v>
      </c>
      <c r="BP119" s="901"/>
      <c r="BQ119" s="905">
        <v>114185033</v>
      </c>
      <c r="BR119" s="868"/>
      <c r="BS119" s="868"/>
      <c r="BT119" s="868"/>
      <c r="BU119" s="868"/>
      <c r="BV119" s="868">
        <v>107815950</v>
      </c>
      <c r="BW119" s="868"/>
      <c r="BX119" s="868"/>
      <c r="BY119" s="868"/>
      <c r="BZ119" s="868"/>
      <c r="CA119" s="868">
        <v>101896120</v>
      </c>
      <c r="CB119" s="868"/>
      <c r="CC119" s="868"/>
      <c r="CD119" s="868"/>
      <c r="CE119" s="868"/>
      <c r="CF119" s="766"/>
      <c r="CG119" s="767"/>
      <c r="CH119" s="767"/>
      <c r="CI119" s="767"/>
      <c r="CJ119" s="857"/>
      <c r="CK119" s="955"/>
      <c r="CL119" s="843"/>
      <c r="CM119" s="861" t="s">
        <v>469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49992</v>
      </c>
      <c r="DH119" s="783"/>
      <c r="DI119" s="783"/>
      <c r="DJ119" s="783"/>
      <c r="DK119" s="784"/>
      <c r="DL119" s="785">
        <v>32906</v>
      </c>
      <c r="DM119" s="783"/>
      <c r="DN119" s="783"/>
      <c r="DO119" s="783"/>
      <c r="DP119" s="784"/>
      <c r="DQ119" s="785">
        <v>18900</v>
      </c>
      <c r="DR119" s="783"/>
      <c r="DS119" s="783"/>
      <c r="DT119" s="783"/>
      <c r="DU119" s="784"/>
      <c r="DV119" s="871">
        <v>0.1</v>
      </c>
      <c r="DW119" s="872"/>
      <c r="DX119" s="872"/>
      <c r="DY119" s="872"/>
      <c r="DZ119" s="873"/>
    </row>
    <row r="120" spans="1:130" s="226" customFormat="1" ht="26.25" customHeight="1" x14ac:dyDescent="0.15">
      <c r="A120" s="840"/>
      <c r="B120" s="841"/>
      <c r="C120" s="844" t="s">
        <v>442</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v>36646</v>
      </c>
      <c r="AB120" s="800"/>
      <c r="AC120" s="800"/>
      <c r="AD120" s="800"/>
      <c r="AE120" s="801"/>
      <c r="AF120" s="802">
        <v>36646</v>
      </c>
      <c r="AG120" s="800"/>
      <c r="AH120" s="800"/>
      <c r="AI120" s="800"/>
      <c r="AJ120" s="801"/>
      <c r="AK120" s="802" t="s">
        <v>443</v>
      </c>
      <c r="AL120" s="800"/>
      <c r="AM120" s="800"/>
      <c r="AN120" s="800"/>
      <c r="AO120" s="801"/>
      <c r="AP120" s="847" t="s">
        <v>437</v>
      </c>
      <c r="AQ120" s="848"/>
      <c r="AR120" s="848"/>
      <c r="AS120" s="848"/>
      <c r="AT120" s="849"/>
      <c r="AU120" s="906" t="s">
        <v>470</v>
      </c>
      <c r="AV120" s="907"/>
      <c r="AW120" s="907"/>
      <c r="AX120" s="907"/>
      <c r="AY120" s="908"/>
      <c r="AZ120" s="883" t="s">
        <v>471</v>
      </c>
      <c r="BA120" s="828"/>
      <c r="BB120" s="828"/>
      <c r="BC120" s="828"/>
      <c r="BD120" s="828"/>
      <c r="BE120" s="828"/>
      <c r="BF120" s="828"/>
      <c r="BG120" s="828"/>
      <c r="BH120" s="828"/>
      <c r="BI120" s="828"/>
      <c r="BJ120" s="828"/>
      <c r="BK120" s="828"/>
      <c r="BL120" s="828"/>
      <c r="BM120" s="828"/>
      <c r="BN120" s="828"/>
      <c r="BO120" s="828"/>
      <c r="BP120" s="829"/>
      <c r="BQ120" s="884">
        <v>28202870</v>
      </c>
      <c r="BR120" s="865"/>
      <c r="BS120" s="865"/>
      <c r="BT120" s="865"/>
      <c r="BU120" s="865"/>
      <c r="BV120" s="865">
        <v>27524145</v>
      </c>
      <c r="BW120" s="865"/>
      <c r="BX120" s="865"/>
      <c r="BY120" s="865"/>
      <c r="BZ120" s="865"/>
      <c r="CA120" s="865">
        <v>27891638</v>
      </c>
      <c r="CB120" s="865"/>
      <c r="CC120" s="865"/>
      <c r="CD120" s="865"/>
      <c r="CE120" s="865"/>
      <c r="CF120" s="889">
        <v>76.7</v>
      </c>
      <c r="CG120" s="890"/>
      <c r="CH120" s="890"/>
      <c r="CI120" s="890"/>
      <c r="CJ120" s="890"/>
      <c r="CK120" s="891" t="s">
        <v>472</v>
      </c>
      <c r="CL120" s="875"/>
      <c r="CM120" s="875"/>
      <c r="CN120" s="875"/>
      <c r="CO120" s="876"/>
      <c r="CP120" s="895" t="s">
        <v>473</v>
      </c>
      <c r="CQ120" s="896"/>
      <c r="CR120" s="896"/>
      <c r="CS120" s="896"/>
      <c r="CT120" s="896"/>
      <c r="CU120" s="896"/>
      <c r="CV120" s="896"/>
      <c r="CW120" s="896"/>
      <c r="CX120" s="896"/>
      <c r="CY120" s="896"/>
      <c r="CZ120" s="896"/>
      <c r="DA120" s="896"/>
      <c r="DB120" s="896"/>
      <c r="DC120" s="896"/>
      <c r="DD120" s="896"/>
      <c r="DE120" s="896"/>
      <c r="DF120" s="897"/>
      <c r="DG120" s="884" t="s">
        <v>465</v>
      </c>
      <c r="DH120" s="865"/>
      <c r="DI120" s="865"/>
      <c r="DJ120" s="865"/>
      <c r="DK120" s="865"/>
      <c r="DL120" s="865">
        <v>10792220</v>
      </c>
      <c r="DM120" s="865"/>
      <c r="DN120" s="865"/>
      <c r="DO120" s="865"/>
      <c r="DP120" s="865"/>
      <c r="DQ120" s="865">
        <v>10365993</v>
      </c>
      <c r="DR120" s="865"/>
      <c r="DS120" s="865"/>
      <c r="DT120" s="865"/>
      <c r="DU120" s="865"/>
      <c r="DV120" s="866">
        <v>28.5</v>
      </c>
      <c r="DW120" s="866"/>
      <c r="DX120" s="866"/>
      <c r="DY120" s="866"/>
      <c r="DZ120" s="867"/>
    </row>
    <row r="121" spans="1:130" s="226" customFormat="1" ht="26.25" customHeight="1" x14ac:dyDescent="0.15">
      <c r="A121" s="840"/>
      <c r="B121" s="841"/>
      <c r="C121" s="886" t="s">
        <v>474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464</v>
      </c>
      <c r="AB121" s="800"/>
      <c r="AC121" s="800"/>
      <c r="AD121" s="800"/>
      <c r="AE121" s="801"/>
      <c r="AF121" s="802" t="s">
        <v>437</v>
      </c>
      <c r="AG121" s="800"/>
      <c r="AH121" s="800"/>
      <c r="AI121" s="800"/>
      <c r="AJ121" s="801"/>
      <c r="AK121" s="802" t="s">
        <v>464</v>
      </c>
      <c r="AL121" s="800"/>
      <c r="AM121" s="800"/>
      <c r="AN121" s="800"/>
      <c r="AO121" s="801"/>
      <c r="AP121" s="847" t="s">
        <v>437</v>
      </c>
      <c r="AQ121" s="848"/>
      <c r="AR121" s="848"/>
      <c r="AS121" s="848"/>
      <c r="AT121" s="849"/>
      <c r="AU121" s="909"/>
      <c r="AV121" s="910"/>
      <c r="AW121" s="910"/>
      <c r="AX121" s="910"/>
      <c r="AY121" s="911"/>
      <c r="AZ121" s="835" t="s">
        <v>475</v>
      </c>
      <c r="BA121" s="770"/>
      <c r="BB121" s="770"/>
      <c r="BC121" s="770"/>
      <c r="BD121" s="770"/>
      <c r="BE121" s="770"/>
      <c r="BF121" s="770"/>
      <c r="BG121" s="770"/>
      <c r="BH121" s="770"/>
      <c r="BI121" s="770"/>
      <c r="BJ121" s="770"/>
      <c r="BK121" s="770"/>
      <c r="BL121" s="770"/>
      <c r="BM121" s="770"/>
      <c r="BN121" s="770"/>
      <c r="BO121" s="770"/>
      <c r="BP121" s="771"/>
      <c r="BQ121" s="836">
        <v>13782798</v>
      </c>
      <c r="BR121" s="837"/>
      <c r="BS121" s="837"/>
      <c r="BT121" s="837"/>
      <c r="BU121" s="837"/>
      <c r="BV121" s="837">
        <v>10434279</v>
      </c>
      <c r="BW121" s="837"/>
      <c r="BX121" s="837"/>
      <c r="BY121" s="837"/>
      <c r="BZ121" s="837"/>
      <c r="CA121" s="837">
        <v>11982287</v>
      </c>
      <c r="CB121" s="837"/>
      <c r="CC121" s="837"/>
      <c r="CD121" s="837"/>
      <c r="CE121" s="837"/>
      <c r="CF121" s="898">
        <v>33</v>
      </c>
      <c r="CG121" s="899"/>
      <c r="CH121" s="899"/>
      <c r="CI121" s="899"/>
      <c r="CJ121" s="899"/>
      <c r="CK121" s="892"/>
      <c r="CL121" s="878"/>
      <c r="CM121" s="878"/>
      <c r="CN121" s="878"/>
      <c r="CO121" s="879"/>
      <c r="CP121" s="858" t="s">
        <v>476</v>
      </c>
      <c r="CQ121" s="859"/>
      <c r="CR121" s="859"/>
      <c r="CS121" s="859"/>
      <c r="CT121" s="859"/>
      <c r="CU121" s="859"/>
      <c r="CV121" s="859"/>
      <c r="CW121" s="859"/>
      <c r="CX121" s="859"/>
      <c r="CY121" s="859"/>
      <c r="CZ121" s="859"/>
      <c r="DA121" s="859"/>
      <c r="DB121" s="859"/>
      <c r="DC121" s="859"/>
      <c r="DD121" s="859"/>
      <c r="DE121" s="859"/>
      <c r="DF121" s="860"/>
      <c r="DG121" s="836">
        <v>1041469</v>
      </c>
      <c r="DH121" s="837"/>
      <c r="DI121" s="837"/>
      <c r="DJ121" s="837"/>
      <c r="DK121" s="837"/>
      <c r="DL121" s="837">
        <v>945844</v>
      </c>
      <c r="DM121" s="837"/>
      <c r="DN121" s="837"/>
      <c r="DO121" s="837"/>
      <c r="DP121" s="837"/>
      <c r="DQ121" s="837">
        <v>847848</v>
      </c>
      <c r="DR121" s="837"/>
      <c r="DS121" s="837"/>
      <c r="DT121" s="837"/>
      <c r="DU121" s="837"/>
      <c r="DV121" s="814">
        <v>2.2999999999999998</v>
      </c>
      <c r="DW121" s="814"/>
      <c r="DX121" s="814"/>
      <c r="DY121" s="814"/>
      <c r="DZ121" s="815"/>
    </row>
    <row r="122" spans="1:130" s="226" customFormat="1" ht="26.25" customHeight="1" x14ac:dyDescent="0.15">
      <c r="A122" s="840"/>
      <c r="B122" s="841"/>
      <c r="C122" s="844" t="s">
        <v>453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443</v>
      </c>
      <c r="AB122" s="800"/>
      <c r="AC122" s="800"/>
      <c r="AD122" s="800"/>
      <c r="AE122" s="801"/>
      <c r="AF122" s="802" t="s">
        <v>443</v>
      </c>
      <c r="AG122" s="800"/>
      <c r="AH122" s="800"/>
      <c r="AI122" s="800"/>
      <c r="AJ122" s="801"/>
      <c r="AK122" s="802" t="s">
        <v>443</v>
      </c>
      <c r="AL122" s="800"/>
      <c r="AM122" s="800"/>
      <c r="AN122" s="800"/>
      <c r="AO122" s="801"/>
      <c r="AP122" s="847" t="s">
        <v>477</v>
      </c>
      <c r="AQ122" s="848"/>
      <c r="AR122" s="848"/>
      <c r="AS122" s="848"/>
      <c r="AT122" s="849"/>
      <c r="AU122" s="909"/>
      <c r="AV122" s="910"/>
      <c r="AW122" s="910"/>
      <c r="AX122" s="910"/>
      <c r="AY122" s="911"/>
      <c r="AZ122" s="902" t="s">
        <v>478</v>
      </c>
      <c r="BA122" s="903"/>
      <c r="BB122" s="903"/>
      <c r="BC122" s="903"/>
      <c r="BD122" s="903"/>
      <c r="BE122" s="903"/>
      <c r="BF122" s="903"/>
      <c r="BG122" s="903"/>
      <c r="BH122" s="903"/>
      <c r="BI122" s="903"/>
      <c r="BJ122" s="903"/>
      <c r="BK122" s="903"/>
      <c r="BL122" s="903"/>
      <c r="BM122" s="903"/>
      <c r="BN122" s="903"/>
      <c r="BO122" s="903"/>
      <c r="BP122" s="904"/>
      <c r="BQ122" s="905">
        <v>83617670</v>
      </c>
      <c r="BR122" s="868"/>
      <c r="BS122" s="868"/>
      <c r="BT122" s="868"/>
      <c r="BU122" s="868"/>
      <c r="BV122" s="868">
        <v>83053657</v>
      </c>
      <c r="BW122" s="868"/>
      <c r="BX122" s="868"/>
      <c r="BY122" s="868"/>
      <c r="BZ122" s="868"/>
      <c r="CA122" s="868">
        <v>79274036</v>
      </c>
      <c r="CB122" s="868"/>
      <c r="CC122" s="868"/>
      <c r="CD122" s="868"/>
      <c r="CE122" s="868"/>
      <c r="CF122" s="869">
        <v>218</v>
      </c>
      <c r="CG122" s="870"/>
      <c r="CH122" s="870"/>
      <c r="CI122" s="870"/>
      <c r="CJ122" s="870"/>
      <c r="CK122" s="892"/>
      <c r="CL122" s="878"/>
      <c r="CM122" s="878"/>
      <c r="CN122" s="878"/>
      <c r="CO122" s="879"/>
      <c r="CP122" s="858" t="s">
        <v>479</v>
      </c>
      <c r="CQ122" s="859"/>
      <c r="CR122" s="859"/>
      <c r="CS122" s="859"/>
      <c r="CT122" s="859"/>
      <c r="CU122" s="859"/>
      <c r="CV122" s="859"/>
      <c r="CW122" s="859"/>
      <c r="CX122" s="859"/>
      <c r="CY122" s="859"/>
      <c r="CZ122" s="859"/>
      <c r="DA122" s="859"/>
      <c r="DB122" s="859"/>
      <c r="DC122" s="859"/>
      <c r="DD122" s="859"/>
      <c r="DE122" s="859"/>
      <c r="DF122" s="860"/>
      <c r="DG122" s="836">
        <v>830397</v>
      </c>
      <c r="DH122" s="837"/>
      <c r="DI122" s="837"/>
      <c r="DJ122" s="837"/>
      <c r="DK122" s="837"/>
      <c r="DL122" s="837">
        <v>585302</v>
      </c>
      <c r="DM122" s="837"/>
      <c r="DN122" s="837"/>
      <c r="DO122" s="837"/>
      <c r="DP122" s="837"/>
      <c r="DQ122" s="837">
        <v>61671</v>
      </c>
      <c r="DR122" s="837"/>
      <c r="DS122" s="837"/>
      <c r="DT122" s="837"/>
      <c r="DU122" s="837"/>
      <c r="DV122" s="814">
        <v>0.2</v>
      </c>
      <c r="DW122" s="814"/>
      <c r="DX122" s="814"/>
      <c r="DY122" s="814"/>
      <c r="DZ122" s="815"/>
    </row>
    <row r="123" spans="1:130" s="226" customFormat="1" ht="26.25" customHeight="1" x14ac:dyDescent="0.15">
      <c r="A123" s="840"/>
      <c r="B123" s="841"/>
      <c r="C123" s="844" t="s">
        <v>459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464</v>
      </c>
      <c r="AB123" s="800"/>
      <c r="AC123" s="800"/>
      <c r="AD123" s="800"/>
      <c r="AE123" s="801"/>
      <c r="AF123" s="802" t="s">
        <v>465</v>
      </c>
      <c r="AG123" s="800"/>
      <c r="AH123" s="800"/>
      <c r="AI123" s="800"/>
      <c r="AJ123" s="801"/>
      <c r="AK123" s="802" t="s">
        <v>437</v>
      </c>
      <c r="AL123" s="800"/>
      <c r="AM123" s="800"/>
      <c r="AN123" s="800"/>
      <c r="AO123" s="801"/>
      <c r="AP123" s="847" t="s">
        <v>464</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480</v>
      </c>
      <c r="BP123" s="901"/>
      <c r="BQ123" s="855">
        <v>125603338</v>
      </c>
      <c r="BR123" s="856"/>
      <c r="BS123" s="856"/>
      <c r="BT123" s="856"/>
      <c r="BU123" s="856"/>
      <c r="BV123" s="856">
        <v>121012081</v>
      </c>
      <c r="BW123" s="856"/>
      <c r="BX123" s="856"/>
      <c r="BY123" s="856"/>
      <c r="BZ123" s="856"/>
      <c r="CA123" s="856">
        <v>119147961</v>
      </c>
      <c r="CB123" s="856"/>
      <c r="CC123" s="856"/>
      <c r="CD123" s="856"/>
      <c r="CE123" s="856"/>
      <c r="CF123" s="766"/>
      <c r="CG123" s="767"/>
      <c r="CH123" s="767"/>
      <c r="CI123" s="767"/>
      <c r="CJ123" s="857"/>
      <c r="CK123" s="892"/>
      <c r="CL123" s="878"/>
      <c r="CM123" s="878"/>
      <c r="CN123" s="878"/>
      <c r="CO123" s="879"/>
      <c r="CP123" s="858" t="s">
        <v>481</v>
      </c>
      <c r="CQ123" s="859"/>
      <c r="CR123" s="859"/>
      <c r="CS123" s="859"/>
      <c r="CT123" s="859"/>
      <c r="CU123" s="859"/>
      <c r="CV123" s="859"/>
      <c r="CW123" s="859"/>
      <c r="CX123" s="859"/>
      <c r="CY123" s="859"/>
      <c r="CZ123" s="859"/>
      <c r="DA123" s="859"/>
      <c r="DB123" s="859"/>
      <c r="DC123" s="859"/>
      <c r="DD123" s="859"/>
      <c r="DE123" s="859"/>
      <c r="DF123" s="860"/>
      <c r="DG123" s="799">
        <v>24040</v>
      </c>
      <c r="DH123" s="800"/>
      <c r="DI123" s="800"/>
      <c r="DJ123" s="800"/>
      <c r="DK123" s="801"/>
      <c r="DL123" s="802">
        <v>22614</v>
      </c>
      <c r="DM123" s="800"/>
      <c r="DN123" s="800"/>
      <c r="DO123" s="800"/>
      <c r="DP123" s="801"/>
      <c r="DQ123" s="802">
        <v>21161</v>
      </c>
      <c r="DR123" s="800"/>
      <c r="DS123" s="800"/>
      <c r="DT123" s="800"/>
      <c r="DU123" s="801"/>
      <c r="DV123" s="847">
        <v>0.1</v>
      </c>
      <c r="DW123" s="848"/>
      <c r="DX123" s="848"/>
      <c r="DY123" s="848"/>
      <c r="DZ123" s="849"/>
    </row>
    <row r="124" spans="1:130" s="226" customFormat="1" ht="26.25" customHeight="1" thickBot="1" x14ac:dyDescent="0.2">
      <c r="A124" s="840"/>
      <c r="B124" s="841"/>
      <c r="C124" s="844" t="s">
        <v>463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443</v>
      </c>
      <c r="AB124" s="800"/>
      <c r="AC124" s="800"/>
      <c r="AD124" s="800"/>
      <c r="AE124" s="801"/>
      <c r="AF124" s="802" t="s">
        <v>462</v>
      </c>
      <c r="AG124" s="800"/>
      <c r="AH124" s="800"/>
      <c r="AI124" s="800"/>
      <c r="AJ124" s="801"/>
      <c r="AK124" s="802" t="s">
        <v>443</v>
      </c>
      <c r="AL124" s="800"/>
      <c r="AM124" s="800"/>
      <c r="AN124" s="800"/>
      <c r="AO124" s="801"/>
      <c r="AP124" s="847" t="s">
        <v>464</v>
      </c>
      <c r="AQ124" s="848"/>
      <c r="AR124" s="848"/>
      <c r="AS124" s="848"/>
      <c r="AT124" s="849"/>
      <c r="AU124" s="850" t="s">
        <v>482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443</v>
      </c>
      <c r="BR124" s="854"/>
      <c r="BS124" s="854"/>
      <c r="BT124" s="854"/>
      <c r="BU124" s="854"/>
      <c r="BV124" s="854" t="s">
        <v>443</v>
      </c>
      <c r="BW124" s="854"/>
      <c r="BX124" s="854"/>
      <c r="BY124" s="854"/>
      <c r="BZ124" s="854"/>
      <c r="CA124" s="854" t="s">
        <v>443</v>
      </c>
      <c r="CB124" s="854"/>
      <c r="CC124" s="854"/>
      <c r="CD124" s="854"/>
      <c r="CE124" s="854"/>
      <c r="CF124" s="744"/>
      <c r="CG124" s="745"/>
      <c r="CH124" s="745"/>
      <c r="CI124" s="745"/>
      <c r="CJ124" s="885"/>
      <c r="CK124" s="893"/>
      <c r="CL124" s="893"/>
      <c r="CM124" s="893"/>
      <c r="CN124" s="893"/>
      <c r="CO124" s="894"/>
      <c r="CP124" s="858" t="s">
        <v>483</v>
      </c>
      <c r="CQ124" s="859"/>
      <c r="CR124" s="859"/>
      <c r="CS124" s="859"/>
      <c r="CT124" s="859"/>
      <c r="CU124" s="859"/>
      <c r="CV124" s="859"/>
      <c r="CW124" s="859"/>
      <c r="CX124" s="859"/>
      <c r="CY124" s="859"/>
      <c r="CZ124" s="859"/>
      <c r="DA124" s="859"/>
      <c r="DB124" s="859"/>
      <c r="DC124" s="859"/>
      <c r="DD124" s="859"/>
      <c r="DE124" s="859"/>
      <c r="DF124" s="860"/>
      <c r="DG124" s="782">
        <v>14246601</v>
      </c>
      <c r="DH124" s="783"/>
      <c r="DI124" s="783"/>
      <c r="DJ124" s="783"/>
      <c r="DK124" s="784"/>
      <c r="DL124" s="785" t="s">
        <v>443</v>
      </c>
      <c r="DM124" s="783"/>
      <c r="DN124" s="783"/>
      <c r="DO124" s="783"/>
      <c r="DP124" s="784"/>
      <c r="DQ124" s="785" t="s">
        <v>437</v>
      </c>
      <c r="DR124" s="783"/>
      <c r="DS124" s="783"/>
      <c r="DT124" s="783"/>
      <c r="DU124" s="784"/>
      <c r="DV124" s="871" t="s">
        <v>464</v>
      </c>
      <c r="DW124" s="872"/>
      <c r="DX124" s="872"/>
      <c r="DY124" s="872"/>
      <c r="DZ124" s="873"/>
    </row>
    <row r="125" spans="1:130" s="226" customFormat="1" ht="26.25" customHeight="1" x14ac:dyDescent="0.15">
      <c r="A125" s="840"/>
      <c r="B125" s="841"/>
      <c r="C125" s="844" t="s">
        <v>467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464</v>
      </c>
      <c r="AB125" s="800"/>
      <c r="AC125" s="800"/>
      <c r="AD125" s="800"/>
      <c r="AE125" s="801"/>
      <c r="AF125" s="802" t="s">
        <v>443</v>
      </c>
      <c r="AG125" s="800"/>
      <c r="AH125" s="800"/>
      <c r="AI125" s="800"/>
      <c r="AJ125" s="801"/>
      <c r="AK125" s="802" t="s">
        <v>437</v>
      </c>
      <c r="AL125" s="800"/>
      <c r="AM125" s="800"/>
      <c r="AN125" s="800"/>
      <c r="AO125" s="801"/>
      <c r="AP125" s="847" t="s">
        <v>443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484</v>
      </c>
      <c r="CL125" s="875"/>
      <c r="CM125" s="875"/>
      <c r="CN125" s="875"/>
      <c r="CO125" s="876"/>
      <c r="CP125" s="883" t="s">
        <v>485</v>
      </c>
      <c r="CQ125" s="828"/>
      <c r="CR125" s="828"/>
      <c r="CS125" s="828"/>
      <c r="CT125" s="828"/>
      <c r="CU125" s="828"/>
      <c r="CV125" s="828"/>
      <c r="CW125" s="828"/>
      <c r="CX125" s="828"/>
      <c r="CY125" s="828"/>
      <c r="CZ125" s="828"/>
      <c r="DA125" s="828"/>
      <c r="DB125" s="828"/>
      <c r="DC125" s="828"/>
      <c r="DD125" s="828"/>
      <c r="DE125" s="828"/>
      <c r="DF125" s="829"/>
      <c r="DG125" s="884" t="s">
        <v>443</v>
      </c>
      <c r="DH125" s="865"/>
      <c r="DI125" s="865"/>
      <c r="DJ125" s="865"/>
      <c r="DK125" s="865"/>
      <c r="DL125" s="865" t="s">
        <v>443</v>
      </c>
      <c r="DM125" s="865"/>
      <c r="DN125" s="865"/>
      <c r="DO125" s="865"/>
      <c r="DP125" s="865"/>
      <c r="DQ125" s="865" t="s">
        <v>443</v>
      </c>
      <c r="DR125" s="865"/>
      <c r="DS125" s="865"/>
      <c r="DT125" s="865"/>
      <c r="DU125" s="865"/>
      <c r="DV125" s="866" t="s">
        <v>443</v>
      </c>
      <c r="DW125" s="866"/>
      <c r="DX125" s="866"/>
      <c r="DY125" s="866"/>
      <c r="DZ125" s="867"/>
    </row>
    <row r="126" spans="1:130" s="226" customFormat="1" ht="26.25" customHeight="1" thickBot="1" x14ac:dyDescent="0.2">
      <c r="A126" s="840"/>
      <c r="B126" s="841"/>
      <c r="C126" s="844" t="s">
        <v>469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35858</v>
      </c>
      <c r="AB126" s="800"/>
      <c r="AC126" s="800"/>
      <c r="AD126" s="800"/>
      <c r="AE126" s="801"/>
      <c r="AF126" s="802">
        <v>12605</v>
      </c>
      <c r="AG126" s="800"/>
      <c r="AH126" s="800"/>
      <c r="AI126" s="800"/>
      <c r="AJ126" s="801"/>
      <c r="AK126" s="802">
        <v>9039</v>
      </c>
      <c r="AL126" s="800"/>
      <c r="AM126" s="800"/>
      <c r="AN126" s="800"/>
      <c r="AO126" s="801"/>
      <c r="AP126" s="847">
        <v>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486</v>
      </c>
      <c r="CQ126" s="770"/>
      <c r="CR126" s="770"/>
      <c r="CS126" s="770"/>
      <c r="CT126" s="770"/>
      <c r="CU126" s="770"/>
      <c r="CV126" s="770"/>
      <c r="CW126" s="770"/>
      <c r="CX126" s="770"/>
      <c r="CY126" s="770"/>
      <c r="CZ126" s="770"/>
      <c r="DA126" s="770"/>
      <c r="DB126" s="770"/>
      <c r="DC126" s="770"/>
      <c r="DD126" s="770"/>
      <c r="DE126" s="770"/>
      <c r="DF126" s="771"/>
      <c r="DG126" s="836">
        <v>289460</v>
      </c>
      <c r="DH126" s="837"/>
      <c r="DI126" s="837"/>
      <c r="DJ126" s="837"/>
      <c r="DK126" s="837"/>
      <c r="DL126" s="837">
        <v>265853</v>
      </c>
      <c r="DM126" s="837"/>
      <c r="DN126" s="837"/>
      <c r="DO126" s="837"/>
      <c r="DP126" s="837"/>
      <c r="DQ126" s="837" t="s">
        <v>443</v>
      </c>
      <c r="DR126" s="837"/>
      <c r="DS126" s="837"/>
      <c r="DT126" s="837"/>
      <c r="DU126" s="837"/>
      <c r="DV126" s="814" t="s">
        <v>443</v>
      </c>
      <c r="DW126" s="814"/>
      <c r="DX126" s="814"/>
      <c r="DY126" s="814"/>
      <c r="DZ126" s="815"/>
    </row>
    <row r="127" spans="1:130" s="226" customFormat="1" ht="26.25" customHeight="1" x14ac:dyDescent="0.15">
      <c r="A127" s="842"/>
      <c r="B127" s="843"/>
      <c r="C127" s="861" t="s">
        <v>487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1083</v>
      </c>
      <c r="AB127" s="800"/>
      <c r="AC127" s="800"/>
      <c r="AD127" s="800"/>
      <c r="AE127" s="801"/>
      <c r="AF127" s="802">
        <v>838</v>
      </c>
      <c r="AG127" s="800"/>
      <c r="AH127" s="800"/>
      <c r="AI127" s="800"/>
      <c r="AJ127" s="801"/>
      <c r="AK127" s="802">
        <v>592</v>
      </c>
      <c r="AL127" s="800"/>
      <c r="AM127" s="800"/>
      <c r="AN127" s="800"/>
      <c r="AO127" s="801"/>
      <c r="AP127" s="847">
        <v>0</v>
      </c>
      <c r="AQ127" s="848"/>
      <c r="AR127" s="848"/>
      <c r="AS127" s="848"/>
      <c r="AT127" s="849"/>
      <c r="AU127" s="262"/>
      <c r="AV127" s="262"/>
      <c r="AW127" s="262"/>
      <c r="AX127" s="864" t="s">
        <v>488</v>
      </c>
      <c r="AY127" s="832"/>
      <c r="AZ127" s="832"/>
      <c r="BA127" s="832"/>
      <c r="BB127" s="832"/>
      <c r="BC127" s="832"/>
      <c r="BD127" s="832"/>
      <c r="BE127" s="833"/>
      <c r="BF127" s="831" t="s">
        <v>489</v>
      </c>
      <c r="BG127" s="832"/>
      <c r="BH127" s="832"/>
      <c r="BI127" s="832"/>
      <c r="BJ127" s="832"/>
      <c r="BK127" s="832"/>
      <c r="BL127" s="833"/>
      <c r="BM127" s="831" t="s">
        <v>490</v>
      </c>
      <c r="BN127" s="832"/>
      <c r="BO127" s="832"/>
      <c r="BP127" s="832"/>
      <c r="BQ127" s="832"/>
      <c r="BR127" s="832"/>
      <c r="BS127" s="833"/>
      <c r="BT127" s="831" t="s">
        <v>491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492</v>
      </c>
      <c r="CQ127" s="770"/>
      <c r="CR127" s="770"/>
      <c r="CS127" s="770"/>
      <c r="CT127" s="770"/>
      <c r="CU127" s="770"/>
      <c r="CV127" s="770"/>
      <c r="CW127" s="770"/>
      <c r="CX127" s="770"/>
      <c r="CY127" s="770"/>
      <c r="CZ127" s="770"/>
      <c r="DA127" s="770"/>
      <c r="DB127" s="770"/>
      <c r="DC127" s="770"/>
      <c r="DD127" s="770"/>
      <c r="DE127" s="770"/>
      <c r="DF127" s="771"/>
      <c r="DG127" s="836" t="s">
        <v>464</v>
      </c>
      <c r="DH127" s="837"/>
      <c r="DI127" s="837"/>
      <c r="DJ127" s="837"/>
      <c r="DK127" s="837"/>
      <c r="DL127" s="837" t="s">
        <v>437</v>
      </c>
      <c r="DM127" s="837"/>
      <c r="DN127" s="837"/>
      <c r="DO127" s="837"/>
      <c r="DP127" s="837"/>
      <c r="DQ127" s="837" t="s">
        <v>443</v>
      </c>
      <c r="DR127" s="837"/>
      <c r="DS127" s="837"/>
      <c r="DT127" s="837"/>
      <c r="DU127" s="837"/>
      <c r="DV127" s="814" t="s">
        <v>443</v>
      </c>
      <c r="DW127" s="814"/>
      <c r="DX127" s="814"/>
      <c r="DY127" s="814"/>
      <c r="DZ127" s="815"/>
    </row>
    <row r="128" spans="1:130" s="226" customFormat="1" ht="26.25" customHeight="1" thickBot="1" x14ac:dyDescent="0.2">
      <c r="A128" s="816" t="s">
        <v>493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494</v>
      </c>
      <c r="X128" s="818"/>
      <c r="Y128" s="818"/>
      <c r="Z128" s="819"/>
      <c r="AA128" s="820">
        <v>1251139</v>
      </c>
      <c r="AB128" s="821"/>
      <c r="AC128" s="821"/>
      <c r="AD128" s="821"/>
      <c r="AE128" s="822"/>
      <c r="AF128" s="823">
        <v>1153970</v>
      </c>
      <c r="AG128" s="821"/>
      <c r="AH128" s="821"/>
      <c r="AI128" s="821"/>
      <c r="AJ128" s="822"/>
      <c r="AK128" s="823">
        <v>1096837</v>
      </c>
      <c r="AL128" s="821"/>
      <c r="AM128" s="821"/>
      <c r="AN128" s="821"/>
      <c r="AO128" s="822"/>
      <c r="AP128" s="824"/>
      <c r="AQ128" s="825"/>
      <c r="AR128" s="825"/>
      <c r="AS128" s="825"/>
      <c r="AT128" s="826"/>
      <c r="AU128" s="262"/>
      <c r="AV128" s="262"/>
      <c r="AW128" s="262"/>
      <c r="AX128" s="827" t="s">
        <v>495</v>
      </c>
      <c r="AY128" s="828"/>
      <c r="AZ128" s="828"/>
      <c r="BA128" s="828"/>
      <c r="BB128" s="828"/>
      <c r="BC128" s="828"/>
      <c r="BD128" s="828"/>
      <c r="BE128" s="829"/>
      <c r="BF128" s="806" t="s">
        <v>443</v>
      </c>
      <c r="BG128" s="807"/>
      <c r="BH128" s="807"/>
      <c r="BI128" s="807"/>
      <c r="BJ128" s="807"/>
      <c r="BK128" s="807"/>
      <c r="BL128" s="830"/>
      <c r="BM128" s="806">
        <v>11.35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496</v>
      </c>
      <c r="CQ128" s="748"/>
      <c r="CR128" s="748"/>
      <c r="CS128" s="748"/>
      <c r="CT128" s="748"/>
      <c r="CU128" s="748"/>
      <c r="CV128" s="748"/>
      <c r="CW128" s="748"/>
      <c r="CX128" s="748"/>
      <c r="CY128" s="748"/>
      <c r="CZ128" s="748"/>
      <c r="DA128" s="748"/>
      <c r="DB128" s="748"/>
      <c r="DC128" s="748"/>
      <c r="DD128" s="748"/>
      <c r="DE128" s="748"/>
      <c r="DF128" s="749"/>
      <c r="DG128" s="810" t="s">
        <v>443</v>
      </c>
      <c r="DH128" s="811"/>
      <c r="DI128" s="811"/>
      <c r="DJ128" s="811"/>
      <c r="DK128" s="811"/>
      <c r="DL128" s="811" t="s">
        <v>437</v>
      </c>
      <c r="DM128" s="811"/>
      <c r="DN128" s="811"/>
      <c r="DO128" s="811"/>
      <c r="DP128" s="811"/>
      <c r="DQ128" s="811" t="s">
        <v>437</v>
      </c>
      <c r="DR128" s="811"/>
      <c r="DS128" s="811"/>
      <c r="DT128" s="811"/>
      <c r="DU128" s="811"/>
      <c r="DV128" s="812" t="s">
        <v>437</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497</v>
      </c>
      <c r="X129" s="797"/>
      <c r="Y129" s="797"/>
      <c r="Z129" s="798"/>
      <c r="AA129" s="799">
        <v>43113101</v>
      </c>
      <c r="AB129" s="800"/>
      <c r="AC129" s="800"/>
      <c r="AD129" s="800"/>
      <c r="AE129" s="801"/>
      <c r="AF129" s="802">
        <v>43376371</v>
      </c>
      <c r="AG129" s="800"/>
      <c r="AH129" s="800"/>
      <c r="AI129" s="800"/>
      <c r="AJ129" s="801"/>
      <c r="AK129" s="802">
        <v>44468482</v>
      </c>
      <c r="AL129" s="800"/>
      <c r="AM129" s="800"/>
      <c r="AN129" s="800"/>
      <c r="AO129" s="801"/>
      <c r="AP129" s="803"/>
      <c r="AQ129" s="804"/>
      <c r="AR129" s="804"/>
      <c r="AS129" s="804"/>
      <c r="AT129" s="805"/>
      <c r="AU129" s="264"/>
      <c r="AV129" s="264"/>
      <c r="AW129" s="264"/>
      <c r="AX129" s="769" t="s">
        <v>498</v>
      </c>
      <c r="AY129" s="770"/>
      <c r="AZ129" s="770"/>
      <c r="BA129" s="770"/>
      <c r="BB129" s="770"/>
      <c r="BC129" s="770"/>
      <c r="BD129" s="770"/>
      <c r="BE129" s="771"/>
      <c r="BF129" s="789" t="s">
        <v>477</v>
      </c>
      <c r="BG129" s="790"/>
      <c r="BH129" s="790"/>
      <c r="BI129" s="790"/>
      <c r="BJ129" s="790"/>
      <c r="BK129" s="790"/>
      <c r="BL129" s="791"/>
      <c r="BM129" s="789">
        <v>16.350000000000001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500</v>
      </c>
      <c r="X130" s="797"/>
      <c r="Y130" s="797"/>
      <c r="Z130" s="798"/>
      <c r="AA130" s="799">
        <v>7521974</v>
      </c>
      <c r="AB130" s="800"/>
      <c r="AC130" s="800"/>
      <c r="AD130" s="800"/>
      <c r="AE130" s="801"/>
      <c r="AF130" s="802">
        <v>7577737</v>
      </c>
      <c r="AG130" s="800"/>
      <c r="AH130" s="800"/>
      <c r="AI130" s="800"/>
      <c r="AJ130" s="801"/>
      <c r="AK130" s="802">
        <v>8107814</v>
      </c>
      <c r="AL130" s="800"/>
      <c r="AM130" s="800"/>
      <c r="AN130" s="800"/>
      <c r="AO130" s="801"/>
      <c r="AP130" s="803"/>
      <c r="AQ130" s="804"/>
      <c r="AR130" s="804"/>
      <c r="AS130" s="804"/>
      <c r="AT130" s="805"/>
      <c r="AU130" s="264"/>
      <c r="AV130" s="264"/>
      <c r="AW130" s="264"/>
      <c r="AX130" s="769" t="s">
        <v>501</v>
      </c>
      <c r="AY130" s="770"/>
      <c r="AZ130" s="770"/>
      <c r="BA130" s="770"/>
      <c r="BB130" s="770"/>
      <c r="BC130" s="770"/>
      <c r="BD130" s="770"/>
      <c r="BE130" s="771"/>
      <c r="BF130" s="772">
        <v>0.8</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502</v>
      </c>
      <c r="X131" s="780"/>
      <c r="Y131" s="780"/>
      <c r="Z131" s="781"/>
      <c r="AA131" s="782">
        <v>35591127</v>
      </c>
      <c r="AB131" s="783"/>
      <c r="AC131" s="783"/>
      <c r="AD131" s="783"/>
      <c r="AE131" s="784"/>
      <c r="AF131" s="785">
        <v>35798634</v>
      </c>
      <c r="AG131" s="783"/>
      <c r="AH131" s="783"/>
      <c r="AI131" s="783"/>
      <c r="AJ131" s="784"/>
      <c r="AK131" s="785">
        <v>36360668</v>
      </c>
      <c r="AL131" s="783"/>
      <c r="AM131" s="783"/>
      <c r="AN131" s="783"/>
      <c r="AO131" s="784"/>
      <c r="AP131" s="786"/>
      <c r="AQ131" s="787"/>
      <c r="AR131" s="787"/>
      <c r="AS131" s="787"/>
      <c r="AT131" s="788"/>
      <c r="AU131" s="264"/>
      <c r="AV131" s="264"/>
      <c r="AW131" s="264"/>
      <c r="AX131" s="747" t="s">
        <v>503</v>
      </c>
      <c r="AY131" s="748"/>
      <c r="AZ131" s="748"/>
      <c r="BA131" s="748"/>
      <c r="BB131" s="748"/>
      <c r="BC131" s="748"/>
      <c r="BD131" s="748"/>
      <c r="BE131" s="749"/>
      <c r="BF131" s="750" t="s">
        <v>443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505</v>
      </c>
      <c r="W132" s="760"/>
      <c r="X132" s="760"/>
      <c r="Y132" s="760"/>
      <c r="Z132" s="761"/>
      <c r="AA132" s="762">
        <v>2.088944809</v>
      </c>
      <c r="AB132" s="763"/>
      <c r="AC132" s="763"/>
      <c r="AD132" s="763"/>
      <c r="AE132" s="764"/>
      <c r="AF132" s="765">
        <v>0.37389415500000001</v>
      </c>
      <c r="AG132" s="763"/>
      <c r="AH132" s="763"/>
      <c r="AI132" s="763"/>
      <c r="AJ132" s="764"/>
      <c r="AK132" s="765">
        <v>0.17180377399999999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506</v>
      </c>
      <c r="W133" s="739"/>
      <c r="X133" s="739"/>
      <c r="Y133" s="739"/>
      <c r="Z133" s="740"/>
      <c r="AA133" s="741">
        <v>3.1</v>
      </c>
      <c r="AB133" s="742"/>
      <c r="AC133" s="742"/>
      <c r="AD133" s="742"/>
      <c r="AE133" s="743"/>
      <c r="AF133" s="741">
        <v>1.7</v>
      </c>
      <c r="AG133" s="742"/>
      <c r="AH133" s="742"/>
      <c r="AI133" s="742"/>
      <c r="AJ133" s="743"/>
      <c r="AK133" s="741">
        <v>0.8</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tlcMqk3NHd1jAMVOpKx7lyOjmy+8i2R4ZAINa/SWb7vUa5+C7ZYhBBP4MvwAKaG9qKT06r1sbMqHMsiTZE8AA==" saltValue="YvZbix1k80jNl9y5hGb1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3XF+3NlOlB+PvDnl9Xf681Ula+kHnw+tiNK72XY8mQ080moI70I2RZmjn4KKbACe5P/Ic1d2jNo/hJkC5BqjQ==" saltValue="DgJpszKUlFTPxyYASTzn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JkkjfcgxECLqWHRdgFWen4BZtAPlWaKtuuIzpbA2MRuDETYZ6AFL/74NSto37bKhczxtRQvRqdUde0PVl0+fQ==" saltValue="Ubt56iyA5s4x5zxz7wkM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515</v>
      </c>
      <c r="AL9" s="1169"/>
      <c r="AM9" s="1169"/>
      <c r="AN9" s="1170"/>
      <c r="AO9" s="292">
        <v>14082987</v>
      </c>
      <c r="AP9" s="292">
        <v>75452</v>
      </c>
      <c r="AQ9" s="293">
        <v>59401</v>
      </c>
      <c r="AR9" s="294">
        <v>27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516</v>
      </c>
      <c r="AL10" s="1169"/>
      <c r="AM10" s="1169"/>
      <c r="AN10" s="1170"/>
      <c r="AO10" s="295">
        <v>308086</v>
      </c>
      <c r="AP10" s="295">
        <v>1651</v>
      </c>
      <c r="AQ10" s="296">
        <v>4011</v>
      </c>
      <c r="AR10" s="297">
        <v>-58.8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517</v>
      </c>
      <c r="AL11" s="1169"/>
      <c r="AM11" s="1169"/>
      <c r="AN11" s="1170"/>
      <c r="AO11" s="295">
        <v>74396</v>
      </c>
      <c r="AP11" s="295">
        <v>399</v>
      </c>
      <c r="AQ11" s="296">
        <v>2344</v>
      </c>
      <c r="AR11" s="297">
        <v>-83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518</v>
      </c>
      <c r="AL12" s="1169"/>
      <c r="AM12" s="1169"/>
      <c r="AN12" s="1170"/>
      <c r="AO12" s="295">
        <v>8652</v>
      </c>
      <c r="AP12" s="295">
        <v>46</v>
      </c>
      <c r="AQ12" s="296">
        <v>503</v>
      </c>
      <c r="AR12" s="297">
        <v>-90.9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519</v>
      </c>
      <c r="AL13" s="1169"/>
      <c r="AM13" s="1169"/>
      <c r="AN13" s="1170"/>
      <c r="AO13" s="295" t="s">
        <v>520</v>
      </c>
      <c r="AP13" s="295" t="s">
        <v>520</v>
      </c>
      <c r="AQ13" s="296" t="s">
        <v>520</v>
      </c>
      <c r="AR13" s="297" t="s">
        <v>520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521</v>
      </c>
      <c r="AL14" s="1169"/>
      <c r="AM14" s="1169"/>
      <c r="AN14" s="1170"/>
      <c r="AO14" s="295">
        <v>407556</v>
      </c>
      <c r="AP14" s="295">
        <v>2184</v>
      </c>
      <c r="AQ14" s="296">
        <v>2092</v>
      </c>
      <c r="AR14" s="297">
        <v>4.4000000000000004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522</v>
      </c>
      <c r="AL15" s="1169"/>
      <c r="AM15" s="1169"/>
      <c r="AN15" s="1170"/>
      <c r="AO15" s="295">
        <v>161087</v>
      </c>
      <c r="AP15" s="295">
        <v>863</v>
      </c>
      <c r="AQ15" s="296">
        <v>1558</v>
      </c>
      <c r="AR15" s="297">
        <v>-44.6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523</v>
      </c>
      <c r="AL16" s="1172"/>
      <c r="AM16" s="1172"/>
      <c r="AN16" s="1173"/>
      <c r="AO16" s="295">
        <v>-1102271</v>
      </c>
      <c r="AP16" s="295">
        <v>-5906</v>
      </c>
      <c r="AQ16" s="296">
        <v>-5350</v>
      </c>
      <c r="AR16" s="297">
        <v>10.4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13940493</v>
      </c>
      <c r="AP17" s="295">
        <v>74688</v>
      </c>
      <c r="AQ17" s="296">
        <v>64560</v>
      </c>
      <c r="AR17" s="297">
        <v>15.7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528</v>
      </c>
      <c r="AL21" s="1166"/>
      <c r="AM21" s="1166"/>
      <c r="AN21" s="1167"/>
      <c r="AO21" s="307">
        <v>7.47</v>
      </c>
      <c r="AP21" s="308">
        <v>6.59</v>
      </c>
      <c r="AQ21" s="309">
        <v>0.88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529</v>
      </c>
      <c r="AL22" s="1166"/>
      <c r="AM22" s="1166"/>
      <c r="AN22" s="1167"/>
      <c r="AO22" s="312">
        <v>101.2</v>
      </c>
      <c r="AP22" s="313">
        <v>99.5</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534</v>
      </c>
      <c r="AL32" s="1157"/>
      <c r="AM32" s="1157"/>
      <c r="AN32" s="1158"/>
      <c r="AO32" s="322">
        <v>8098576</v>
      </c>
      <c r="AP32" s="322">
        <v>43389</v>
      </c>
      <c r="AQ32" s="323">
        <v>36890</v>
      </c>
      <c r="AR32" s="324">
        <v>17.600000000000001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535</v>
      </c>
      <c r="AL33" s="1157"/>
      <c r="AM33" s="1157"/>
      <c r="AN33" s="1158"/>
      <c r="AO33" s="322" t="s">
        <v>520</v>
      </c>
      <c r="AP33" s="322" t="s">
        <v>520</v>
      </c>
      <c r="AQ33" s="323" t="s">
        <v>520</v>
      </c>
      <c r="AR33" s="324" t="s">
        <v>520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536</v>
      </c>
      <c r="AL34" s="1157"/>
      <c r="AM34" s="1157"/>
      <c r="AN34" s="1158"/>
      <c r="AO34" s="322" t="s">
        <v>520</v>
      </c>
      <c r="AP34" s="322" t="s">
        <v>520</v>
      </c>
      <c r="AQ34" s="323">
        <v>32</v>
      </c>
      <c r="AR34" s="324" t="s">
        <v>520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537</v>
      </c>
      <c r="AL35" s="1157"/>
      <c r="AM35" s="1157"/>
      <c r="AN35" s="1158"/>
      <c r="AO35" s="322">
        <v>877902</v>
      </c>
      <c r="AP35" s="322">
        <v>4703</v>
      </c>
      <c r="AQ35" s="323">
        <v>11840</v>
      </c>
      <c r="AR35" s="324">
        <v>-60.3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538</v>
      </c>
      <c r="AL36" s="1157"/>
      <c r="AM36" s="1157"/>
      <c r="AN36" s="1158"/>
      <c r="AO36" s="322">
        <v>281011</v>
      </c>
      <c r="AP36" s="322">
        <v>1506</v>
      </c>
      <c r="AQ36" s="323">
        <v>566</v>
      </c>
      <c r="AR36" s="324">
        <v>166.1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539</v>
      </c>
      <c r="AL37" s="1157"/>
      <c r="AM37" s="1157"/>
      <c r="AN37" s="1158"/>
      <c r="AO37" s="322">
        <v>9631</v>
      </c>
      <c r="AP37" s="322">
        <v>52</v>
      </c>
      <c r="AQ37" s="323">
        <v>753</v>
      </c>
      <c r="AR37" s="324">
        <v>-93.1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540</v>
      </c>
      <c r="AL38" s="1160"/>
      <c r="AM38" s="1160"/>
      <c r="AN38" s="1161"/>
      <c r="AO38" s="325" t="s">
        <v>520</v>
      </c>
      <c r="AP38" s="325" t="s">
        <v>520</v>
      </c>
      <c r="AQ38" s="326">
        <v>1</v>
      </c>
      <c r="AR38" s="314" t="s">
        <v>520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541</v>
      </c>
      <c r="AL39" s="1160"/>
      <c r="AM39" s="1160"/>
      <c r="AN39" s="1161"/>
      <c r="AO39" s="322">
        <v>-1096837</v>
      </c>
      <c r="AP39" s="322">
        <v>-5876</v>
      </c>
      <c r="AQ39" s="323">
        <v>-6673</v>
      </c>
      <c r="AR39" s="324">
        <v>-11.9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542</v>
      </c>
      <c r="AL40" s="1157"/>
      <c r="AM40" s="1157"/>
      <c r="AN40" s="1158"/>
      <c r="AO40" s="322">
        <v>-8107814</v>
      </c>
      <c r="AP40" s="322">
        <v>-43439</v>
      </c>
      <c r="AQ40" s="323">
        <v>-33112</v>
      </c>
      <c r="AR40" s="324">
        <v>31.2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62469</v>
      </c>
      <c r="AP41" s="322">
        <v>335</v>
      </c>
      <c r="AQ41" s="323">
        <v>10296</v>
      </c>
      <c r="AR41" s="324">
        <v>-96.7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510</v>
      </c>
      <c r="AN49" s="1151" t="s">
        <v>546</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12200459</v>
      </c>
      <c r="AN51" s="344">
        <v>66383</v>
      </c>
      <c r="AO51" s="345">
        <v>-1.9</v>
      </c>
      <c r="AP51" s="346">
        <v>43141</v>
      </c>
      <c r="AQ51" s="347">
        <v>9.4</v>
      </c>
      <c r="AR51" s="348">
        <v>-11.3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5098667</v>
      </c>
      <c r="AN52" s="352">
        <v>27742</v>
      </c>
      <c r="AO52" s="353">
        <v>-39.6</v>
      </c>
      <c r="AP52" s="354">
        <v>21887</v>
      </c>
      <c r="AQ52" s="355">
        <v>-2.4</v>
      </c>
      <c r="AR52" s="356">
        <v>-37.200000000000003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10136525</v>
      </c>
      <c r="AN53" s="344">
        <v>54911</v>
      </c>
      <c r="AO53" s="345">
        <v>-17.3</v>
      </c>
      <c r="AP53" s="346">
        <v>45117</v>
      </c>
      <c r="AQ53" s="347">
        <v>4.5999999999999996</v>
      </c>
      <c r="AR53" s="348">
        <v>-21.9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5656205</v>
      </c>
      <c r="AN54" s="352">
        <v>30640</v>
      </c>
      <c r="AO54" s="353">
        <v>10.4</v>
      </c>
      <c r="AP54" s="354">
        <v>25589</v>
      </c>
      <c r="AQ54" s="355">
        <v>16.899999999999999</v>
      </c>
      <c r="AR54" s="356">
        <v>-6.5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15586731</v>
      </c>
      <c r="AN55" s="344">
        <v>84083</v>
      </c>
      <c r="AO55" s="345">
        <v>53.1</v>
      </c>
      <c r="AP55" s="346">
        <v>43532</v>
      </c>
      <c r="AQ55" s="347">
        <v>-3.5</v>
      </c>
      <c r="AR55" s="348">
        <v>56.6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7154851</v>
      </c>
      <c r="AN56" s="352">
        <v>38597</v>
      </c>
      <c r="AO56" s="353">
        <v>26</v>
      </c>
      <c r="AP56" s="354">
        <v>25435</v>
      </c>
      <c r="AQ56" s="355">
        <v>-0.6</v>
      </c>
      <c r="AR56" s="356">
        <v>26.6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12761610</v>
      </c>
      <c r="AN57" s="344">
        <v>68698</v>
      </c>
      <c r="AO57" s="345">
        <v>-18.3</v>
      </c>
      <c r="AP57" s="346">
        <v>52619</v>
      </c>
      <c r="AQ57" s="347">
        <v>20.9</v>
      </c>
      <c r="AR57" s="348">
        <v>-39.200000000000003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7375701</v>
      </c>
      <c r="AN58" s="352">
        <v>39705</v>
      </c>
      <c r="AO58" s="353">
        <v>2.9</v>
      </c>
      <c r="AP58" s="354">
        <v>31149</v>
      </c>
      <c r="AQ58" s="355">
        <v>22.5</v>
      </c>
      <c r="AR58" s="356">
        <v>-19.600000000000001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10061969</v>
      </c>
      <c r="AN59" s="344">
        <v>53909</v>
      </c>
      <c r="AO59" s="345">
        <v>-21.5</v>
      </c>
      <c r="AP59" s="346">
        <v>51875</v>
      </c>
      <c r="AQ59" s="347">
        <v>-1.4</v>
      </c>
      <c r="AR59" s="348">
        <v>-20.100000000000001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5872365</v>
      </c>
      <c r="AN60" s="352">
        <v>31462</v>
      </c>
      <c r="AO60" s="353">
        <v>-20.8</v>
      </c>
      <c r="AP60" s="354">
        <v>29372</v>
      </c>
      <c r="AQ60" s="355">
        <v>-5.7</v>
      </c>
      <c r="AR60" s="356">
        <v>-15.1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12149459</v>
      </c>
      <c r="AN61" s="359">
        <v>65597</v>
      </c>
      <c r="AO61" s="360">
        <v>-1.2</v>
      </c>
      <c r="AP61" s="361">
        <v>47257</v>
      </c>
      <c r="AQ61" s="362">
        <v>6</v>
      </c>
      <c r="AR61" s="348">
        <v>-7.2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6231558</v>
      </c>
      <c r="AN62" s="352">
        <v>33629</v>
      </c>
      <c r="AO62" s="353">
        <v>-4.2</v>
      </c>
      <c r="AP62" s="354">
        <v>26686</v>
      </c>
      <c r="AQ62" s="355">
        <v>6.1</v>
      </c>
      <c r="AR62" s="356">
        <v>-10.3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JZW0u5oR/Eiqlb+hNt235923nhkk7UEI14FjM/Q2znfDKEFMKbIIsLTupD2UmTrett7/hNTv7A+51t38buLdbQ==" saltValue="oejWaxyJ3q6whvC8LiQk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pwBG1bZvIw5Ylw0xEGEAyTjMLOpS4QEbGtfk5ABwtAm8uzrY1PTYmu+9VXil/+1ZBGs58sW24xu75y5uOal/A==" saltValue="5JojkwjS0xA2xr+12l08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AHu5ewMYmiCtbIUzzu7yqAKbgPonr8JazHNhxrxdll+wofsoYG+5sN4tOyK+f91y7DesVV9Xwoc7DarABAS2A==" saltValue="OAv/SIklyUShmK5b5VvU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4" t="s">
        <v>3</v>
      </c>
      <c r="D47" s="1174"/>
      <c r="E47" s="1175"/>
      <c r="F47" s="11">
        <v>29.07</v>
      </c>
      <c r="G47" s="12">
        <v>31.89</v>
      </c>
      <c r="H47" s="12">
        <v>31.83</v>
      </c>
      <c r="I47" s="12">
        <v>30.83</v>
      </c>
      <c r="J47" s="13">
        <v>30.11</v>
      </c>
    </row>
    <row r="48" spans="2:10" ht="57.75" customHeight="1" x14ac:dyDescent="0.15">
      <c r="B48" s="14"/>
      <c r="C48" s="1176" t="s">
        <v>4</v>
      </c>
      <c r="D48" s="1176"/>
      <c r="E48" s="1177"/>
      <c r="F48" s="15">
        <v>6.4</v>
      </c>
      <c r="G48" s="16">
        <v>5.34</v>
      </c>
      <c r="H48" s="16">
        <v>1.3</v>
      </c>
      <c r="I48" s="16">
        <v>1.1100000000000001</v>
      </c>
      <c r="J48" s="17">
        <v>2.76</v>
      </c>
    </row>
    <row r="49" spans="2:10" ht="57.75" customHeight="1" thickBot="1" x14ac:dyDescent="0.2">
      <c r="B49" s="18"/>
      <c r="C49" s="1178" t="s">
        <v>5</v>
      </c>
      <c r="D49" s="1178"/>
      <c r="E49" s="1179"/>
      <c r="F49" s="19">
        <v>17.73</v>
      </c>
      <c r="G49" s="20">
        <v>8.35</v>
      </c>
      <c r="H49" s="20">
        <v>2.0699999999999998</v>
      </c>
      <c r="I49" s="20">
        <v>0.22</v>
      </c>
      <c r="J49" s="21">
        <v>3.17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9LknsJPsGH/lJWu+Q5JgdV0DFhiucwoFBtrcSKidBFbc4RbYEHJBmQQ0bPyQMe8Vb+usvogHktftrqQIzUWoQ==" saltValue="0aGM6tJueGzapvUN9Jxn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鈴　雄一</cp:lastModifiedBy>
  <cp:lastPrinted>2019-03-15T09:05:43Z</cp:lastPrinted>
  <dcterms:created xsi:type="dcterms:W3CDTF">2019-02-14T04:20:28Z</dcterms:created>
  <dcterms:modified xsi:type="dcterms:W3CDTF">2019-11-18T05:39:58Z</dcterms:modified>
</cp:coreProperties>
</file>