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showHorizontalScroll="0" xWindow="0" yWindow="0" windowWidth="28800" windowHeight="12240"/>
  </bookViews>
  <sheets>
    <sheet name="提出用" sheetId="7" r:id="rId1"/>
    <sheet name="控用" sheetId="15" r:id="rId2"/>
    <sheet name="21以降の番号について" sheetId="8" state="hidden" r:id="rId3"/>
  </sheets>
  <definedNames>
    <definedName name="_xlnm.Print_Area" localSheetId="1">控用!$B$2:$BP$112</definedName>
    <definedName name="_xlnm.Print_Area" localSheetId="0">提出用!$B$2:$BP$112</definedName>
  </definedNames>
  <calcPr calcId="145621"/>
</workbook>
</file>

<file path=xl/calcChain.xml><?xml version="1.0" encoding="utf-8"?>
<calcChain xmlns="http://schemas.openxmlformats.org/spreadsheetml/2006/main">
  <c r="BG88" i="15" l="1"/>
  <c r="BF88" i="15"/>
  <c r="BE88" i="15"/>
  <c r="BD88" i="15"/>
  <c r="BC88" i="15"/>
  <c r="BB88" i="15"/>
  <c r="BA88" i="15"/>
  <c r="AZ88" i="15"/>
  <c r="BT87" i="15"/>
  <c r="BZ85" i="15"/>
  <c r="BZ87" i="15"/>
  <c r="BV67" i="15"/>
  <c r="BX67" i="15"/>
  <c r="BX72" i="15"/>
  <c r="BZ72" i="15"/>
  <c r="BX85" i="15"/>
  <c r="BZ83" i="15"/>
  <c r="BX83" i="15"/>
  <c r="BX87" i="15"/>
  <c r="BO79" i="15"/>
  <c r="BN79" i="15"/>
  <c r="BM79" i="15"/>
  <c r="BL79" i="15"/>
  <c r="BK79" i="15"/>
  <c r="BJ79" i="15"/>
  <c r="BI79" i="15"/>
  <c r="BH79" i="15"/>
  <c r="BG79" i="15"/>
  <c r="BF79" i="15"/>
  <c r="BE79" i="15"/>
  <c r="BD79" i="15"/>
  <c r="BX76" i="15"/>
  <c r="BM75" i="15"/>
  <c r="BL75" i="15"/>
  <c r="BK75" i="15"/>
  <c r="BJ75" i="15"/>
  <c r="BI75" i="15"/>
  <c r="BH75" i="15"/>
  <c r="BG75" i="15"/>
  <c r="BF75" i="15"/>
  <c r="BE75" i="15"/>
  <c r="BD75" i="15"/>
  <c r="BM73" i="15"/>
  <c r="BL73" i="15"/>
  <c r="BK73" i="15"/>
  <c r="BJ73" i="15"/>
  <c r="BI73" i="15"/>
  <c r="BH73" i="15"/>
  <c r="BG73" i="15"/>
  <c r="BF73" i="15"/>
  <c r="BE73" i="15"/>
  <c r="BD73" i="15"/>
  <c r="BX70" i="15"/>
  <c r="BT67" i="15"/>
  <c r="BM66" i="15"/>
  <c r="BL66" i="15"/>
  <c r="BK66" i="15"/>
  <c r="BJ66" i="15"/>
  <c r="BI66" i="15"/>
  <c r="BH66" i="15"/>
  <c r="BG66" i="15"/>
  <c r="BF66" i="15"/>
  <c r="BE66" i="15"/>
  <c r="BD66" i="15"/>
  <c r="BX63" i="15"/>
  <c r="BX61" i="15"/>
  <c r="BM60" i="15"/>
  <c r="BL60" i="15"/>
  <c r="BK60" i="15"/>
  <c r="BJ60" i="15"/>
  <c r="BI60" i="15"/>
  <c r="BH60" i="15"/>
  <c r="BG60" i="15"/>
  <c r="BF60" i="15"/>
  <c r="BE60" i="15"/>
  <c r="BD60" i="15"/>
  <c r="BX57" i="15"/>
  <c r="BX55" i="15"/>
  <c r="BX53" i="15"/>
  <c r="BX51" i="15"/>
  <c r="BX49" i="15"/>
  <c r="BT44" i="15"/>
  <c r="BT42" i="15"/>
  <c r="BT40" i="15"/>
  <c r="BT38" i="15"/>
  <c r="BT46" i="15"/>
  <c r="BT36" i="15"/>
  <c r="BT22" i="15"/>
  <c r="BX53" i="7"/>
  <c r="BG88" i="7"/>
  <c r="BF88" i="7"/>
  <c r="BE88" i="7"/>
  <c r="BD88" i="7"/>
  <c r="BC88" i="7"/>
  <c r="BB88" i="7"/>
  <c r="BA88" i="7"/>
  <c r="AZ88" i="7"/>
  <c r="BT87" i="7"/>
  <c r="BZ85" i="7"/>
  <c r="BX85" i="7"/>
  <c r="BZ83" i="7"/>
  <c r="BX83" i="7"/>
  <c r="BO79" i="7"/>
  <c r="BN79" i="7"/>
  <c r="BM79" i="7"/>
  <c r="BL79" i="7"/>
  <c r="BK79" i="7"/>
  <c r="BJ79" i="7"/>
  <c r="BI79" i="7"/>
  <c r="BH79" i="7"/>
  <c r="BG79" i="7"/>
  <c r="BF79" i="7"/>
  <c r="BE79" i="7"/>
  <c r="BD79" i="7"/>
  <c r="BX76" i="7"/>
  <c r="BM75" i="7"/>
  <c r="BL75" i="7"/>
  <c r="BK75" i="7"/>
  <c r="BJ75" i="7"/>
  <c r="BI75" i="7"/>
  <c r="BH75" i="7"/>
  <c r="BG75" i="7"/>
  <c r="BF75" i="7"/>
  <c r="BE75" i="7"/>
  <c r="BD75" i="7"/>
  <c r="BM73" i="7"/>
  <c r="BL73" i="7"/>
  <c r="BK73" i="7"/>
  <c r="BJ73" i="7"/>
  <c r="BI73" i="7"/>
  <c r="BH73" i="7"/>
  <c r="BG73" i="7"/>
  <c r="BF73" i="7"/>
  <c r="BE73" i="7"/>
  <c r="BD73" i="7"/>
  <c r="BX70" i="7"/>
  <c r="BT67" i="7"/>
  <c r="BM66" i="7"/>
  <c r="BL66" i="7"/>
  <c r="BK66" i="7"/>
  <c r="BJ66" i="7"/>
  <c r="BI66" i="7"/>
  <c r="BH66" i="7"/>
  <c r="BG66" i="7"/>
  <c r="BF66" i="7"/>
  <c r="BE66" i="7"/>
  <c r="BD66" i="7"/>
  <c r="BX63" i="7"/>
  <c r="BX61" i="7"/>
  <c r="BM60" i="7"/>
  <c r="BL60" i="7"/>
  <c r="BK60" i="7"/>
  <c r="BJ60" i="7"/>
  <c r="BI60" i="7"/>
  <c r="BH60" i="7"/>
  <c r="BG60" i="7"/>
  <c r="BF60" i="7"/>
  <c r="BE60" i="7"/>
  <c r="BD60" i="7"/>
  <c r="BX57" i="7"/>
  <c r="BX55" i="7"/>
  <c r="BX51" i="7"/>
  <c r="BX49" i="7"/>
  <c r="BT44" i="7"/>
  <c r="BT42" i="7"/>
  <c r="BT40" i="7"/>
  <c r="BT38" i="7"/>
  <c r="BT46" i="7"/>
  <c r="BX46" i="7"/>
  <c r="BX59" i="7"/>
  <c r="BX65" i="7"/>
  <c r="BT36" i="7"/>
  <c r="BT22" i="7"/>
  <c r="BZ87" i="7"/>
  <c r="BV67" i="7"/>
  <c r="BX67" i="7"/>
  <c r="BX72" i="7"/>
  <c r="BZ72" i="7"/>
  <c r="BX87" i="7"/>
  <c r="BT48" i="7"/>
  <c r="BX48" i="7"/>
  <c r="BT48" i="15"/>
  <c r="BX48" i="15"/>
  <c r="BX46" i="15"/>
  <c r="BX59" i="15"/>
  <c r="BX65" i="15"/>
  <c r="BZ65" i="7"/>
  <c r="BX74" i="7"/>
  <c r="BX74" i="15"/>
  <c r="BZ65" i="15"/>
  <c r="BZ74" i="7"/>
  <c r="BX78" i="7"/>
  <c r="BX78" i="15"/>
  <c r="BZ74" i="15"/>
  <c r="BZ78" i="7"/>
  <c r="BX102" i="7"/>
  <c r="BX102" i="15"/>
  <c r="BZ78" i="15"/>
</calcChain>
</file>

<file path=xl/sharedStrings.xml><?xml version="1.0" encoding="utf-8"?>
<sst xmlns="http://schemas.openxmlformats.org/spreadsheetml/2006/main" count="325" uniqueCount="139">
  <si>
    <t>月数</t>
    <rPh sb="0" eb="2">
      <t>ツキスウ</t>
    </rPh>
    <phoneticPr fontId="2"/>
  </si>
  <si>
    <t>決算確定の日</t>
    <rPh sb="0" eb="2">
      <t>ケッサン</t>
    </rPh>
    <rPh sb="2" eb="4">
      <t>カクテイ</t>
    </rPh>
    <rPh sb="5" eb="6">
      <t>ヒ</t>
    </rPh>
    <phoneticPr fontId="2"/>
  </si>
  <si>
    <t>均等割額</t>
    <rPh sb="0" eb="3">
      <t>キントウワ</t>
    </rPh>
    <rPh sb="3" eb="4">
      <t>ガク</t>
    </rPh>
    <phoneticPr fontId="2"/>
  </si>
  <si>
    <t>事務所、事業所又は寮等の所在地</t>
    <rPh sb="0" eb="2">
      <t>ジム</t>
    </rPh>
    <rPh sb="2" eb="3">
      <t>ショ</t>
    </rPh>
    <rPh sb="4" eb="7">
      <t>ジギョウショ</t>
    </rPh>
    <rPh sb="7" eb="8">
      <t>マタ</t>
    </rPh>
    <rPh sb="9" eb="10">
      <t>リョウ</t>
    </rPh>
    <rPh sb="10" eb="11">
      <t>トウ</t>
    </rPh>
    <rPh sb="12" eb="15">
      <t>ショザイチ</t>
    </rPh>
    <phoneticPr fontId="2"/>
  </si>
  <si>
    <t>代表者
氏名印</t>
    <rPh sb="0" eb="3">
      <t>ダイヒョウシャ</t>
    </rPh>
    <rPh sb="4" eb="6">
      <t>シメイ</t>
    </rPh>
    <rPh sb="6" eb="7">
      <t>イン</t>
    </rPh>
    <phoneticPr fontId="2"/>
  </si>
  <si>
    <t>法人名</t>
    <rPh sb="0" eb="2">
      <t>ホウジン</t>
    </rPh>
    <rPh sb="2" eb="3">
      <t>メイ</t>
    </rPh>
    <phoneticPr fontId="2"/>
  </si>
  <si>
    <t>申告年月日</t>
    <rPh sb="0" eb="2">
      <t>シンコク</t>
    </rPh>
    <rPh sb="2" eb="5">
      <t>ネンガッピ</t>
    </rPh>
    <phoneticPr fontId="2"/>
  </si>
  <si>
    <t>年</t>
    <rPh sb="0" eb="1">
      <t>ネン</t>
    </rPh>
    <phoneticPr fontId="2"/>
  </si>
  <si>
    <t>月</t>
    <rPh sb="0" eb="1">
      <t>ツキ</t>
    </rPh>
    <phoneticPr fontId="2"/>
  </si>
  <si>
    <t>日</t>
    <rPh sb="0" eb="1">
      <t>ニチ</t>
    </rPh>
    <phoneticPr fontId="2"/>
  </si>
  <si>
    <t>当該市町村分の均等
割の税率適用区分に
用 い る 従 業 者 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6" eb="27">
      <t>ジュウ</t>
    </rPh>
    <rPh sb="28" eb="29">
      <t>ギョウ</t>
    </rPh>
    <rPh sb="30" eb="31">
      <t>モノ</t>
    </rPh>
    <rPh sb="32" eb="33">
      <t>カズ</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</si>
  <si>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</si>
  <si>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</si>
  <si>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</si>
  <si>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整　理　番　号</t>
    <rPh sb="0" eb="1">
      <t>ヒトシ</t>
    </rPh>
    <rPh sb="2" eb="3">
      <t>リ</t>
    </rPh>
    <rPh sb="4" eb="5">
      <t>バン</t>
    </rPh>
    <rPh sb="6" eb="7">
      <t>ゴウ</t>
    </rPh>
    <phoneticPr fontId="2"/>
  </si>
  <si>
    <t xml:space="preserve"> 外国の法人税等の額の控除額</t>
    <rPh sb="1" eb="3">
      <t>ガイコク</t>
    </rPh>
    <rPh sb="4" eb="8">
      <t>ホウジンゼイナド</t>
    </rPh>
    <rPh sb="9" eb="10">
      <t>ガク</t>
    </rPh>
    <rPh sb="11" eb="13">
      <t>コウジョ</t>
    </rPh>
    <rPh sb="13" eb="14">
      <t>ガク</t>
    </rPh>
    <phoneticPr fontId="2"/>
  </si>
  <si>
    <t>区　　　　　名</t>
    <rPh sb="0" eb="1">
      <t>ク</t>
    </rPh>
    <rPh sb="6" eb="7">
      <t>メイ</t>
    </rPh>
    <phoneticPr fontId="2"/>
  </si>
  <si>
    <t>※
区コ－ド</t>
    <rPh sb="2" eb="3">
      <t>ク</t>
    </rPh>
    <phoneticPr fontId="2"/>
  </si>
  <si>
    <t>この申告の基礎</t>
    <rPh sb="2" eb="4">
      <t>シンコク</t>
    </rPh>
    <rPh sb="5" eb="7">
      <t>キソ</t>
    </rPh>
    <phoneticPr fontId="2"/>
  </si>
  <si>
    <t>の修正申告書の提出による。</t>
    <rPh sb="1" eb="3">
      <t>シュウセイ</t>
    </rPh>
    <rPh sb="3" eb="5">
      <t>シンコク</t>
    </rPh>
    <rPh sb="5" eb="6">
      <t>ショ</t>
    </rPh>
    <rPh sb="7" eb="9">
      <t>テイシュツ</t>
    </rPh>
    <phoneticPr fontId="2"/>
  </si>
  <si>
    <t>事　業　種　目</t>
    <rPh sb="0" eb="1">
      <t>コト</t>
    </rPh>
    <rPh sb="2" eb="3">
      <t>ギョウ</t>
    </rPh>
    <rPh sb="4" eb="5">
      <t>タネ</t>
    </rPh>
    <rPh sb="6" eb="7">
      <t>メ</t>
    </rPh>
    <phoneticPr fontId="2"/>
  </si>
  <si>
    <t>申告書</t>
    <rPh sb="0" eb="2">
      <t>シンコク</t>
    </rPh>
    <rPh sb="2" eb="3">
      <t>ショ</t>
    </rPh>
    <phoneticPr fontId="2"/>
  </si>
  <si>
    <t>均等割額</t>
    <rPh sb="0" eb="3">
      <t>キントウワリ</t>
    </rPh>
    <rPh sb="3" eb="4">
      <t>ガク</t>
    </rPh>
    <phoneticPr fontId="2"/>
  </si>
  <si>
    <t xml:space="preserve"> 還付法人税額等の控除額</t>
    <rPh sb="1" eb="3">
      <t>カンプ</t>
    </rPh>
    <rPh sb="3" eb="5">
      <t>ホウジン</t>
    </rPh>
    <rPh sb="5" eb="8">
      <t>ゼイガクナド</t>
    </rPh>
    <rPh sb="9" eb="11">
      <t>コウジョ</t>
    </rPh>
    <rPh sb="11" eb="12">
      <t>ガク</t>
    </rPh>
    <phoneticPr fontId="2"/>
  </si>
  <si>
    <t xml:space="preserve"> 退職年金等積立金に係る法人税額</t>
    <rPh sb="1" eb="3">
      <t>タイショク</t>
    </rPh>
    <rPh sb="3" eb="6">
      <t>ネンキンナド</t>
    </rPh>
    <rPh sb="6" eb="8">
      <t>ツミタテ</t>
    </rPh>
    <rPh sb="8" eb="9">
      <t>キン</t>
    </rPh>
    <rPh sb="10" eb="11">
      <t>カカワ</t>
    </rPh>
    <rPh sb="12" eb="15">
      <t>ホウジンゼイ</t>
    </rPh>
    <rPh sb="15" eb="16">
      <t>ガク</t>
    </rPh>
    <phoneticPr fontId="2"/>
  </si>
  <si>
    <t xml:space="preserve"> 既に納付の確定した当期分の法人税割額</t>
    <rPh sb="1" eb="2">
      <t>スデ</t>
    </rPh>
    <rPh sb="3" eb="5">
      <t>ノウフ</t>
    </rPh>
    <rPh sb="6" eb="8">
      <t>カクテイ</t>
    </rPh>
    <rPh sb="10" eb="12">
      <t>トウキ</t>
    </rPh>
    <rPh sb="12" eb="13">
      <t>ブン</t>
    </rPh>
    <rPh sb="14" eb="17">
      <t>ホウジンゼイ</t>
    </rPh>
    <rPh sb="17" eb="18">
      <t>ワリ</t>
    </rPh>
    <rPh sb="18" eb="19">
      <t>ガク</t>
    </rPh>
    <phoneticPr fontId="2"/>
  </si>
  <si>
    <t xml:space="preserve"> 租税条約の実施に係る法人税割額の控除額</t>
    <rPh sb="1" eb="3">
      <t>ソゼイ</t>
    </rPh>
    <rPh sb="3" eb="5">
      <t>ジョウヤク</t>
    </rPh>
    <rPh sb="6" eb="8">
      <t>ジッシ</t>
    </rPh>
    <rPh sb="9" eb="10">
      <t>カカワ</t>
    </rPh>
    <rPh sb="11" eb="14">
      <t>ホウジンゼイ</t>
    </rPh>
    <rPh sb="14" eb="15">
      <t>ワリ</t>
    </rPh>
    <rPh sb="15" eb="16">
      <t>ガク</t>
    </rPh>
    <rPh sb="17" eb="19">
      <t>コウジョ</t>
    </rPh>
    <rPh sb="19" eb="20">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</si>
  <si>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</si>
  <si>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当該法人の全従業者数</t>
    <rPh sb="0" eb="2">
      <t>トウガイ</t>
    </rPh>
    <rPh sb="2" eb="4">
      <t>ホウジン</t>
    </rPh>
    <rPh sb="5" eb="6">
      <t>ゼン</t>
    </rPh>
    <rPh sb="6" eb="9">
      <t>ジュウギョウシャ</t>
    </rPh>
    <rPh sb="9" eb="10">
      <t>スウ</t>
    </rPh>
    <phoneticPr fontId="2"/>
  </si>
  <si>
    <t>法人税の申告
期限の延長の
処分の有無</t>
    <rPh sb="0" eb="3">
      <t>ホウジンゼイ</t>
    </rPh>
    <rPh sb="4" eb="6">
      <t>シンコク</t>
    </rPh>
    <rPh sb="7" eb="9">
      <t>キゲン</t>
    </rPh>
    <rPh sb="10" eb="12">
      <t>エンチョウ</t>
    </rPh>
    <rPh sb="14" eb="16">
      <t>ショブン</t>
    </rPh>
    <rPh sb="17" eb="19">
      <t>ウム</t>
    </rPh>
    <phoneticPr fontId="2"/>
  </si>
  <si>
    <t>支店</t>
    <rPh sb="0" eb="2">
      <t>シテン</t>
    </rPh>
    <phoneticPr fontId="2"/>
  </si>
  <si>
    <t>従業者数</t>
    <rPh sb="0" eb="3">
      <t>ジュウギョウシャ</t>
    </rPh>
    <rPh sb="3" eb="4">
      <t>スウ</t>
    </rPh>
    <phoneticPr fontId="2"/>
  </si>
  <si>
    <t xml:space="preserve"> 既に納付の確定した当期分の均等割額</t>
    <rPh sb="1" eb="2">
      <t>スデ</t>
    </rPh>
    <rPh sb="3" eb="5">
      <t>ノウフ</t>
    </rPh>
    <rPh sb="6" eb="8">
      <t>カクテイ</t>
    </rPh>
    <rPh sb="10" eb="12">
      <t>トウキ</t>
    </rPh>
    <rPh sb="12" eb="13">
      <t>ブン</t>
    </rPh>
    <rPh sb="14" eb="17">
      <t>キントウワ</t>
    </rPh>
    <rPh sb="17" eb="18">
      <t>ガク</t>
    </rPh>
    <phoneticPr fontId="2"/>
  </si>
  <si>
    <t xml:space="preserve"> （使　途　秘　匿　金　税　額　等）
 法人税法の規定によって計算した法人税額</t>
    <rPh sb="2" eb="3">
      <t>ツカ</t>
    </rPh>
    <rPh sb="4" eb="5">
      <t>ト</t>
    </rPh>
    <rPh sb="6" eb="7">
      <t>ヒ</t>
    </rPh>
    <rPh sb="8" eb="9">
      <t>トク</t>
    </rPh>
    <rPh sb="10" eb="11">
      <t>キン</t>
    </rPh>
    <rPh sb="12" eb="13">
      <t>ゼイ</t>
    </rPh>
    <rPh sb="14" eb="15">
      <t>ガク</t>
    </rPh>
    <rPh sb="16" eb="17">
      <t>トウ</t>
    </rPh>
    <rPh sb="20" eb="23">
      <t>ホウジンゼイ</t>
    </rPh>
    <rPh sb="23" eb="24">
      <t>ホウ</t>
    </rPh>
    <rPh sb="25" eb="27">
      <t>キテイ</t>
    </rPh>
    <rPh sb="31" eb="33">
      <t>ケイサン</t>
    </rPh>
    <rPh sb="35" eb="38">
      <t>ホウジンゼイ</t>
    </rPh>
    <rPh sb="38" eb="39">
      <t>ガク</t>
    </rPh>
    <phoneticPr fontId="2"/>
  </si>
  <si>
    <t xml:space="preserve"> 仮装経理に基づく法人税割額の控除額</t>
    <rPh sb="1" eb="3">
      <t>カソウ</t>
    </rPh>
    <rPh sb="3" eb="5">
      <t>ケイリ</t>
    </rPh>
    <rPh sb="6" eb="7">
      <t>モト</t>
    </rPh>
    <rPh sb="9" eb="12">
      <t>ホウジンゼイ</t>
    </rPh>
    <rPh sb="12" eb="13">
      <t>ワリ</t>
    </rPh>
    <rPh sb="13" eb="14">
      <t>ガク</t>
    </rPh>
    <rPh sb="15" eb="17">
      <t>コウジョ</t>
    </rPh>
    <rPh sb="17" eb="18">
      <t>ガク</t>
    </rPh>
    <phoneticPr fontId="2"/>
  </si>
  <si>
    <t>の 市 町 村 民 税 の</t>
    <rPh sb="2" eb="3">
      <t>シ</t>
    </rPh>
    <rPh sb="4" eb="5">
      <t>マチ</t>
    </rPh>
    <rPh sb="6" eb="7">
      <t>ムラ</t>
    </rPh>
    <rPh sb="8" eb="9">
      <t>タミ</t>
    </rPh>
    <rPh sb="10" eb="11">
      <t>ゼイ</t>
    </rPh>
    <phoneticPr fontId="2"/>
  </si>
  <si>
    <t>期末現在の資本金の額
又は出資金の額</t>
    <rPh sb="0" eb="2">
      <t>キマツ</t>
    </rPh>
    <rPh sb="2" eb="4">
      <t>ゲンザイ</t>
    </rPh>
    <rPh sb="5" eb="6">
      <t>シ</t>
    </rPh>
    <rPh sb="6" eb="7">
      <t>ホン</t>
    </rPh>
    <rPh sb="7" eb="8">
      <t>キン</t>
    </rPh>
    <rPh sb="9" eb="10">
      <t>ガク</t>
    </rPh>
    <rPh sb="11" eb="12">
      <t>マタ</t>
    </rPh>
    <rPh sb="13" eb="14">
      <t>デ</t>
    </rPh>
    <rPh sb="14" eb="15">
      <t>シ</t>
    </rPh>
    <rPh sb="15" eb="16">
      <t>キン</t>
    </rPh>
    <rPh sb="17" eb="18">
      <t>ガク</t>
    </rPh>
    <phoneticPr fontId="2"/>
  </si>
  <si>
    <t>通信日付印</t>
    <rPh sb="0" eb="2">
      <t>ツウシン</t>
    </rPh>
    <rPh sb="2" eb="4">
      <t>ヒヅケ</t>
    </rPh>
    <rPh sb="4" eb="5">
      <t>イン</t>
    </rPh>
    <phoneticPr fontId="2"/>
  </si>
  <si>
    <t>①</t>
    <phoneticPr fontId="2"/>
  </si>
  <si>
    <t>②</t>
    <phoneticPr fontId="2"/>
  </si>
  <si>
    <t>③</t>
    <phoneticPr fontId="2"/>
  </si>
  <si>
    <t>④</t>
    <phoneticPr fontId="2"/>
  </si>
  <si>
    <t>⑤</t>
    <phoneticPr fontId="2"/>
  </si>
  <si>
    <t>⑥</t>
    <phoneticPr fontId="2"/>
  </si>
  <si>
    <t>⑩</t>
    <phoneticPr fontId="2"/>
  </si>
  <si>
    <t>⑪</t>
    <phoneticPr fontId="2"/>
  </si>
  <si>
    <t>⑫</t>
    <phoneticPr fontId="2"/>
  </si>
  <si>
    <t>⑬</t>
    <phoneticPr fontId="2"/>
  </si>
  <si>
    <t>⑮</t>
    <phoneticPr fontId="2"/>
  </si>
  <si>
    <t>⑯</t>
    <phoneticPr fontId="2"/>
  </si>
  <si>
    <t>⑰</t>
    <phoneticPr fontId="2"/>
  </si>
  <si>
    <t>⑱</t>
    <phoneticPr fontId="2"/>
  </si>
  <si>
    <t>⑲</t>
    <phoneticPr fontId="2"/>
  </si>
  <si>
    <t>⑳</t>
    <phoneticPr fontId="2"/>
  </si>
  <si>
    <t>（ふりがな）</t>
    <phoneticPr fontId="2"/>
  </si>
  <si>
    <r>
      <t xml:space="preserve">所　在　地
</t>
    </r>
    <r>
      <rPr>
        <sz val="9"/>
        <color indexed="60"/>
        <rFont val="ＭＳ Ｐ明朝"/>
        <family val="1"/>
        <charset val="128"/>
      </rPr>
      <t xml:space="preserve">
</t>
    </r>
    <r>
      <rPr>
        <sz val="4.5"/>
        <color indexed="60"/>
        <rFont val="ＭＳ Ｐ明朝"/>
        <family val="1"/>
        <charset val="128"/>
      </rPr>
      <t>本市町村が
支店等の場
合は本店所
在地と併記</t>
    </r>
    <rPh sb="0" eb="1">
      <t>トコロ</t>
    </rPh>
    <rPh sb="2" eb="3">
      <t>ザイ</t>
    </rPh>
    <rPh sb="4" eb="5">
      <t>チ</t>
    </rPh>
    <rPh sb="7" eb="8">
      <t>ホン</t>
    </rPh>
    <rPh sb="8" eb="11">
      <t>シチョウソン</t>
    </rPh>
    <rPh sb="13" eb="15">
      <t>シテン</t>
    </rPh>
    <rPh sb="15" eb="16">
      <t>トウ</t>
    </rPh>
    <rPh sb="17" eb="18">
      <t>バ</t>
    </rPh>
    <rPh sb="19" eb="20">
      <t>ア</t>
    </rPh>
    <rPh sb="21" eb="22">
      <t>ホン</t>
    </rPh>
    <rPh sb="22" eb="23">
      <t>テン</t>
    </rPh>
    <rPh sb="23" eb="24">
      <t>トコロ</t>
    </rPh>
    <rPh sb="25" eb="27">
      <t>ザイチ</t>
    </rPh>
    <rPh sb="28" eb="30">
      <t>ヘイキ</t>
    </rPh>
    <phoneticPr fontId="2"/>
  </si>
  <si>
    <t xml:space="preserve"> 1. 法人税の平成</t>
    <rPh sb="4" eb="5">
      <t>ホウ</t>
    </rPh>
    <rPh sb="5" eb="6">
      <t>ヒト</t>
    </rPh>
    <rPh sb="6" eb="7">
      <t>ゼイ</t>
    </rPh>
    <rPh sb="8" eb="9">
      <t>ヒラ</t>
    </rPh>
    <rPh sb="9" eb="10">
      <t>シゲル</t>
    </rPh>
    <phoneticPr fontId="2"/>
  </si>
  <si>
    <t>の更正 ・ 決定 ・ 再更正による。</t>
    <rPh sb="1" eb="3">
      <t>コウセイ</t>
    </rPh>
    <rPh sb="6" eb="8">
      <t>ケッテイ</t>
    </rPh>
    <rPh sb="11" eb="14">
      <t>サイコウセイ</t>
    </rPh>
    <phoneticPr fontId="2"/>
  </si>
  <si>
    <t>※</t>
    <phoneticPr fontId="2"/>
  </si>
  <si>
    <t>事業年度分又は</t>
    <rPh sb="0" eb="2">
      <t>ジギョウ</t>
    </rPh>
    <rPh sb="2" eb="4">
      <t>ネンド</t>
    </rPh>
    <rPh sb="4" eb="5">
      <t>ブン</t>
    </rPh>
    <rPh sb="5" eb="6">
      <t>マタ</t>
    </rPh>
    <phoneticPr fontId="2"/>
  </si>
  <si>
    <t>連結事業年度分</t>
    <rPh sb="0" eb="2">
      <t>レンケツ</t>
    </rPh>
    <rPh sb="2" eb="4">
      <t>ジギョウ</t>
    </rPh>
    <rPh sb="4" eb="6">
      <t>ネンド</t>
    </rPh>
    <rPh sb="6" eb="7">
      <t>ブン</t>
    </rPh>
    <phoneticPr fontId="2"/>
  </si>
  <si>
    <t>⑦</t>
    <phoneticPr fontId="2"/>
  </si>
  <si>
    <t>⑭</t>
    <phoneticPr fontId="2"/>
  </si>
  <si>
    <t>左のうち当該市町</t>
    <rPh sb="0" eb="1">
      <t>ヒダリ</t>
    </rPh>
    <rPh sb="4" eb="6">
      <t>トウガイ</t>
    </rPh>
    <rPh sb="6" eb="7">
      <t>シ</t>
    </rPh>
    <rPh sb="7" eb="8">
      <t>マチ</t>
    </rPh>
    <phoneticPr fontId="2"/>
  </si>
  <si>
    <t>村分の従業者数</t>
    <phoneticPr fontId="2"/>
  </si>
  <si>
    <t>この申告が
中間申告の
場合の計算期間</t>
    <rPh sb="2" eb="3">
      <t>サル</t>
    </rPh>
    <rPh sb="3" eb="4">
      <t>コク</t>
    </rPh>
    <rPh sb="6" eb="7">
      <t>ナカ</t>
    </rPh>
    <rPh sb="7" eb="8">
      <t>アイダ</t>
    </rPh>
    <rPh sb="8" eb="9">
      <t>サル</t>
    </rPh>
    <rPh sb="9" eb="10">
      <t>コク</t>
    </rPh>
    <rPh sb="12" eb="14">
      <t>バアイ</t>
    </rPh>
    <rPh sb="15" eb="17">
      <t>ケイサン</t>
    </rPh>
    <rPh sb="17" eb="19">
      <t>キカン</t>
    </rPh>
    <phoneticPr fontId="2"/>
  </si>
  <si>
    <t xml:space="preserve"> ２以上の市町村に事務所又は事業所を有する法人における課税標準
 となる法人税額又は個別帰属法人税額及びその法人税割額</t>
    <rPh sb="2" eb="3">
      <t>イ</t>
    </rPh>
    <rPh sb="3" eb="4">
      <t>ウエ</t>
    </rPh>
    <rPh sb="5" eb="6">
      <t>シ</t>
    </rPh>
    <rPh sb="6" eb="7">
      <t>マチ</t>
    </rPh>
    <rPh sb="7" eb="8">
      <t>ムラ</t>
    </rPh>
    <rPh sb="9" eb="10">
      <t>コト</t>
    </rPh>
    <rPh sb="10" eb="11">
      <t>ツトム</t>
    </rPh>
    <rPh sb="11" eb="12">
      <t>ジョ</t>
    </rPh>
    <rPh sb="12" eb="13">
      <t>マタ</t>
    </rPh>
    <rPh sb="14" eb="15">
      <t>コト</t>
    </rPh>
    <rPh sb="15" eb="16">
      <t>ギョウ</t>
    </rPh>
    <rPh sb="16" eb="17">
      <t>トコロ</t>
    </rPh>
    <rPh sb="18" eb="19">
      <t>ユウ</t>
    </rPh>
    <rPh sb="21" eb="22">
      <t>ホウ</t>
    </rPh>
    <rPh sb="22" eb="23">
      <t>ヒト</t>
    </rPh>
    <rPh sb="27" eb="28">
      <t>カ</t>
    </rPh>
    <rPh sb="28" eb="29">
      <t>ゼイ</t>
    </rPh>
    <rPh sb="29" eb="30">
      <t>シルベ</t>
    </rPh>
    <rPh sb="30" eb="31">
      <t>ジュン</t>
    </rPh>
    <rPh sb="39" eb="40">
      <t>ガク</t>
    </rPh>
    <rPh sb="40" eb="41">
      <t>マタ</t>
    </rPh>
    <rPh sb="49" eb="50">
      <t>ガク</t>
    </rPh>
    <rPh sb="50" eb="51">
      <t>オヨ</t>
    </rPh>
    <rPh sb="54" eb="55">
      <t>ホウ</t>
    </rPh>
    <rPh sb="55" eb="56">
      <t>ヒト</t>
    </rPh>
    <rPh sb="56" eb="57">
      <t>ゼイ</t>
    </rPh>
    <rPh sb="57" eb="58">
      <t>ワリ</t>
    </rPh>
    <rPh sb="58" eb="59">
      <t>ガク</t>
    </rPh>
    <phoneticPr fontId="2"/>
  </si>
  <si>
    <t>(</t>
    <phoneticPr fontId="2"/>
  </si>
  <si>
    <t>×</t>
    <phoneticPr fontId="2"/>
  </si>
  <si>
    <t>円×</t>
    <rPh sb="0" eb="1">
      <t>エン</t>
    </rPh>
    <phoneticPr fontId="2"/>
  </si>
  <si>
    <t>関与税理士</t>
    <rPh sb="0" eb="2">
      <t>カンヨ</t>
    </rPh>
    <rPh sb="2" eb="5">
      <t>ゼイリシ</t>
    </rPh>
    <phoneticPr fontId="2"/>
  </si>
  <si>
    <t>署 名 押 印</t>
    <phoneticPr fontId="2"/>
  </si>
  <si>
    <t>　 ）</t>
    <phoneticPr fontId="2"/>
  </si>
  <si>
    <t>課 　税 　標　 準</t>
    <rPh sb="0" eb="1">
      <t>カ</t>
    </rPh>
    <rPh sb="3" eb="4">
      <t>ゼイ</t>
    </rPh>
    <rPh sb="6" eb="7">
      <t>シルベ</t>
    </rPh>
    <rPh sb="9" eb="10">
      <t>ジュン</t>
    </rPh>
    <phoneticPr fontId="2"/>
  </si>
  <si>
    <t>法　  　人　  　税　  　割　　  額</t>
    <rPh sb="0" eb="1">
      <t>ホウ</t>
    </rPh>
    <rPh sb="5" eb="6">
      <t>ヒト</t>
    </rPh>
    <rPh sb="10" eb="11">
      <t>ゼイ</t>
    </rPh>
    <rPh sb="15" eb="16">
      <t>ワリ</t>
    </rPh>
    <rPh sb="20" eb="21">
      <t>ガク</t>
    </rPh>
    <phoneticPr fontId="2"/>
  </si>
  <si>
    <t>税　　          　　額</t>
    <rPh sb="0" eb="1">
      <t>ゼイ</t>
    </rPh>
    <rPh sb="15" eb="16">
      <t>ガク</t>
    </rPh>
    <phoneticPr fontId="2"/>
  </si>
  <si>
    <t>摘              　　　　　　　要</t>
    <rPh sb="0" eb="1">
      <t>チャク</t>
    </rPh>
    <rPh sb="22" eb="23">
      <t>ヨウ</t>
    </rPh>
    <phoneticPr fontId="2"/>
  </si>
  <si>
    <t>（電話</t>
    <phoneticPr fontId="2"/>
  </si>
  <si>
    <t>)</t>
    <phoneticPr fontId="2"/>
  </si>
  <si>
    <t>日 までの</t>
    <rPh sb="0" eb="1">
      <t>ニチ</t>
    </rPh>
    <phoneticPr fontId="2"/>
  </si>
  <si>
    <t>当該市町村内に所在する事務所、事業所又は寮等</t>
    <rPh sb="0" eb="1">
      <t>トウ</t>
    </rPh>
    <rPh sb="1" eb="2">
      <t>ガイ</t>
    </rPh>
    <rPh sb="2" eb="3">
      <t>シ</t>
    </rPh>
    <rPh sb="3" eb="4">
      <t>マチ</t>
    </rPh>
    <rPh sb="4" eb="5">
      <t>ムラ</t>
    </rPh>
    <rPh sb="5" eb="6">
      <t>ナイ</t>
    </rPh>
    <rPh sb="7" eb="8">
      <t>トコロ</t>
    </rPh>
    <rPh sb="8" eb="9">
      <t>ザイ</t>
    </rPh>
    <rPh sb="11" eb="12">
      <t>コト</t>
    </rPh>
    <rPh sb="12" eb="13">
      <t>ツトム</t>
    </rPh>
    <rPh sb="13" eb="14">
      <t>ショ</t>
    </rPh>
    <rPh sb="15" eb="16">
      <t>コト</t>
    </rPh>
    <rPh sb="16" eb="17">
      <t>ギョウ</t>
    </rPh>
    <rPh sb="17" eb="18">
      <t>トコロ</t>
    </rPh>
    <rPh sb="18" eb="19">
      <t>マタ</t>
    </rPh>
    <rPh sb="20" eb="21">
      <t>リョウ</t>
    </rPh>
    <rPh sb="21" eb="22">
      <t>トウ</t>
    </rPh>
    <phoneticPr fontId="2"/>
  </si>
  <si>
    <t>分　割　基　準</t>
    <rPh sb="0" eb="1">
      <t>ブン</t>
    </rPh>
    <rPh sb="2" eb="3">
      <t>ワリ</t>
    </rPh>
    <rPh sb="4" eb="5">
      <t>モト</t>
    </rPh>
    <rPh sb="6" eb="7">
      <t>ジュン</t>
    </rPh>
    <phoneticPr fontId="2"/>
  </si>
  <si>
    <t>合　　　　　　　　　　　　　　　計</t>
    <rPh sb="0" eb="1">
      <t>ゴウ</t>
    </rPh>
    <rPh sb="16" eb="17">
      <t>ケイ</t>
    </rPh>
    <phoneticPr fontId="2"/>
  </si>
  <si>
    <t>）</t>
  </si>
  <si>
    <t>月</t>
    <rPh sb="0" eb="1">
      <t>ガツ</t>
    </rPh>
    <phoneticPr fontId="2"/>
  </si>
  <si>
    <t>有  ・  無</t>
    <rPh sb="0" eb="1">
      <t>ユウ</t>
    </rPh>
    <rPh sb="6" eb="7">
      <t>ム</t>
    </rPh>
    <phoneticPr fontId="2"/>
  </si>
  <si>
    <t>銀行</t>
  </si>
  <si>
    <t>ああああ</t>
    <phoneticPr fontId="2"/>
  </si>
  <si>
    <r>
      <t>翌期の中間申
告の要否</t>
    </r>
    <r>
      <rPr>
        <sz val="6"/>
        <color indexed="9"/>
        <rFont val="ＭＳ Ｐ明朝"/>
        <family val="1"/>
        <charset val="128"/>
      </rPr>
      <t>○○</t>
    </r>
    <rPh sb="0" eb="1">
      <t>ヨク</t>
    </rPh>
    <rPh sb="1" eb="2">
      <t>キ</t>
    </rPh>
    <rPh sb="3" eb="5">
      <t>チュウカン</t>
    </rPh>
    <rPh sb="5" eb="6">
      <t>サル</t>
    </rPh>
    <rPh sb="7" eb="8">
      <t>コク</t>
    </rPh>
    <rPh sb="9" eb="11">
      <t>ヨウヒ</t>
    </rPh>
    <phoneticPr fontId="2"/>
  </si>
  <si>
    <t>青色 ・ その他</t>
    <phoneticPr fontId="2"/>
  </si>
  <si>
    <t>口座番号（</t>
  </si>
  <si>
    <t xml:space="preserve"> 普通 ・ 当座 </t>
  </si>
  <si>
    <t>）</t>
    <phoneticPr fontId="2"/>
  </si>
  <si>
    <t>日</t>
    <rPh sb="0" eb="1">
      <t>ヒ</t>
    </rPh>
    <phoneticPr fontId="2"/>
  </si>
  <si>
    <t>還付を受けよう
とする金融機関
及び支払方法</t>
    <rPh sb="0" eb="2">
      <t>カンプ</t>
    </rPh>
    <rPh sb="3" eb="4">
      <t>ウ</t>
    </rPh>
    <rPh sb="11" eb="13">
      <t>キンユウ</t>
    </rPh>
    <rPh sb="13" eb="15">
      <t>キカン</t>
    </rPh>
    <rPh sb="16" eb="17">
      <t>オヨ</t>
    </rPh>
    <rPh sb="18" eb="20">
      <t>シハライ</t>
    </rPh>
    <rPh sb="20" eb="22">
      <t>ホウホウ</t>
    </rPh>
    <phoneticPr fontId="2"/>
  </si>
  <si>
    <t>解　散　の　日</t>
    <rPh sb="0" eb="1">
      <t>カイ</t>
    </rPh>
    <rPh sb="2" eb="3">
      <t>サン</t>
    </rPh>
    <rPh sb="6" eb="7">
      <t>ヒ</t>
    </rPh>
    <phoneticPr fontId="2"/>
  </si>
  <si>
    <t>法人税の期末現在の資本金等の額
又は連結個別資本金等の額</t>
    <rPh sb="0" eb="3">
      <t>ホウジンゼイ</t>
    </rPh>
    <rPh sb="4" eb="6">
      <t>キマツ</t>
    </rPh>
    <rPh sb="6" eb="8">
      <t>ゲンザイ</t>
    </rPh>
    <rPh sb="9" eb="12">
      <t>シホンキン</t>
    </rPh>
    <rPh sb="12" eb="13">
      <t>トウ</t>
    </rPh>
    <rPh sb="14" eb="15">
      <t>ガク</t>
    </rPh>
    <rPh sb="16" eb="17">
      <t>マタ</t>
    </rPh>
    <rPh sb="18" eb="20">
      <t>レンケツ</t>
    </rPh>
    <rPh sb="20" eb="22">
      <t>コベツ</t>
    </rPh>
    <rPh sb="22" eb="25">
      <t>シホンキン</t>
    </rPh>
    <rPh sb="25" eb="26">
      <t>トウ</t>
    </rPh>
    <rPh sb="27" eb="28">
      <t>ガク</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</si>
  <si>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</si>
  <si>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年
年</t>
    <rPh sb="0" eb="1">
      <t>ネン</t>
    </rPh>
    <rPh sb="2" eb="3">
      <t>ネン</t>
    </rPh>
    <phoneticPr fontId="2"/>
  </si>
  <si>
    <t>月
月</t>
    <rPh sb="0" eb="1">
      <t>ガツ</t>
    </rPh>
    <rPh sb="2" eb="3">
      <t>ツキ</t>
    </rPh>
    <phoneticPr fontId="2"/>
  </si>
  <si>
    <t>日から
日まで</t>
    <rPh sb="0" eb="1">
      <t>ニチ</t>
    </rPh>
    <rPh sb="4" eb="5">
      <t>ヒ</t>
    </rPh>
    <phoneticPr fontId="2"/>
  </si>
  <si>
    <r>
      <t>法人税の申告
書の種類</t>
    </r>
    <r>
      <rPr>
        <sz val="6"/>
        <color indexed="9"/>
        <rFont val="ＭＳ Ｐ明朝"/>
        <family val="1"/>
        <charset val="128"/>
      </rPr>
      <t>○○</t>
    </r>
    <rPh sb="0" eb="1">
      <t>ホウ</t>
    </rPh>
    <rPh sb="1" eb="2">
      <t>ヒト</t>
    </rPh>
    <rPh sb="2" eb="3">
      <t>ゼイ</t>
    </rPh>
    <rPh sb="4" eb="5">
      <t>サル</t>
    </rPh>
    <rPh sb="5" eb="6">
      <t>コク</t>
    </rPh>
    <rPh sb="7" eb="8">
      <t>カ</t>
    </rPh>
    <rPh sb="9" eb="10">
      <t>タネ</t>
    </rPh>
    <rPh sb="10" eb="11">
      <t>タグイ</t>
    </rPh>
    <phoneticPr fontId="2"/>
  </si>
  <si>
    <t>法第１５条の４の徴収猶予を受けようとする税額</t>
    <rPh sb="0" eb="1">
      <t>ホウ</t>
    </rPh>
    <rPh sb="1" eb="2">
      <t>ダイ</t>
    </rPh>
    <rPh sb="4" eb="5">
      <t>ジョウ</t>
    </rPh>
    <rPh sb="8" eb="10">
      <t>チョウシュウ</t>
    </rPh>
    <rPh sb="10" eb="12">
      <t>ユウヨ</t>
    </rPh>
    <rPh sb="13" eb="14">
      <t>ウ</t>
    </rPh>
    <rPh sb="20" eb="22">
      <t>ゼイガク</t>
    </rPh>
    <phoneticPr fontId="2"/>
  </si>
  <si>
    <t>還　　付　　請　　求　　税　　額</t>
    <rPh sb="0" eb="1">
      <t>メグ</t>
    </rPh>
    <rPh sb="3" eb="4">
      <t>ヅケ</t>
    </rPh>
    <rPh sb="6" eb="7">
      <t>ショウ</t>
    </rPh>
    <rPh sb="9" eb="10">
      <t>モトム</t>
    </rPh>
    <rPh sb="12" eb="13">
      <t>ゼイ</t>
    </rPh>
    <rPh sb="15" eb="16">
      <t>ガク</t>
    </rPh>
    <phoneticPr fontId="2"/>
  </si>
  <si>
    <t>期末現在の
資本金等の額</t>
    <rPh sb="0" eb="2">
      <t>キマツ</t>
    </rPh>
    <rPh sb="2" eb="4">
      <t>ゲンザイ</t>
    </rPh>
    <rPh sb="6" eb="9">
      <t>シホンキン</t>
    </rPh>
    <rPh sb="9" eb="10">
      <t>トウ</t>
    </rPh>
    <rPh sb="11" eb="12">
      <t>ガク</t>
    </rPh>
    <phoneticPr fontId="2"/>
  </si>
  <si>
    <t>管  理　番　号</t>
    <rPh sb="0" eb="1">
      <t>カン</t>
    </rPh>
    <rPh sb="3" eb="4">
      <t>リ</t>
    </rPh>
    <rPh sb="5" eb="6">
      <t>バン</t>
    </rPh>
    <rPh sb="7" eb="8">
      <t>ゴウ</t>
    </rPh>
    <phoneticPr fontId="2"/>
  </si>
  <si>
    <t>確認印</t>
    <rPh sb="0" eb="2">
      <t>カクニン</t>
    </rPh>
    <rPh sb="2" eb="3">
      <t>イン</t>
    </rPh>
    <phoneticPr fontId="2"/>
  </si>
  <si>
    <t>※処理事項</t>
    <rPh sb="1" eb="2">
      <t>ドコロ</t>
    </rPh>
    <rPh sb="2" eb="3">
      <t>コトワリ</t>
    </rPh>
    <rPh sb="3" eb="4">
      <t>ジ</t>
    </rPh>
    <rPh sb="4" eb="5">
      <t>コウ</t>
    </rPh>
    <phoneticPr fontId="2"/>
  </si>
  <si>
    <t>法  人  番  号</t>
    <rPh sb="0" eb="1">
      <t>ホウ</t>
    </rPh>
    <rPh sb="3" eb="4">
      <t>ヒト</t>
    </rPh>
    <rPh sb="6" eb="7">
      <t>バン</t>
    </rPh>
    <rPh sb="9" eb="10">
      <t>ゴウ</t>
    </rPh>
    <phoneticPr fontId="2"/>
  </si>
  <si>
    <t>㊞</t>
    <phoneticPr fontId="2"/>
  </si>
  <si>
    <t>発　　信　　年　　月　　日</t>
    <rPh sb="0" eb="1">
      <t>ハッ</t>
    </rPh>
    <rPh sb="3" eb="4">
      <t>シン</t>
    </rPh>
    <rPh sb="6" eb="7">
      <t>ネン</t>
    </rPh>
    <rPh sb="9" eb="10">
      <t>ツキ</t>
    </rPh>
    <rPh sb="12" eb="13">
      <t>ヒ</t>
    </rPh>
    <phoneticPr fontId="2"/>
  </si>
  <si>
    <t>期末現在の資本金の額及び
資本準備金の額の合算額</t>
    <rPh sb="0" eb="2">
      <t>キマツ</t>
    </rPh>
    <rPh sb="2" eb="4">
      <t>ゲンザイ</t>
    </rPh>
    <rPh sb="5" eb="8">
      <t>シホンキン</t>
    </rPh>
    <rPh sb="9" eb="10">
      <t>ガク</t>
    </rPh>
    <rPh sb="10" eb="11">
      <t>オヨ</t>
    </rPh>
    <rPh sb="13" eb="15">
      <t>シホン</t>
    </rPh>
    <rPh sb="15" eb="18">
      <t>ジュンビキン</t>
    </rPh>
    <rPh sb="19" eb="20">
      <t>ガク</t>
    </rPh>
    <rPh sb="21" eb="23">
      <t>ガッサン</t>
    </rPh>
    <rPh sb="23" eb="24">
      <t>ガク</t>
    </rPh>
    <phoneticPr fontId="2"/>
  </si>
  <si>
    <r>
      <t>税率（</t>
    </r>
    <r>
      <rPr>
        <vertAlign val="subscript"/>
        <sz val="5"/>
        <color indexed="60"/>
        <rFont val="ＭＳ Ｐ明朝"/>
        <family val="1"/>
        <charset val="128"/>
      </rPr>
      <t>100</t>
    </r>
    <r>
      <rPr>
        <sz val="5"/>
        <color indexed="60"/>
        <rFont val="ＭＳ Ｐ明朝"/>
        <family val="1"/>
        <charset val="128"/>
      </rPr>
      <t>）</t>
    </r>
    <rPh sb="0" eb="2">
      <t>ゼイリツ</t>
    </rPh>
    <phoneticPr fontId="2"/>
  </si>
  <si>
    <t>市町村民税の特定寄付金税額控除額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</si>
  <si>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第二十号様式（提出用）</t>
    <rPh sb="0" eb="3">
      <t>ダイ20</t>
    </rPh>
    <rPh sb="3" eb="4">
      <t>ゴウ</t>
    </rPh>
    <rPh sb="4" eb="6">
      <t>ヨウシキ</t>
    </rPh>
    <phoneticPr fontId="2"/>
  </si>
  <si>
    <t>⑧</t>
    <phoneticPr fontId="2"/>
  </si>
  <si>
    <r>
      <t>東　広　島　市　長　</t>
    </r>
    <r>
      <rPr>
        <sz val="11"/>
        <color indexed="60"/>
        <rFont val="ＭＳ Ｐ明朝"/>
        <family val="1"/>
        <charset val="128"/>
      </rPr>
      <t>様</t>
    </r>
    <rPh sb="0" eb="1">
      <t>ヒガシ</t>
    </rPh>
    <rPh sb="2" eb="3">
      <t>ヒロ</t>
    </rPh>
    <rPh sb="4" eb="5">
      <t>シマ</t>
    </rPh>
    <rPh sb="6" eb="7">
      <t>シ</t>
    </rPh>
    <rPh sb="8" eb="9">
      <t>チョウ</t>
    </rPh>
    <rPh sb="10" eb="11">
      <t>サマ</t>
    </rPh>
    <phoneticPr fontId="2"/>
  </si>
  <si>
    <t xml:space="preserve"> 試験研究費の額等に係る法人税額の特別控除額</t>
    <rPh sb="1" eb="3">
      <t>シケン</t>
    </rPh>
    <rPh sb="3" eb="6">
      <t>ケンキュウヒ</t>
    </rPh>
    <rPh sb="7" eb="8">
      <t>ガク</t>
    </rPh>
    <rPh sb="8" eb="9">
      <t>トウ</t>
    </rPh>
    <rPh sb="10" eb="11">
      <t>カカ</t>
    </rPh>
    <rPh sb="12" eb="14">
      <t>ホウジン</t>
    </rPh>
    <rPh sb="14" eb="16">
      <t>ゼイガク</t>
    </rPh>
    <rPh sb="17" eb="19">
      <t>トクベツ</t>
    </rPh>
    <rPh sb="19" eb="21">
      <t>コウジョ</t>
    </rPh>
    <rPh sb="21" eb="22">
      <t>ガク</t>
    </rPh>
    <phoneticPr fontId="2"/>
  </si>
  <si>
    <t xml:space="preserve"> 課税標準となる法人税額又は個別帰属法人税額及びその法人税割額　①＋②－③＋④</t>
    <rPh sb="1" eb="3">
      <t>カゼイ</t>
    </rPh>
    <rPh sb="3" eb="5">
      <t>ヒョウジュン</t>
    </rPh>
    <rPh sb="8" eb="11">
      <t>ホウジンゼイ</t>
    </rPh>
    <rPh sb="11" eb="12">
      <t>ガク</t>
    </rPh>
    <rPh sb="12" eb="13">
      <t>マタ</t>
    </rPh>
    <rPh sb="14" eb="16">
      <t>コベツ</t>
    </rPh>
    <rPh sb="16" eb="18">
      <t>キゾク</t>
    </rPh>
    <rPh sb="18" eb="21">
      <t>ホウジンゼイ</t>
    </rPh>
    <rPh sb="21" eb="22">
      <t>ガク</t>
    </rPh>
    <rPh sb="22" eb="23">
      <t>オヨ</t>
    </rPh>
    <rPh sb="26" eb="29">
      <t>ホウジンゼイ</t>
    </rPh>
    <rPh sb="29" eb="30">
      <t>ワリ</t>
    </rPh>
    <rPh sb="30" eb="31">
      <t>ガク</t>
    </rPh>
    <phoneticPr fontId="2"/>
  </si>
  <si>
    <t xml:space="preserve"> 外国関係会社等に係る控除対象所得税額等相当額又は個別控除対象所得税額等相当額の控除額</t>
    <rPh sb="1" eb="3">
      <t>ガイコク</t>
    </rPh>
    <rPh sb="3" eb="5">
      <t>カンケイ</t>
    </rPh>
    <rPh sb="5" eb="7">
      <t>カイシャ</t>
    </rPh>
    <rPh sb="7" eb="8">
      <t>トウ</t>
    </rPh>
    <rPh sb="9" eb="10">
      <t>カカ</t>
    </rPh>
    <rPh sb="11" eb="13">
      <t>コウジョ</t>
    </rPh>
    <rPh sb="13" eb="15">
      <t>タイショウ</t>
    </rPh>
    <rPh sb="15" eb="17">
      <t>ショトク</t>
    </rPh>
    <rPh sb="17" eb="18">
      <t>ゼイ</t>
    </rPh>
    <rPh sb="18" eb="19">
      <t>ガク</t>
    </rPh>
    <rPh sb="19" eb="20">
      <t>トウ</t>
    </rPh>
    <rPh sb="20" eb="22">
      <t>ソウトウ</t>
    </rPh>
    <rPh sb="22" eb="23">
      <t>ガク</t>
    </rPh>
    <rPh sb="23" eb="24">
      <t>マタ</t>
    </rPh>
    <rPh sb="25" eb="27">
      <t>コベツ</t>
    </rPh>
    <rPh sb="27" eb="29">
      <t>コウジョ</t>
    </rPh>
    <rPh sb="29" eb="31">
      <t>タイショウ</t>
    </rPh>
    <rPh sb="31" eb="33">
      <t>ショトク</t>
    </rPh>
    <rPh sb="33" eb="36">
      <t>ゼイガクトウ</t>
    </rPh>
    <rPh sb="36" eb="38">
      <t>ソウトウ</t>
    </rPh>
    <rPh sb="38" eb="39">
      <t>ガク</t>
    </rPh>
    <rPh sb="40" eb="42">
      <t>コウジョ</t>
    </rPh>
    <rPh sb="42" eb="43">
      <t>ガク</t>
    </rPh>
    <phoneticPr fontId="2"/>
  </si>
  <si>
    <t>⑨</t>
    <phoneticPr fontId="2"/>
  </si>
  <si>
    <r>
      <t xml:space="preserve"> 差引法人税割額</t>
    </r>
    <r>
      <rPr>
        <sz val="10"/>
        <color indexed="60"/>
        <rFont val="ＭＳ Ｐ明朝"/>
        <family val="1"/>
        <charset val="128"/>
      </rPr>
      <t>　⑤－⑦－⑧－⑨－⑩</t>
    </r>
    <r>
      <rPr>
        <sz val="9"/>
        <color indexed="60"/>
        <rFont val="ＭＳ Ｐ明朝"/>
        <family val="1"/>
        <charset val="128"/>
      </rPr>
      <t>又は⑥－</t>
    </r>
    <r>
      <rPr>
        <sz val="10"/>
        <color indexed="60"/>
        <rFont val="ＭＳ Ｐ明朝"/>
        <family val="1"/>
        <charset val="128"/>
      </rPr>
      <t>⑦－⑧－⑨－⑩</t>
    </r>
    <rPh sb="1" eb="3">
      <t>サシヒキ</t>
    </rPh>
    <rPh sb="3" eb="6">
      <t>ホウジンゼイ</t>
    </rPh>
    <rPh sb="6" eb="7">
      <t>ワリ</t>
    </rPh>
    <rPh sb="7" eb="8">
      <t>ガク</t>
    </rPh>
    <rPh sb="18" eb="19">
      <t>マタ</t>
    </rPh>
    <phoneticPr fontId="2"/>
  </si>
  <si>
    <r>
      <t xml:space="preserve"> </t>
    </r>
    <r>
      <rPr>
        <sz val="9"/>
        <color indexed="60"/>
        <rFont val="ＭＳ Ｐ明朝"/>
        <family val="1"/>
        <charset val="128"/>
      </rPr>
      <t>この申告により納付すべき法人税割額</t>
    </r>
    <r>
      <rPr>
        <sz val="10"/>
        <color indexed="60"/>
        <rFont val="ＭＳ Ｐ明朝"/>
        <family val="1"/>
        <charset val="128"/>
      </rPr>
      <t>　⑪－⑫－⑬</t>
    </r>
    <rPh sb="3" eb="5">
      <t>シンコク</t>
    </rPh>
    <rPh sb="8" eb="10">
      <t>ノウフ</t>
    </rPh>
    <rPh sb="13" eb="16">
      <t>ホウジンゼイ</t>
    </rPh>
    <rPh sb="16" eb="17">
      <t>ワリ</t>
    </rPh>
    <rPh sb="17" eb="18">
      <t>ガク</t>
    </rPh>
    <phoneticPr fontId="2"/>
  </si>
  <si>
    <r>
      <t xml:space="preserve"> </t>
    </r>
    <r>
      <rPr>
        <sz val="9"/>
        <color indexed="60"/>
        <rFont val="ＭＳ Ｐ明朝"/>
        <family val="1"/>
        <charset val="128"/>
      </rPr>
      <t>この申告により納付すべき均等割額</t>
    </r>
    <r>
      <rPr>
        <sz val="10"/>
        <color indexed="60"/>
        <rFont val="ＭＳ Ｐ明朝"/>
        <family val="1"/>
        <charset val="128"/>
      </rPr>
      <t>　⑯－⑰</t>
    </r>
    <rPh sb="3" eb="5">
      <t>シンコク</t>
    </rPh>
    <rPh sb="8" eb="10">
      <t>ノウフ</t>
    </rPh>
    <rPh sb="13" eb="16">
      <t>キントウワ</t>
    </rPh>
    <rPh sb="16" eb="17">
      <t>ガク</t>
    </rPh>
    <phoneticPr fontId="2"/>
  </si>
  <si>
    <r>
      <t xml:space="preserve"> </t>
    </r>
    <r>
      <rPr>
        <sz val="9"/>
        <color indexed="60"/>
        <rFont val="ＭＳ Ｐ明朝"/>
        <family val="1"/>
        <charset val="128"/>
      </rPr>
      <t>この申告により納付すべき市町村民税額</t>
    </r>
    <r>
      <rPr>
        <sz val="10"/>
        <color indexed="60"/>
        <rFont val="ＭＳ Ｐ明朝"/>
        <family val="1"/>
        <charset val="128"/>
      </rPr>
      <t>　⑭＋⑱</t>
    </r>
    <rPh sb="3" eb="5">
      <t>シンコク</t>
    </rPh>
    <rPh sb="8" eb="10">
      <t>ノウフ</t>
    </rPh>
    <rPh sb="13" eb="15">
      <t>シチョウ</t>
    </rPh>
    <rPh sb="15" eb="17">
      <t>ソンミン</t>
    </rPh>
    <rPh sb="17" eb="18">
      <t>ゼイ</t>
    </rPh>
    <rPh sb="18" eb="19">
      <t>ガク</t>
    </rPh>
    <phoneticPr fontId="2"/>
  </si>
  <si>
    <r>
      <t xml:space="preserve"> ⑲</t>
    </r>
    <r>
      <rPr>
        <sz val="9"/>
        <color indexed="60"/>
        <rFont val="ＭＳ Ｐ明朝"/>
        <family val="1"/>
        <charset val="128"/>
      </rPr>
      <t>のうち見込納付額</t>
    </r>
    <rPh sb="5" eb="7">
      <t>ミコミ</t>
    </rPh>
    <rPh sb="7" eb="9">
      <t>ノウフ</t>
    </rPh>
    <rPh sb="9" eb="10">
      <t>ガク</t>
    </rPh>
    <phoneticPr fontId="2"/>
  </si>
  <si>
    <t>図の挿入で円を作成（カーソルが挿入状態になったらクリックすると真円ができる）</t>
    <rPh sb="0" eb="1">
      <t>ズ</t>
    </rPh>
    <rPh sb="2" eb="4">
      <t>ソウニュウ</t>
    </rPh>
    <rPh sb="5" eb="6">
      <t>エン</t>
    </rPh>
    <rPh sb="7" eb="9">
      <t>サクセイ</t>
    </rPh>
    <rPh sb="15" eb="17">
      <t>ソウニュウ</t>
    </rPh>
    <rPh sb="17" eb="19">
      <t>ジョウタイ</t>
    </rPh>
    <rPh sb="31" eb="32">
      <t>シン</t>
    </rPh>
    <rPh sb="32" eb="33">
      <t>エン</t>
    </rPh>
    <phoneticPr fontId="2"/>
  </si>
  <si>
    <t>図の書式設定で「図のぬりつぶし→なし」、「図の枠線→0.25pt」、縦横比を固定にする</t>
    <rPh sb="0" eb="1">
      <t>ズ</t>
    </rPh>
    <rPh sb="2" eb="4">
      <t>ショシキ</t>
    </rPh>
    <rPh sb="4" eb="6">
      <t>セッテイ</t>
    </rPh>
    <rPh sb="8" eb="9">
      <t>ズ</t>
    </rPh>
    <rPh sb="21" eb="22">
      <t>ズ</t>
    </rPh>
    <rPh sb="23" eb="25">
      <t>ワクセン</t>
    </rPh>
    <rPh sb="34" eb="36">
      <t>ジュウオウ</t>
    </rPh>
    <rPh sb="36" eb="37">
      <t>ヒ</t>
    </rPh>
    <rPh sb="38" eb="40">
      <t>コテイ</t>
    </rPh>
    <phoneticPr fontId="2"/>
  </si>
  <si>
    <t>テキスト編集でフォントはHGS明朝B、サイズ6、位置は中心</t>
    <rPh sb="4" eb="6">
      <t>ヘンシュウ</t>
    </rPh>
    <rPh sb="24" eb="26">
      <t>イチ</t>
    </rPh>
    <rPh sb="27" eb="29">
      <t>チュウシン</t>
    </rPh>
    <phoneticPr fontId="2"/>
  </si>
  <si>
    <r>
      <t xml:space="preserve"> </t>
    </r>
    <r>
      <rPr>
        <sz val="9"/>
        <color indexed="60"/>
        <rFont val="ＭＳ Ｐ明朝"/>
        <family val="1"/>
        <charset val="128"/>
      </rPr>
      <t>差        引</t>
    </r>
    <r>
      <rPr>
        <sz val="10"/>
        <color indexed="60"/>
        <rFont val="ＭＳ Ｐ明朝"/>
        <family val="1"/>
        <charset val="128"/>
      </rPr>
      <t>　⑲－⑳</t>
    </r>
    <rPh sb="1" eb="2">
      <t>サ</t>
    </rPh>
    <rPh sb="10" eb="11">
      <t>イン</t>
    </rPh>
    <phoneticPr fontId="2"/>
  </si>
  <si>
    <t>場合の⑯の計算
指定都市に申告する</t>
    <phoneticPr fontId="2"/>
  </si>
  <si>
    <t xml:space="preserve"> 1. 法人税の</t>
    <rPh sb="4" eb="5">
      <t>ホウ</t>
    </rPh>
    <rPh sb="5" eb="6">
      <t>ヒト</t>
    </rPh>
    <rPh sb="6" eb="7">
      <t>ゼイ</t>
    </rPh>
    <phoneticPr fontId="2"/>
  </si>
  <si>
    <t xml:space="preserve"> 2. 法人税の</t>
    <rPh sb="4" eb="5">
      <t>ホウ</t>
    </rPh>
    <rPh sb="5" eb="6">
      <t>ヒト</t>
    </rPh>
    <rPh sb="6" eb="7">
      <t>ゼイ</t>
    </rPh>
    <phoneticPr fontId="2"/>
  </si>
  <si>
    <t>日から</t>
    <rPh sb="0" eb="1">
      <t>ニチ</t>
    </rPh>
    <phoneticPr fontId="2"/>
  </si>
  <si>
    <t>経理責任者
氏　　　　 名</t>
    <phoneticPr fontId="2"/>
  </si>
  <si>
    <t>㉑</t>
    <phoneticPr fontId="2"/>
  </si>
  <si>
    <t>名　          　称aa</t>
    <rPh sb="0" eb="1">
      <t>メイ</t>
    </rPh>
    <rPh sb="13" eb="14">
      <t>ショウ</t>
    </rPh>
    <phoneticPr fontId="2"/>
  </si>
  <si>
    <t>要  ・  否</t>
    <phoneticPr fontId="2"/>
  </si>
  <si>
    <t>第二十号様式（控用）</t>
    <rPh sb="0" eb="3">
      <t>ダイ20</t>
    </rPh>
    <rPh sb="3" eb="4">
      <t>ゴウ</t>
    </rPh>
    <rPh sb="4" eb="6">
      <t>ヨウシキ</t>
    </rPh>
    <rPh sb="7" eb="8">
      <t>ヒカ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</si>
</sst>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color indexed="60"/>
      <name val="ＭＳ Ｐ明朝"/>
      <family val="1"/>
      <charset val="128"/>
    </font>
    <font>
      <sz val="8"/>
      <color indexed="60"/>
      <name val="ＭＳ Ｐ明朝"/>
      <family val="1"/>
      <charset val="128"/>
    </font>
    <font>
      <sz val="5"/>
      <color indexed="60"/>
      <name val="ＭＳ Ｐ明朝"/>
      <family val="1"/>
      <charset val="128"/>
    </font>
    <font>
      <sz val="6"/>
      <color indexed="60"/>
      <name val="ＭＳ Ｐ明朝"/>
      <family val="1"/>
      <charset val="128"/>
    </font>
    <font>
      <b/>
      <sz val="11"/>
      <color indexed="60"/>
      <name val="ＭＳ Ｐ明朝"/>
      <family val="1"/>
      <charset val="128"/>
    </font>
    <font>
      <sz val="7"/>
      <color indexed="60"/>
      <name val="ＭＳ Ｐ明朝"/>
      <family val="1"/>
      <charset val="128"/>
    </font>
    <font>
      <sz val="9"/>
      <color indexed="60"/>
      <name val="ＭＳ Ｐ明朝"/>
      <family val="1"/>
      <charset val="128"/>
    </font>
    <font>
      <sz val="10"/>
      <color indexed="60"/>
      <name val="ＭＳ Ｐ明朝"/>
      <family val="1"/>
      <charset val="128"/>
    </font>
    <font>
      <b/>
      <sz val="8"/>
      <color indexed="60"/>
      <name val="ＭＳ Ｐ明朝"/>
      <family val="1"/>
      <charset val="128"/>
    </font>
    <font>
      <sz val="4"/>
      <color indexed="60"/>
      <name val="ＭＳ Ｐ明朝"/>
      <family val="1"/>
      <charset val="128"/>
    </font>
    <font>
      <sz val="7.5"/>
      <color indexed="60"/>
      <name val="ＭＳ Ｐ明朝"/>
      <family val="1"/>
      <charset val="128"/>
    </font>
    <font>
      <sz val="12"/>
      <color indexed="60"/>
      <name val="ＭＳ Ｐ明朝"/>
      <family val="1"/>
      <charset val="128"/>
    </font>
    <font>
      <b/>
      <sz val="8"/>
      <color indexed="60"/>
      <name val="ＭＳ Ｐゴシック"/>
      <family val="3"/>
      <charset val="128"/>
    </font>
    <font>
      <sz val="4.5"/>
      <color indexed="60"/>
      <name val="ＭＳ Ｐ明朝"/>
      <family val="1"/>
      <charset val="128"/>
    </font>
    <font>
      <b/>
      <sz val="11"/>
      <color indexed="60"/>
      <name val="ＭＳ Ｐゴシック"/>
      <family val="3"/>
      <charset val="128"/>
    </font>
    <font>
      <b/>
      <sz val="6"/>
      <color indexed="60"/>
      <name val="ＭＳ Ｐゴシック"/>
      <family val="3"/>
      <charset val="128"/>
    </font>
    <font>
      <sz val="5"/>
      <color indexed="60"/>
      <name val="ＭＳ Ｐゴシック"/>
      <family val="3"/>
      <charset val="128"/>
    </font>
    <font>
      <sz val="11"/>
      <color indexed="60"/>
      <name val="ＭＳ Ｐゴシック"/>
      <family val="3"/>
      <charset val="128"/>
    </font>
    <font>
      <sz val="4"/>
      <color indexed="60"/>
      <name val="ＭＳ Ｐゴシック"/>
      <family val="3"/>
      <charset val="128"/>
    </font>
    <font>
      <sz val="6.5"/>
      <color indexed="60"/>
      <name val="ＭＳ Ｐ明朝"/>
      <family val="1"/>
      <charset val="128"/>
    </font>
    <font>
      <sz val="5.5"/>
      <color indexed="60"/>
      <name val="ＭＳ Ｐ明朝"/>
      <family val="1"/>
      <charset val="128"/>
    </font>
    <font>
      <sz val="11"/>
      <color indexed="9"/>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8.5"/>
      <name val="ＭＳ Ｐ明朝"/>
      <family val="1"/>
      <charset val="128"/>
    </font>
    <font>
      <sz val="12"/>
      <name val="ＭＳ Ｐ明朝"/>
      <family val="1"/>
      <charset val="128"/>
    </font>
    <font>
      <sz val="9"/>
      <name val="ＭＳ Ｐ明朝"/>
      <family val="1"/>
      <charset val="128"/>
    </font>
    <font>
      <sz val="6"/>
      <color indexed="9"/>
      <name val="ＭＳ Ｐ明朝"/>
      <family val="1"/>
      <charset val="128"/>
    </font>
    <font>
      <sz val="6"/>
      <color indexed="60"/>
      <name val="ＭＳ 明朝"/>
      <family val="1"/>
      <charset val="128"/>
    </font>
    <font>
      <sz val="3.5"/>
      <color indexed="60"/>
      <name val="ＭＳ 明朝"/>
      <family val="1"/>
      <charset val="128"/>
    </font>
    <font>
      <vertAlign val="subscript"/>
      <sz val="5"/>
      <color indexed="60"/>
      <name val="ＭＳ Ｐ明朝"/>
      <family val="1"/>
      <charset val="128"/>
    </font>
    <font>
      <sz val="10"/>
      <color theme="1"/>
      <name val="ＭＳ Ｐ明朝"/>
      <family val="1"/>
      <charset val="128"/>
    </font>
    <font>
      <sz val="6"/>
      <color rgb="FF993300"/>
      <name val="ＭＳ Ｐ明朝"/>
      <family val="1"/>
      <charset val="128"/>
    </font>
    <font>
      <sz val="8"/>
      <color rgb="FF993300"/>
      <name val="ＭＳ Ｐ明朝"/>
      <family val="1"/>
      <charset val="128"/>
    </font>
    <font>
      <sz val="9"/>
      <color theme="1"/>
      <name val="ＭＳ Ｐ明朝"/>
      <family val="1"/>
      <charset val="128"/>
    </font>
    <font>
      <sz val="8"/>
      <color theme="1"/>
      <name val="ＭＳ Ｐ明朝"/>
      <family val="1"/>
      <charset val="128"/>
    </font>
    <font>
      <sz val="12"/>
      <color rgb="FF993300"/>
      <name val="ＭＳ Ｐ明朝"/>
      <family val="1"/>
      <charset val="128"/>
    </font>
    <font>
      <sz val="11"/>
      <color theme="1"/>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indexed="11"/>
        <bgColor indexed="64"/>
      </patternFill>
    </fill>
  </fills>
  <borders count="110">
    <border>
      <left/>
      <right/>
      <top/>
      <bottom/>
      <diagonal/>
    </border>
    <border>
      <left/>
      <right/>
      <top style="hair">
        <color indexed="60"/>
      </top>
      <bottom/>
      <diagonal/>
    </border>
    <border>
      <left/>
      <right style="hair">
        <color indexed="60"/>
      </right>
      <top style="hair">
        <color indexed="60"/>
      </top>
      <bottom/>
      <diagonal/>
    </border>
    <border>
      <left style="hair">
        <color indexed="60"/>
      </left>
      <right style="hair">
        <color indexed="60"/>
      </right>
      <top/>
      <bottom style="thin">
        <color indexed="60"/>
      </bottom>
      <diagonal/>
    </border>
    <border>
      <left style="hair">
        <color indexed="60"/>
      </left>
      <right style="thin">
        <color indexed="60"/>
      </right>
      <top/>
      <bottom style="thin">
        <color indexed="60"/>
      </bottom>
      <diagonal/>
    </border>
    <border>
      <left style="thin">
        <color indexed="60"/>
      </left>
      <right/>
      <top style="thin">
        <color indexed="60"/>
      </top>
      <bottom/>
      <diagonal/>
    </border>
    <border>
      <left/>
      <right/>
      <top style="thin">
        <color indexed="60"/>
      </top>
      <bottom/>
      <diagonal/>
    </border>
    <border>
      <left style="thin">
        <color indexed="60"/>
      </left>
      <right/>
      <top/>
      <bottom/>
      <diagonal/>
    </border>
    <border>
      <left style="hair">
        <color indexed="60"/>
      </left>
      <right/>
      <top/>
      <bottom/>
      <diagonal/>
    </border>
    <border>
      <left/>
      <right style="hair">
        <color indexed="60"/>
      </right>
      <top/>
      <bottom/>
      <diagonal/>
    </border>
    <border>
      <left/>
      <right style="thin">
        <color indexed="60"/>
      </right>
      <top/>
      <bottom/>
      <diagonal/>
    </border>
    <border>
      <left style="hair">
        <color indexed="60"/>
      </left>
      <right/>
      <top/>
      <bottom style="hair">
        <color indexed="60"/>
      </bottom>
      <diagonal/>
    </border>
    <border>
      <left style="hair">
        <color indexed="60"/>
      </left>
      <right style="hair">
        <color indexed="60"/>
      </right>
      <top/>
      <bottom style="hair">
        <color indexed="60"/>
      </bottom>
      <diagonal/>
    </border>
    <border>
      <left/>
      <right/>
      <top/>
      <bottom style="hair">
        <color indexed="60"/>
      </bottom>
      <diagonal/>
    </border>
    <border>
      <left style="hair">
        <color indexed="60"/>
      </left>
      <right style="thin">
        <color indexed="60"/>
      </right>
      <top/>
      <bottom style="hair">
        <color indexed="60"/>
      </bottom>
      <diagonal/>
    </border>
    <border>
      <left style="hair">
        <color indexed="60"/>
      </left>
      <right/>
      <top style="hair">
        <color indexed="60"/>
      </top>
      <bottom/>
      <diagonal/>
    </border>
    <border>
      <left/>
      <right style="hair">
        <color indexed="60"/>
      </right>
      <top/>
      <bottom style="hair">
        <color indexed="60"/>
      </bottom>
      <diagonal/>
    </border>
    <border>
      <left/>
      <right/>
      <top style="hair">
        <color indexed="17"/>
      </top>
      <bottom/>
      <diagonal/>
    </border>
    <border>
      <left style="hair">
        <color indexed="60"/>
      </left>
      <right/>
      <top style="double">
        <color indexed="60"/>
      </top>
      <bottom style="hair">
        <color indexed="60"/>
      </bottom>
      <diagonal/>
    </border>
    <border>
      <left/>
      <right style="hair">
        <color indexed="60"/>
      </right>
      <top style="double">
        <color indexed="60"/>
      </top>
      <bottom style="hair">
        <color indexed="60"/>
      </bottom>
      <diagonal/>
    </border>
    <border>
      <left/>
      <right/>
      <top style="double">
        <color indexed="60"/>
      </top>
      <bottom/>
      <diagonal/>
    </border>
    <border>
      <left style="hair">
        <color indexed="60"/>
      </left>
      <right style="double">
        <color indexed="60"/>
      </right>
      <top/>
      <bottom style="hair">
        <color indexed="60"/>
      </bottom>
      <diagonal/>
    </border>
    <border>
      <left style="hair">
        <color indexed="60"/>
      </left>
      <right/>
      <top/>
      <bottom style="thin">
        <color indexed="60"/>
      </bottom>
      <diagonal/>
    </border>
    <border>
      <left/>
      <right style="hair">
        <color indexed="60"/>
      </right>
      <top/>
      <bottom style="thin">
        <color indexed="60"/>
      </bottom>
      <diagonal/>
    </border>
    <border>
      <left style="hair">
        <color indexed="60"/>
      </left>
      <right style="double">
        <color indexed="60"/>
      </right>
      <top/>
      <bottom style="thin">
        <color indexed="60"/>
      </bottom>
      <diagonal/>
    </border>
    <border>
      <left style="thin">
        <color indexed="64"/>
      </left>
      <right/>
      <top/>
      <bottom/>
      <diagonal/>
    </border>
    <border>
      <left/>
      <right/>
      <top/>
      <bottom style="thin">
        <color indexed="60"/>
      </bottom>
      <diagonal/>
    </border>
    <border>
      <left/>
      <right style="thin">
        <color indexed="60"/>
      </right>
      <top/>
      <bottom style="thin">
        <color indexed="60"/>
      </bottom>
      <diagonal/>
    </border>
    <border>
      <left/>
      <right style="hair">
        <color indexed="60"/>
      </right>
      <top style="thin">
        <color indexed="60"/>
      </top>
      <bottom/>
      <diagonal/>
    </border>
    <border>
      <left/>
      <right style="double">
        <color indexed="60"/>
      </right>
      <top/>
      <bottom/>
      <diagonal/>
    </border>
    <border>
      <left/>
      <right style="thin">
        <color indexed="60"/>
      </right>
      <top style="hair">
        <color indexed="60"/>
      </top>
      <bottom/>
      <diagonal/>
    </border>
    <border>
      <left style="hair">
        <color indexed="60"/>
      </left>
      <right/>
      <top style="hair">
        <color indexed="17"/>
      </top>
      <bottom/>
      <diagonal/>
    </border>
    <border>
      <left/>
      <right style="thin">
        <color indexed="60"/>
      </right>
      <top style="hair">
        <color indexed="17"/>
      </top>
      <bottom/>
      <diagonal/>
    </border>
    <border>
      <left style="thin">
        <color indexed="60"/>
      </left>
      <right/>
      <top style="hair">
        <color indexed="60"/>
      </top>
      <bottom/>
      <diagonal/>
    </border>
    <border>
      <left style="thin">
        <color indexed="60"/>
      </left>
      <right/>
      <top/>
      <bottom style="hair">
        <color indexed="60"/>
      </bottom>
      <diagonal/>
    </border>
    <border>
      <left/>
      <right/>
      <top/>
      <bottom style="hair">
        <color indexed="17"/>
      </bottom>
      <diagonal/>
    </border>
    <border>
      <left style="hair">
        <color indexed="60"/>
      </left>
      <right style="hair">
        <color indexed="60"/>
      </right>
      <top/>
      <bottom style="double">
        <color indexed="60"/>
      </bottom>
      <diagonal/>
    </border>
    <border>
      <left style="hair">
        <color indexed="60"/>
      </left>
      <right/>
      <top/>
      <bottom style="double">
        <color indexed="60"/>
      </bottom>
      <diagonal/>
    </border>
    <border>
      <left/>
      <right style="hair">
        <color indexed="60"/>
      </right>
      <top/>
      <bottom style="double">
        <color indexed="60"/>
      </bottom>
      <diagonal/>
    </border>
    <border>
      <left style="hair">
        <color indexed="60"/>
      </left>
      <right style="thin">
        <color indexed="60"/>
      </right>
      <top/>
      <bottom style="double">
        <color indexed="60"/>
      </bottom>
      <diagonal/>
    </border>
    <border>
      <left style="hair">
        <color indexed="60"/>
      </left>
      <right style="hair">
        <color indexed="60"/>
      </right>
      <top/>
      <bottom/>
      <diagonal/>
    </border>
    <border>
      <left/>
      <right style="double">
        <color indexed="60"/>
      </right>
      <top style="hair">
        <color indexed="60"/>
      </top>
      <bottom/>
      <diagonal/>
    </border>
    <border>
      <left/>
      <right/>
      <top/>
      <bottom style="hair">
        <color indexed="64"/>
      </bottom>
      <diagonal/>
    </border>
    <border>
      <left style="thin">
        <color indexed="60"/>
      </left>
      <right style="hair">
        <color indexed="60"/>
      </right>
      <top style="thin">
        <color indexed="60"/>
      </top>
      <bottom/>
      <diagonal/>
    </border>
    <border>
      <left style="thin">
        <color indexed="60"/>
      </left>
      <right style="hair">
        <color indexed="60"/>
      </right>
      <top/>
      <bottom/>
      <diagonal/>
    </border>
    <border>
      <left style="thin">
        <color indexed="60"/>
      </left>
      <right style="hair">
        <color indexed="60"/>
      </right>
      <top/>
      <bottom style="thin">
        <color indexed="60"/>
      </bottom>
      <diagonal/>
    </border>
    <border>
      <left style="hair">
        <color indexed="60"/>
      </left>
      <right/>
      <top style="thin">
        <color indexed="60"/>
      </top>
      <bottom style="hair">
        <color indexed="60"/>
      </bottom>
      <diagonal/>
    </border>
    <border>
      <left/>
      <right/>
      <top style="thin">
        <color indexed="60"/>
      </top>
      <bottom style="hair">
        <color indexed="60"/>
      </bottom>
      <diagonal/>
    </border>
    <border>
      <left/>
      <right style="hair">
        <color indexed="60"/>
      </right>
      <top style="thin">
        <color indexed="60"/>
      </top>
      <bottom style="hair">
        <color indexed="60"/>
      </bottom>
      <diagonal/>
    </border>
    <border>
      <left style="hair">
        <color indexed="60"/>
      </left>
      <right/>
      <top style="thin">
        <color indexed="60"/>
      </top>
      <bottom/>
      <diagonal/>
    </border>
    <border>
      <left/>
      <right style="thin">
        <color indexed="60"/>
      </right>
      <top style="thin">
        <color indexed="60"/>
      </top>
      <bottom/>
      <diagonal/>
    </border>
    <border>
      <left/>
      <right style="thin">
        <color indexed="60"/>
      </right>
      <top/>
      <bottom style="hair">
        <color indexed="60"/>
      </bottom>
      <diagonal/>
    </border>
    <border>
      <left style="hair">
        <color indexed="60"/>
      </left>
      <right style="thin">
        <color indexed="60"/>
      </right>
      <top/>
      <bottom/>
      <diagonal/>
    </border>
    <border>
      <left style="hair">
        <color indexed="60"/>
      </left>
      <right/>
      <top style="hair">
        <color indexed="60"/>
      </top>
      <bottom style="hair">
        <color indexed="60"/>
      </bottom>
      <diagonal/>
    </border>
    <border>
      <left/>
      <right/>
      <top style="hair">
        <color indexed="60"/>
      </top>
      <bottom style="hair">
        <color indexed="60"/>
      </bottom>
      <diagonal/>
    </border>
    <border>
      <left/>
      <right style="hair">
        <color indexed="60"/>
      </right>
      <top style="hair">
        <color indexed="60"/>
      </top>
      <bottom style="hair">
        <color indexed="60"/>
      </bottom>
      <diagonal/>
    </border>
    <border>
      <left style="thin">
        <color indexed="60"/>
      </left>
      <right/>
      <top/>
      <bottom style="thin">
        <color indexed="60"/>
      </bottom>
      <diagonal/>
    </border>
    <border>
      <left/>
      <right style="thin">
        <color indexed="60"/>
      </right>
      <top style="thin">
        <color indexed="60"/>
      </top>
      <bottom style="hair">
        <color indexed="60"/>
      </bottom>
      <diagonal/>
    </border>
    <border>
      <left/>
      <right style="thin">
        <color indexed="60"/>
      </right>
      <top style="hair">
        <color indexed="60"/>
      </top>
      <bottom style="hair">
        <color indexed="60"/>
      </bottom>
      <diagonal/>
    </border>
    <border>
      <left style="hair">
        <color indexed="17"/>
      </left>
      <right style="hair">
        <color indexed="17"/>
      </right>
      <top/>
      <bottom/>
      <diagonal/>
    </border>
    <border diagonalUp="1">
      <left style="hair">
        <color indexed="60"/>
      </left>
      <right/>
      <top style="hair">
        <color indexed="60"/>
      </top>
      <bottom/>
      <diagonal style="hair">
        <color indexed="60"/>
      </diagonal>
    </border>
    <border diagonalUp="1">
      <left/>
      <right/>
      <top style="hair">
        <color indexed="60"/>
      </top>
      <bottom/>
      <diagonal style="hair">
        <color indexed="60"/>
      </diagonal>
    </border>
    <border diagonalUp="1">
      <left/>
      <right style="hair">
        <color indexed="60"/>
      </right>
      <top style="hair">
        <color indexed="60"/>
      </top>
      <bottom/>
      <diagonal style="hair">
        <color indexed="60"/>
      </diagonal>
    </border>
    <border diagonalUp="1">
      <left style="hair">
        <color indexed="60"/>
      </left>
      <right/>
      <top/>
      <bottom/>
      <diagonal style="hair">
        <color indexed="60"/>
      </diagonal>
    </border>
    <border diagonalUp="1">
      <left/>
      <right/>
      <top/>
      <bottom/>
      <diagonal style="hair">
        <color indexed="60"/>
      </diagonal>
    </border>
    <border diagonalUp="1">
      <left/>
      <right style="hair">
        <color indexed="60"/>
      </right>
      <top/>
      <bottom/>
      <diagonal style="hair">
        <color indexed="60"/>
      </diagonal>
    </border>
    <border diagonalUp="1">
      <left style="hair">
        <color indexed="60"/>
      </left>
      <right/>
      <top/>
      <bottom style="hair">
        <color indexed="60"/>
      </bottom>
      <diagonal style="hair">
        <color indexed="60"/>
      </diagonal>
    </border>
    <border diagonalUp="1">
      <left/>
      <right/>
      <top/>
      <bottom style="hair">
        <color indexed="60"/>
      </bottom>
      <diagonal style="hair">
        <color indexed="60"/>
      </diagonal>
    </border>
    <border diagonalUp="1">
      <left/>
      <right style="hair">
        <color indexed="60"/>
      </right>
      <top/>
      <bottom style="hair">
        <color indexed="60"/>
      </bottom>
      <diagonal style="hair">
        <color indexed="60"/>
      </diagonal>
    </border>
    <border diagonalUp="1">
      <left style="hair">
        <color indexed="60"/>
      </left>
      <right style="hair">
        <color indexed="60"/>
      </right>
      <top style="hair">
        <color indexed="60"/>
      </top>
      <bottom style="hair">
        <color indexed="60"/>
      </bottom>
      <diagonal style="hair">
        <color indexed="60"/>
      </diagonal>
    </border>
    <border diagonalUp="1">
      <left style="hair">
        <color indexed="60"/>
      </left>
      <right style="thin">
        <color indexed="60"/>
      </right>
      <top style="hair">
        <color indexed="60"/>
      </top>
      <bottom style="hair">
        <color indexed="60"/>
      </bottom>
      <diagonal style="hair">
        <color indexed="60"/>
      </diagonal>
    </border>
    <border>
      <left style="hair">
        <color indexed="60"/>
      </left>
      <right/>
      <top/>
      <bottom style="hair">
        <color indexed="17"/>
      </bottom>
      <diagonal/>
    </border>
    <border>
      <left/>
      <right style="hair">
        <color indexed="60"/>
      </right>
      <top/>
      <bottom style="hair">
        <color indexed="17"/>
      </bottom>
      <diagonal/>
    </border>
    <border>
      <left/>
      <right style="hair">
        <color indexed="60"/>
      </right>
      <top style="hair">
        <color indexed="17"/>
      </top>
      <bottom/>
      <diagonal/>
    </border>
    <border>
      <left style="thin">
        <color indexed="60"/>
      </left>
      <right/>
      <top/>
      <bottom style="double">
        <color indexed="60"/>
      </bottom>
      <diagonal/>
    </border>
    <border>
      <left/>
      <right/>
      <top/>
      <bottom style="double">
        <color indexed="60"/>
      </bottom>
      <diagonal/>
    </border>
    <border>
      <left style="thin">
        <color indexed="60"/>
      </left>
      <right/>
      <top style="double">
        <color indexed="60"/>
      </top>
      <bottom style="hair">
        <color indexed="60"/>
      </bottom>
      <diagonal/>
    </border>
    <border>
      <left/>
      <right/>
      <top style="double">
        <color indexed="60"/>
      </top>
      <bottom style="hair">
        <color indexed="60"/>
      </bottom>
      <diagonal/>
    </border>
    <border>
      <left style="hair">
        <color indexed="60"/>
      </left>
      <right/>
      <top style="double">
        <color indexed="60"/>
      </top>
      <bottom/>
      <diagonal/>
    </border>
    <border>
      <left/>
      <right style="thin">
        <color indexed="60"/>
      </right>
      <top style="double">
        <color indexed="60"/>
      </top>
      <bottom/>
      <diagonal/>
    </border>
    <border>
      <left style="thin">
        <color indexed="60"/>
      </left>
      <right/>
      <top style="double">
        <color indexed="60"/>
      </top>
      <bottom/>
      <diagonal/>
    </border>
    <border>
      <left/>
      <right style="hair">
        <color indexed="60"/>
      </right>
      <top style="double">
        <color indexed="60"/>
      </top>
      <bottom/>
      <diagonal/>
    </border>
    <border>
      <left style="hair">
        <color indexed="60"/>
      </left>
      <right style="hair">
        <color indexed="60"/>
      </right>
      <top style="double">
        <color indexed="60"/>
      </top>
      <bottom style="hair">
        <color indexed="60"/>
      </bottom>
      <diagonal/>
    </border>
    <border>
      <left/>
      <right style="double">
        <color indexed="60"/>
      </right>
      <top style="double">
        <color indexed="60"/>
      </top>
      <bottom style="hair">
        <color indexed="60"/>
      </bottom>
      <diagonal/>
    </border>
    <border>
      <left style="double">
        <color indexed="60"/>
      </left>
      <right/>
      <top style="double">
        <color indexed="60"/>
      </top>
      <bottom style="hair">
        <color indexed="60"/>
      </bottom>
      <diagonal/>
    </border>
    <border>
      <left/>
      <right style="hair">
        <color indexed="64"/>
      </right>
      <top style="double">
        <color indexed="60"/>
      </top>
      <bottom/>
      <diagonal/>
    </border>
    <border>
      <left style="hair">
        <color indexed="60"/>
      </left>
      <right/>
      <top/>
      <bottom style="hair">
        <color indexed="64"/>
      </bottom>
      <diagonal/>
    </border>
    <border>
      <left/>
      <right style="hair">
        <color indexed="64"/>
      </right>
      <top/>
      <bottom style="hair">
        <color indexed="64"/>
      </bottom>
      <diagonal/>
    </border>
    <border>
      <left style="hair">
        <color indexed="64"/>
      </left>
      <right/>
      <top style="double">
        <color indexed="60"/>
      </top>
      <bottom/>
      <diagonal/>
    </border>
    <border>
      <left/>
      <right style="thin">
        <color indexed="64"/>
      </right>
      <top style="double">
        <color indexed="60"/>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0"/>
      </left>
      <right style="hair">
        <color indexed="60"/>
      </right>
      <top style="hair">
        <color indexed="60"/>
      </top>
      <bottom style="hair">
        <color indexed="60"/>
      </bottom>
      <diagonal/>
    </border>
    <border>
      <left style="double">
        <color indexed="60"/>
      </left>
      <right/>
      <top style="hair">
        <color indexed="60"/>
      </top>
      <bottom style="hair">
        <color indexed="60"/>
      </bottom>
      <diagonal/>
    </border>
    <border>
      <left style="double">
        <color indexed="60"/>
      </left>
      <right/>
      <top style="hair">
        <color indexed="60"/>
      </top>
      <bottom/>
      <diagonal/>
    </border>
    <border>
      <left style="double">
        <color indexed="60"/>
      </left>
      <right/>
      <top/>
      <bottom style="hair">
        <color indexed="60"/>
      </bottom>
      <diagonal/>
    </border>
    <border>
      <left style="hair">
        <color indexed="60"/>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0"/>
      </bottom>
      <diagonal/>
    </border>
    <border>
      <left style="double">
        <color indexed="60"/>
      </left>
      <right/>
      <top/>
      <bottom/>
      <diagonal/>
    </border>
    <border>
      <left style="double">
        <color indexed="60"/>
      </left>
      <right/>
      <top style="hair">
        <color indexed="60"/>
      </top>
      <bottom style="thin">
        <color indexed="60"/>
      </bottom>
      <diagonal/>
    </border>
    <border>
      <left/>
      <right/>
      <top style="hair">
        <color indexed="60"/>
      </top>
      <bottom style="thin">
        <color indexed="60"/>
      </bottom>
      <diagonal/>
    </border>
    <border>
      <left style="hair">
        <color indexed="60"/>
      </left>
      <right style="hair">
        <color indexed="60"/>
      </right>
      <top style="hair">
        <color indexed="60"/>
      </top>
      <bottom style="thin">
        <color indexed="60"/>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hair">
        <color indexed="17"/>
      </left>
      <right style="hair">
        <color indexed="60"/>
      </right>
      <top/>
      <bottom style="hair">
        <color indexed="60"/>
      </bottom>
      <diagonal/>
    </border>
  </borders>
  <cellStyleXfs count="2">
    <xf numFmtId="0" fontId="0" fillId="0" borderId="0"/>
    <xf numFmtId="38" fontId="1" fillId="0" borderId="0" applyFont="0" applyFill="0" applyBorder="0" applyAlignment="0" applyProtection="0"/>
  </cellStyleXfs>
  <cellXfs count="744">
    <xf numFmtId="0" fontId="0" fillId="0" borderId="0" xfId="0"/>
    <xf numFmtId="0" fontId="3" fillId="0" borderId="0" xfId="0" applyFont="1" applyFill="1" applyBorder="1" applyAlignment="1" applyProtection="1">
      <alignment vertical="center"/>
      <protection hidden="1"/>
    </xf>
    <xf numFmtId="0" fontId="3" fillId="0" borderId="0" xfId="0" applyFont="1" applyFill="1" applyBorder="1" applyAlignment="1" applyProtection="1">
      <alignment vertical="center" shrinkToFit="1"/>
      <protection hidden="1"/>
    </xf>
    <xf numFmtId="0" fontId="4" fillId="0" borderId="0" xfId="0" applyFont="1" applyFill="1" applyBorder="1" applyAlignment="1" applyProtection="1">
      <alignment vertical="center"/>
      <protection hidden="1"/>
    </xf>
    <xf numFmtId="0" fontId="3"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vertical="center"/>
      <protection hidden="1"/>
    </xf>
    <xf numFmtId="0" fontId="10" fillId="0" borderId="1" xfId="0" applyFont="1" applyFill="1" applyBorder="1" applyAlignment="1" applyProtection="1">
      <alignment horizontal="center"/>
      <protection hidden="1"/>
    </xf>
    <xf numFmtId="0" fontId="10" fillId="0" borderId="2" xfId="0" applyFont="1" applyFill="1" applyBorder="1" applyAlignment="1" applyProtection="1">
      <alignment horizontal="center"/>
      <protection hidden="1"/>
    </xf>
    <xf numFmtId="0" fontId="10" fillId="0" borderId="3" xfId="0" applyFont="1" applyFill="1" applyBorder="1" applyAlignment="1" applyProtection="1">
      <alignment horizontal="center"/>
      <protection hidden="1"/>
    </xf>
    <xf numFmtId="0" fontId="10" fillId="0" borderId="4" xfId="0" applyFont="1" applyFill="1" applyBorder="1" applyAlignment="1" applyProtection="1">
      <alignment horizontal="center"/>
      <protection hidden="1"/>
    </xf>
    <xf numFmtId="0" fontId="4" fillId="0" borderId="5" xfId="0" applyFont="1" applyFill="1" applyBorder="1" applyAlignment="1" applyProtection="1">
      <alignment vertical="center"/>
      <protection hidden="1"/>
    </xf>
    <xf numFmtId="0" fontId="4" fillId="0" borderId="6" xfId="0" applyFont="1" applyFill="1" applyBorder="1" applyAlignment="1" applyProtection="1">
      <alignment vertical="center"/>
      <protection hidden="1"/>
    </xf>
    <xf numFmtId="0" fontId="4" fillId="0" borderId="7" xfId="0" applyFont="1" applyFill="1" applyBorder="1" applyAlignment="1" applyProtection="1">
      <alignment vertical="center"/>
      <protection hidden="1"/>
    </xf>
    <xf numFmtId="0" fontId="4" fillId="0" borderId="0" xfId="0" applyFont="1" applyFill="1" applyBorder="1" applyAlignment="1" applyProtection="1">
      <alignment horizontal="center" vertical="center"/>
      <protection hidden="1"/>
    </xf>
    <xf numFmtId="0" fontId="27" fillId="0" borderId="8" xfId="0" applyFont="1" applyFill="1" applyBorder="1" applyAlignment="1" applyProtection="1">
      <alignment horizontal="center"/>
      <protection locked="0" hidden="1"/>
    </xf>
    <xf numFmtId="0" fontId="27" fillId="0" borderId="0" xfId="0" applyFont="1" applyFill="1" applyBorder="1" applyAlignment="1" applyProtection="1">
      <alignment horizontal="center"/>
      <protection locked="0" hidden="1"/>
    </xf>
    <xf numFmtId="0" fontId="27" fillId="0" borderId="9" xfId="0" applyFont="1" applyFill="1" applyBorder="1" applyAlignment="1" applyProtection="1">
      <alignment horizontal="center"/>
      <protection locked="0" hidden="1"/>
    </xf>
    <xf numFmtId="0" fontId="27" fillId="0" borderId="10" xfId="0" applyFont="1" applyFill="1" applyBorder="1" applyAlignment="1" applyProtection="1">
      <alignment horizontal="center"/>
      <protection locked="0" hidden="1"/>
    </xf>
    <xf numFmtId="0" fontId="10" fillId="0" borderId="11" xfId="0" applyFont="1" applyFill="1" applyBorder="1" applyAlignment="1" applyProtection="1">
      <alignment horizontal="center"/>
      <protection hidden="1"/>
    </xf>
    <xf numFmtId="0" fontId="10" fillId="0" borderId="12" xfId="0" applyFont="1" applyFill="1" applyBorder="1" applyAlignment="1" applyProtection="1">
      <alignment horizontal="center"/>
      <protection hidden="1"/>
    </xf>
    <xf numFmtId="0" fontId="10" fillId="0" borderId="13" xfId="0" applyFont="1" applyFill="1" applyBorder="1" applyAlignment="1" applyProtection="1">
      <alignment horizontal="center"/>
      <protection hidden="1"/>
    </xf>
    <xf numFmtId="0" fontId="10" fillId="0" borderId="14" xfId="0" applyFont="1" applyFill="1" applyBorder="1" applyAlignment="1" applyProtection="1">
      <alignment horizontal="center"/>
      <protection hidden="1"/>
    </xf>
    <xf numFmtId="0" fontId="8" fillId="0" borderId="15" xfId="0" applyFont="1" applyFill="1" applyBorder="1" applyAlignment="1" applyProtection="1">
      <alignment vertical="center" wrapText="1"/>
      <protection hidden="1"/>
    </xf>
    <xf numFmtId="0" fontId="0" fillId="0" borderId="1" xfId="0" applyBorder="1" applyAlignment="1" applyProtection="1">
      <protection hidden="1"/>
    </xf>
    <xf numFmtId="0" fontId="3" fillId="0" borderId="10" xfId="0" applyFont="1" applyFill="1" applyBorder="1" applyAlignment="1" applyProtection="1">
      <alignment horizontal="center" vertical="center"/>
      <protection hidden="1"/>
    </xf>
    <xf numFmtId="0" fontId="3" fillId="0" borderId="11" xfId="0" applyFont="1" applyFill="1" applyBorder="1" applyAlignment="1" applyProtection="1">
      <alignment vertical="center"/>
      <protection hidden="1"/>
    </xf>
    <xf numFmtId="0" fontId="3" fillId="0" borderId="12" xfId="0" applyFont="1" applyFill="1" applyBorder="1" applyAlignment="1" applyProtection="1">
      <alignment vertical="center"/>
      <protection hidden="1"/>
    </xf>
    <xf numFmtId="0" fontId="27" fillId="0" borderId="15" xfId="0" applyFont="1" applyFill="1" applyBorder="1" applyAlignment="1" applyProtection="1">
      <alignment shrinkToFit="1"/>
      <protection locked="0" hidden="1"/>
    </xf>
    <xf numFmtId="0" fontId="27" fillId="0" borderId="1" xfId="0" applyFont="1" applyFill="1" applyBorder="1" applyAlignment="1" applyProtection="1">
      <alignment shrinkToFit="1"/>
      <protection locked="0" hidden="1"/>
    </xf>
    <xf numFmtId="0" fontId="6" fillId="0" borderId="11" xfId="0" applyFont="1" applyFill="1" applyBorder="1" applyAlignment="1" applyProtection="1">
      <alignment vertical="distributed" textRotation="255" wrapText="1" justifyLastLine="1" shrinkToFit="1"/>
      <protection hidden="1"/>
    </xf>
    <xf numFmtId="0" fontId="6" fillId="0" borderId="16" xfId="0" applyFont="1" applyFill="1" applyBorder="1" applyAlignment="1" applyProtection="1">
      <alignment vertical="center" wrapText="1" shrinkToFit="1"/>
      <protection hidden="1"/>
    </xf>
    <xf numFmtId="0" fontId="6" fillId="0" borderId="8" xfId="0" applyFont="1" applyFill="1" applyBorder="1" applyAlignment="1" applyProtection="1">
      <alignment vertical="distributed" textRotation="255" wrapText="1" justifyLastLine="1" shrinkToFit="1"/>
      <protection hidden="1"/>
    </xf>
    <xf numFmtId="0" fontId="27" fillId="0" borderId="0" xfId="0" applyFont="1" applyFill="1" applyBorder="1" applyAlignment="1" applyProtection="1">
      <alignment horizontal="center" shrinkToFit="1"/>
      <protection locked="0" hidden="1"/>
    </xf>
    <xf numFmtId="0" fontId="27" fillId="0" borderId="10" xfId="0" applyFont="1" applyFill="1" applyBorder="1" applyAlignment="1" applyProtection="1">
      <alignment horizontal="center" shrinkToFit="1"/>
      <protection locked="0" hidden="1"/>
    </xf>
    <xf numFmtId="0" fontId="3" fillId="2" borderId="0" xfId="0" applyFont="1" applyFill="1" applyBorder="1" applyAlignment="1" applyProtection="1">
      <alignment vertical="center" shrinkToFit="1"/>
      <protection hidden="1"/>
    </xf>
    <xf numFmtId="0" fontId="10" fillId="0" borderId="16" xfId="0" applyFont="1" applyFill="1" applyBorder="1" applyAlignment="1" applyProtection="1">
      <alignment horizont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horizontal="center" vertical="center"/>
      <protection hidden="1"/>
    </xf>
    <xf numFmtId="0" fontId="3" fillId="0" borderId="6" xfId="0"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0" fontId="21" fillId="0" borderId="0" xfId="0" applyFont="1" applyFill="1" applyBorder="1" applyAlignment="1" applyProtection="1">
      <alignment horizontal="right" vertical="top"/>
      <protection hidden="1"/>
    </xf>
    <xf numFmtId="0" fontId="20" fillId="0" borderId="15" xfId="0" applyFont="1" applyFill="1" applyBorder="1" applyAlignment="1" applyProtection="1">
      <alignment horizontal="center" vertical="center"/>
      <protection hidden="1"/>
    </xf>
    <xf numFmtId="0" fontId="20" fillId="0" borderId="1" xfId="0" applyFont="1" applyFill="1" applyBorder="1" applyAlignment="1" applyProtection="1">
      <alignment horizontal="center" vertical="center"/>
      <protection hidden="1"/>
    </xf>
    <xf numFmtId="0" fontId="20" fillId="0" borderId="2" xfId="0" applyFont="1" applyFill="1" applyBorder="1" applyAlignment="1" applyProtection="1">
      <alignment horizontal="center" vertical="center"/>
      <protection hidden="1"/>
    </xf>
    <xf numFmtId="0" fontId="20" fillId="0" borderId="0" xfId="0" applyFont="1" applyFill="1" applyBorder="1" applyAlignment="1" applyProtection="1">
      <alignment vertical="center" shrinkToFit="1"/>
      <protection hidden="1"/>
    </xf>
    <xf numFmtId="0" fontId="20" fillId="0" borderId="8"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protection hidden="1"/>
    </xf>
    <xf numFmtId="0" fontId="20" fillId="0" borderId="9" xfId="0" applyFont="1" applyFill="1" applyBorder="1" applyAlignment="1" applyProtection="1">
      <alignment horizontal="center" vertical="center"/>
      <protection hidden="1"/>
    </xf>
    <xf numFmtId="0" fontId="17" fillId="0" borderId="0" xfId="0" applyFont="1" applyFill="1" applyBorder="1" applyAlignment="1" applyProtection="1">
      <alignment vertical="center"/>
      <protection hidden="1"/>
    </xf>
    <xf numFmtId="0" fontId="20" fillId="0" borderId="12"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vertical="center" shrinkToFit="1"/>
      <protection hidden="1"/>
    </xf>
    <xf numFmtId="0" fontId="27" fillId="0" borderId="2" xfId="0" applyFont="1" applyFill="1" applyBorder="1" applyAlignment="1" applyProtection="1">
      <alignment shrinkToFit="1"/>
      <protection locked="0" hidden="1"/>
    </xf>
    <xf numFmtId="0" fontId="3" fillId="3" borderId="0" xfId="0" applyFont="1" applyFill="1" applyBorder="1" applyAlignment="1" applyProtection="1">
      <alignment vertical="center" shrinkToFit="1"/>
      <protection hidden="1"/>
    </xf>
    <xf numFmtId="0" fontId="13" fillId="0" borderId="2" xfId="0" applyFont="1" applyBorder="1" applyAlignment="1" applyProtection="1">
      <alignment vertical="center"/>
      <protection hidden="1"/>
    </xf>
    <xf numFmtId="0" fontId="13" fillId="0" borderId="9" xfId="0" applyFont="1" applyBorder="1" applyAlignment="1" applyProtection="1">
      <alignment vertical="center"/>
      <protection hidden="1"/>
    </xf>
    <xf numFmtId="0" fontId="10" fillId="0" borderId="0" xfId="0" applyFont="1" applyFill="1" applyBorder="1" applyAlignment="1" applyProtection="1">
      <alignment horizontal="center"/>
      <protection hidden="1"/>
    </xf>
    <xf numFmtId="0" fontId="10" fillId="0" borderId="9" xfId="0" applyFont="1" applyFill="1" applyBorder="1" applyAlignment="1" applyProtection="1">
      <alignment horizontal="center"/>
      <protection hidden="1"/>
    </xf>
    <xf numFmtId="0" fontId="13" fillId="0" borderId="16" xfId="0" applyFont="1" applyBorder="1" applyAlignment="1" applyProtection="1">
      <alignment vertical="center"/>
      <protection hidden="1"/>
    </xf>
    <xf numFmtId="0" fontId="10" fillId="0" borderId="10" xfId="0" applyFont="1" applyFill="1" applyBorder="1" applyAlignment="1" applyProtection="1">
      <alignment horizontal="center"/>
      <protection hidden="1"/>
    </xf>
    <xf numFmtId="0" fontId="9" fillId="0" borderId="0" xfId="0" applyFont="1" applyFill="1" applyBorder="1" applyAlignment="1" applyProtection="1">
      <alignment horizontal="center" vertical="center" textRotation="255"/>
      <protection hidden="1"/>
    </xf>
    <xf numFmtId="0" fontId="27" fillId="0" borderId="17" xfId="0" applyFont="1" applyFill="1" applyBorder="1" applyAlignment="1" applyProtection="1">
      <alignment horizontal="center"/>
      <protection locked="0" hidden="1"/>
    </xf>
    <xf numFmtId="0" fontId="27" fillId="0" borderId="8" xfId="0" applyFont="1" applyFill="1" applyBorder="1" applyAlignment="1" applyProtection="1">
      <protection locked="0" hidden="1"/>
    </xf>
    <xf numFmtId="0" fontId="27" fillId="0" borderId="0" xfId="0" applyFont="1" applyFill="1" applyBorder="1" applyAlignment="1" applyProtection="1">
      <protection locked="0" hidden="1"/>
    </xf>
    <xf numFmtId="0" fontId="4" fillId="0" borderId="18" xfId="0" applyFont="1" applyFill="1" applyBorder="1" applyAlignment="1" applyProtection="1">
      <alignment vertical="center"/>
      <protection hidden="1"/>
    </xf>
    <xf numFmtId="0" fontId="4" fillId="0" borderId="19" xfId="0" applyFont="1" applyFill="1" applyBorder="1" applyAlignment="1" applyProtection="1">
      <alignment vertical="center"/>
      <protection hidden="1"/>
    </xf>
    <xf numFmtId="0" fontId="9" fillId="0" borderId="20" xfId="0" applyFont="1" applyBorder="1" applyAlignment="1" applyProtection="1">
      <alignment horizontal="center" vertical="center"/>
      <protection hidden="1"/>
    </xf>
    <xf numFmtId="0" fontId="10" fillId="0" borderId="8" xfId="0" applyFont="1" applyFill="1" applyBorder="1" applyAlignment="1" applyProtection="1">
      <alignment horizontal="center"/>
      <protection hidden="1"/>
    </xf>
    <xf numFmtId="0" fontId="27" fillId="0" borderId="0" xfId="0" applyFont="1" applyFill="1" applyBorder="1" applyAlignment="1" applyProtection="1">
      <alignment horizontal="right"/>
      <protection locked="0" hidden="1"/>
    </xf>
    <xf numFmtId="0" fontId="10" fillId="0" borderId="8" xfId="0" applyFont="1" applyFill="1" applyBorder="1" applyAlignment="1" applyProtection="1">
      <protection hidden="1"/>
    </xf>
    <xf numFmtId="0" fontId="10" fillId="0" borderId="9" xfId="0" applyFont="1" applyFill="1" applyBorder="1" applyAlignment="1" applyProtection="1">
      <protection hidden="1"/>
    </xf>
    <xf numFmtId="0" fontId="10" fillId="0" borderId="12" xfId="0" applyFont="1" applyFill="1" applyBorder="1" applyAlignment="1" applyProtection="1">
      <protection hidden="1"/>
    </xf>
    <xf numFmtId="0" fontId="10" fillId="0" borderId="21" xfId="0" applyFont="1" applyFill="1" applyBorder="1" applyAlignment="1" applyProtection="1">
      <protection hidden="1"/>
    </xf>
    <xf numFmtId="0" fontId="10" fillId="0" borderId="3" xfId="0" applyFont="1" applyFill="1" applyBorder="1" applyAlignment="1" applyProtection="1">
      <protection hidden="1"/>
    </xf>
    <xf numFmtId="0" fontId="10" fillId="0" borderId="22" xfId="0" applyFont="1" applyFill="1" applyBorder="1" applyAlignment="1" applyProtection="1">
      <protection hidden="1"/>
    </xf>
    <xf numFmtId="0" fontId="10" fillId="0" borderId="23" xfId="0" applyFont="1" applyFill="1" applyBorder="1" applyAlignment="1" applyProtection="1">
      <protection hidden="1"/>
    </xf>
    <xf numFmtId="0" fontId="10" fillId="0" borderId="24" xfId="0" applyFont="1" applyFill="1" applyBorder="1" applyAlignment="1" applyProtection="1">
      <protection hidden="1"/>
    </xf>
    <xf numFmtId="0" fontId="3" fillId="0" borderId="0" xfId="0" applyFont="1" applyFill="1" applyBorder="1" applyAlignment="1" applyProtection="1">
      <alignment horizontal="left" vertical="center"/>
      <protection hidden="1"/>
    </xf>
    <xf numFmtId="0" fontId="6" fillId="0" borderId="1" xfId="0" applyFont="1" applyFill="1" applyBorder="1" applyAlignment="1" applyProtection="1">
      <alignment vertical="center"/>
      <protection hidden="1"/>
    </xf>
    <xf numFmtId="0" fontId="6" fillId="0" borderId="2" xfId="0" applyFont="1" applyFill="1" applyBorder="1" applyAlignment="1" applyProtection="1">
      <alignment vertical="center"/>
      <protection hidden="1"/>
    </xf>
    <xf numFmtId="0" fontId="3" fillId="0" borderId="25"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8" fillId="0" borderId="26" xfId="0" applyFont="1" applyFill="1" applyBorder="1" applyAlignment="1" applyProtection="1">
      <alignment vertical="center"/>
      <protection hidden="1"/>
    </xf>
    <xf numFmtId="0" fontId="6" fillId="0" borderId="15" xfId="0" applyFont="1" applyFill="1" applyBorder="1" applyAlignment="1" applyProtection="1">
      <alignment vertical="distributed" wrapText="1" shrinkToFit="1" readingOrder="1"/>
      <protection hidden="1"/>
    </xf>
    <xf numFmtId="0" fontId="6" fillId="0" borderId="2" xfId="0" applyFont="1" applyFill="1" applyBorder="1" applyAlignment="1" applyProtection="1">
      <alignment vertical="distributed" wrapText="1" shrinkToFit="1" readingOrder="1"/>
      <protection hidden="1"/>
    </xf>
    <xf numFmtId="0" fontId="6" fillId="0" borderId="8" xfId="0" applyFont="1" applyFill="1" applyBorder="1" applyAlignment="1" applyProtection="1">
      <alignment vertical="distributed" wrapText="1" shrinkToFit="1" readingOrder="1"/>
      <protection hidden="1"/>
    </xf>
    <xf numFmtId="0" fontId="6" fillId="0" borderId="9" xfId="0" applyFont="1" applyFill="1" applyBorder="1" applyAlignment="1" applyProtection="1">
      <alignment vertical="distributed" wrapText="1" shrinkToFit="1" readingOrder="1"/>
      <protection hidden="1"/>
    </xf>
    <xf numFmtId="0" fontId="6" fillId="0" borderId="11" xfId="0" applyFont="1" applyFill="1" applyBorder="1" applyAlignment="1" applyProtection="1">
      <alignment vertical="distributed" wrapText="1" shrinkToFit="1" readingOrder="1"/>
      <protection hidden="1"/>
    </xf>
    <xf numFmtId="0" fontId="6" fillId="0" borderId="16" xfId="0" applyFont="1" applyFill="1" applyBorder="1" applyAlignment="1" applyProtection="1">
      <alignment vertical="distributed" wrapText="1" shrinkToFit="1" readingOrder="1"/>
      <protection hidden="1"/>
    </xf>
    <xf numFmtId="0" fontId="6" fillId="0" borderId="9" xfId="0" applyFont="1" applyFill="1" applyBorder="1" applyAlignment="1" applyProtection="1">
      <alignment vertical="center" wrapText="1" shrinkToFit="1"/>
      <protection hidden="1"/>
    </xf>
    <xf numFmtId="0" fontId="3" fillId="0" borderId="8" xfId="0" applyFont="1" applyFill="1" applyBorder="1" applyAlignment="1" applyProtection="1">
      <alignment vertical="center"/>
      <protection hidden="1"/>
    </xf>
    <xf numFmtId="0" fontId="3" fillId="0" borderId="9" xfId="0" applyFont="1" applyFill="1" applyBorder="1" applyAlignment="1" applyProtection="1">
      <alignment vertical="center"/>
      <protection hidden="1"/>
    </xf>
    <xf numFmtId="0" fontId="3" fillId="0" borderId="22" xfId="0" applyFont="1" applyFill="1" applyBorder="1" applyAlignment="1" applyProtection="1">
      <alignment vertical="center"/>
      <protection hidden="1"/>
    </xf>
    <xf numFmtId="0" fontId="3" fillId="0" borderId="26" xfId="0" applyFont="1" applyFill="1" applyBorder="1" applyAlignment="1" applyProtection="1">
      <alignment vertical="center"/>
      <protection hidden="1"/>
    </xf>
    <xf numFmtId="0" fontId="3" fillId="0" borderId="23" xfId="0" applyFont="1" applyFill="1" applyBorder="1" applyAlignment="1" applyProtection="1">
      <alignment vertical="center"/>
      <protection hidden="1"/>
    </xf>
    <xf numFmtId="0" fontId="5" fillId="0" borderId="15" xfId="0" applyFont="1" applyFill="1" applyBorder="1" applyAlignment="1" applyProtection="1">
      <alignment vertical="center"/>
      <protection hidden="1"/>
    </xf>
    <xf numFmtId="0" fontId="12" fillId="0" borderId="2" xfId="0" applyFont="1" applyFill="1" applyBorder="1" applyAlignment="1" applyProtection="1">
      <alignment vertical="center"/>
      <protection hidden="1"/>
    </xf>
    <xf numFmtId="0" fontId="5" fillId="0" borderId="2" xfId="0" applyFont="1" applyFill="1" applyBorder="1" applyAlignment="1" applyProtection="1">
      <alignment vertical="center"/>
      <protection hidden="1"/>
    </xf>
    <xf numFmtId="0" fontId="32" fillId="0" borderId="10" xfId="0" applyFont="1" applyFill="1" applyBorder="1" applyAlignment="1" applyProtection="1">
      <alignment vertical="distributed" wrapText="1"/>
      <protection hidden="1"/>
    </xf>
    <xf numFmtId="0" fontId="32" fillId="0" borderId="10" xfId="0" applyFont="1" applyFill="1" applyBorder="1" applyAlignment="1" applyProtection="1">
      <alignment vertical="distributed"/>
      <protection hidden="1"/>
    </xf>
    <xf numFmtId="0" fontId="32" fillId="0" borderId="27" xfId="0" applyFont="1" applyFill="1" applyBorder="1" applyAlignment="1" applyProtection="1">
      <alignment vertical="distributed"/>
      <protection hidden="1"/>
    </xf>
    <xf numFmtId="0" fontId="3" fillId="0" borderId="13" xfId="0" applyFont="1" applyFill="1" applyBorder="1" applyAlignment="1" applyProtection="1">
      <alignment vertical="center"/>
      <protection hidden="1"/>
    </xf>
    <xf numFmtId="0" fontId="3" fillId="0" borderId="16" xfId="0" applyFont="1" applyFill="1" applyBorder="1" applyAlignment="1" applyProtection="1">
      <alignment vertical="center"/>
      <protection hidden="1"/>
    </xf>
    <xf numFmtId="0" fontId="23" fillId="0" borderId="6" xfId="0" applyFont="1" applyFill="1" applyBorder="1" applyAlignment="1" applyProtection="1">
      <alignment vertical="center" textRotation="255"/>
      <protection hidden="1"/>
    </xf>
    <xf numFmtId="0" fontId="23" fillId="0" borderId="0" xfId="0" applyFont="1" applyFill="1" applyBorder="1" applyAlignment="1" applyProtection="1">
      <alignment vertical="center" textRotation="255"/>
      <protection hidden="1"/>
    </xf>
    <xf numFmtId="0" fontId="23" fillId="0" borderId="13" xfId="0" applyFont="1" applyFill="1" applyBorder="1" applyAlignment="1" applyProtection="1">
      <alignment vertical="center" textRotation="255"/>
      <protection hidden="1"/>
    </xf>
    <xf numFmtId="0" fontId="3" fillId="0" borderId="28" xfId="0" applyFont="1" applyFill="1" applyBorder="1" applyAlignment="1" applyProtection="1">
      <alignment vertical="center"/>
      <protection hidden="1"/>
    </xf>
    <xf numFmtId="0" fontId="4" fillId="0" borderId="0" xfId="0" applyFont="1" applyFill="1" applyBorder="1" applyAlignment="1" applyProtection="1">
      <protection hidden="1"/>
    </xf>
    <xf numFmtId="0" fontId="4" fillId="0" borderId="29" xfId="0" applyFont="1" applyFill="1" applyBorder="1" applyAlignment="1" applyProtection="1">
      <protection hidden="1"/>
    </xf>
    <xf numFmtId="0" fontId="20" fillId="0" borderId="11" xfId="0" applyFont="1" applyFill="1" applyBorder="1" applyAlignment="1" applyProtection="1">
      <alignment vertical="center"/>
      <protection hidden="1"/>
    </xf>
    <xf numFmtId="0" fontId="20" fillId="0" borderId="16" xfId="0" applyFont="1" applyFill="1" applyBorder="1" applyAlignment="1" applyProtection="1">
      <alignment horizontal="center" vertical="center"/>
      <protection hidden="1"/>
    </xf>
    <xf numFmtId="0" fontId="15" fillId="0" borderId="7" xfId="0" applyFont="1" applyFill="1" applyBorder="1" applyAlignment="1" applyProtection="1">
      <alignment horizontal="left" vertical="top" textRotation="255"/>
      <protection hidden="1"/>
    </xf>
    <xf numFmtId="0" fontId="18" fillId="0" borderId="0" xfId="0" applyFont="1" applyFill="1" applyBorder="1" applyAlignment="1" applyProtection="1">
      <alignment horizontal="right" vertical="center"/>
      <protection hidden="1"/>
    </xf>
    <xf numFmtId="0" fontId="27" fillId="0" borderId="1" xfId="0" applyFont="1" applyFill="1" applyBorder="1" applyAlignment="1" applyProtection="1">
      <alignment horizontal="center"/>
      <protection locked="0" hidden="1"/>
    </xf>
    <xf numFmtId="0" fontId="3" fillId="0" borderId="22" xfId="0" applyFont="1" applyFill="1" applyBorder="1" applyAlignment="1" applyProtection="1">
      <alignment horizontal="center" vertical="center"/>
      <protection hidden="1"/>
    </xf>
    <xf numFmtId="0" fontId="3" fillId="0" borderId="23"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4" fillId="0" borderId="16" xfId="0" applyFont="1" applyBorder="1" applyAlignment="1" applyProtection="1">
      <protection locked="0" hidden="1"/>
    </xf>
    <xf numFmtId="0" fontId="27" fillId="0" borderId="30" xfId="0" applyFont="1" applyFill="1" applyBorder="1" applyAlignment="1" applyProtection="1">
      <alignment shrinkToFit="1"/>
      <protection locked="0" hidden="1"/>
    </xf>
    <xf numFmtId="0" fontId="27" fillId="0" borderId="31" xfId="0" applyFont="1" applyFill="1" applyBorder="1" applyAlignment="1" applyProtection="1">
      <alignment horizontal="center"/>
      <protection locked="0" hidden="1"/>
    </xf>
    <xf numFmtId="0" fontId="27" fillId="0" borderId="32" xfId="0" applyFont="1" applyFill="1" applyBorder="1" applyAlignment="1" applyProtection="1">
      <alignment horizontal="center"/>
      <protection locked="0" hidden="1"/>
    </xf>
    <xf numFmtId="0" fontId="4" fillId="0" borderId="1" xfId="0" applyFont="1" applyBorder="1" applyAlignment="1" applyProtection="1">
      <alignment vertical="center"/>
      <protection locked="0" hidden="1"/>
    </xf>
    <xf numFmtId="0" fontId="4" fillId="0" borderId="13" xfId="0" applyFont="1" applyBorder="1" applyAlignment="1" applyProtection="1">
      <alignment vertical="center"/>
      <protection locked="0" hidden="1"/>
    </xf>
    <xf numFmtId="0" fontId="10" fillId="0" borderId="33" xfId="0" applyFont="1" applyFill="1" applyBorder="1" applyAlignment="1" applyProtection="1">
      <alignment vertical="center"/>
      <protection hidden="1"/>
    </xf>
    <xf numFmtId="0" fontId="10" fillId="0" borderId="1" xfId="0" applyFont="1" applyFill="1" applyBorder="1" applyAlignment="1" applyProtection="1">
      <alignment vertical="center"/>
      <protection hidden="1"/>
    </xf>
    <xf numFmtId="0" fontId="10" fillId="0" borderId="2" xfId="0" applyFont="1" applyFill="1" applyBorder="1" applyAlignment="1" applyProtection="1">
      <alignment vertical="center"/>
      <protection hidden="1"/>
    </xf>
    <xf numFmtId="0" fontId="10" fillId="0" borderId="34" xfId="0"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16" xfId="0" applyFont="1" applyFill="1" applyBorder="1" applyAlignment="1" applyProtection="1">
      <alignment vertical="center"/>
      <protection hidden="1"/>
    </xf>
    <xf numFmtId="0" fontId="9" fillId="0" borderId="33" xfId="0" applyFont="1" applyFill="1" applyBorder="1" applyAlignment="1" applyProtection="1">
      <alignment vertical="center"/>
      <protection hidden="1"/>
    </xf>
    <xf numFmtId="0" fontId="9" fillId="0" borderId="1" xfId="0" applyFont="1" applyFill="1" applyBorder="1" applyAlignment="1" applyProtection="1">
      <alignment vertical="center"/>
      <protection hidden="1"/>
    </xf>
    <xf numFmtId="0" fontId="9" fillId="0" borderId="2" xfId="0" applyFont="1" applyFill="1" applyBorder="1" applyAlignment="1" applyProtection="1">
      <alignment vertical="center"/>
      <protection hidden="1"/>
    </xf>
    <xf numFmtId="0" fontId="9" fillId="0" borderId="34" xfId="0" applyFont="1" applyFill="1" applyBorder="1" applyAlignment="1" applyProtection="1">
      <alignment vertical="center"/>
      <protection hidden="1"/>
    </xf>
    <xf numFmtId="0" fontId="9" fillId="0" borderId="13" xfId="0" applyFont="1" applyFill="1" applyBorder="1" applyAlignment="1" applyProtection="1">
      <alignment vertical="center"/>
      <protection hidden="1"/>
    </xf>
    <xf numFmtId="0" fontId="9" fillId="0" borderId="16" xfId="0" applyFont="1" applyFill="1" applyBorder="1" applyAlignment="1" applyProtection="1">
      <alignment vertical="center"/>
      <protection hidden="1"/>
    </xf>
    <xf numFmtId="0" fontId="3" fillId="0" borderId="11" xfId="0" applyFont="1" applyFill="1" applyBorder="1" applyAlignment="1" applyProtection="1">
      <alignment horizontal="center" vertical="center"/>
      <protection hidden="1"/>
    </xf>
    <xf numFmtId="0" fontId="3" fillId="0" borderId="12" xfId="0" applyFont="1" applyFill="1" applyBorder="1" applyAlignment="1" applyProtection="1">
      <alignment horizontal="center" vertical="center"/>
      <protection hidden="1"/>
    </xf>
    <xf numFmtId="0" fontId="10" fillId="0" borderId="35" xfId="0" applyFont="1" applyFill="1" applyBorder="1" applyAlignment="1" applyProtection="1">
      <alignment horizontal="center"/>
      <protection hidden="1"/>
    </xf>
    <xf numFmtId="0" fontId="29" fillId="0" borderId="12"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29" fillId="0" borderId="10" xfId="0" applyFont="1" applyFill="1" applyBorder="1" applyAlignment="1" applyProtection="1">
      <alignment vertical="center" wrapText="1"/>
      <protection hidden="1"/>
    </xf>
    <xf numFmtId="0" fontId="29" fillId="0" borderId="23" xfId="0" applyFont="1" applyFill="1" applyBorder="1" applyAlignment="1" applyProtection="1">
      <alignment vertical="center" wrapText="1"/>
      <protection hidden="1"/>
    </xf>
    <xf numFmtId="0" fontId="29" fillId="0" borderId="26" xfId="0" applyFont="1" applyFill="1" applyBorder="1" applyAlignment="1" applyProtection="1">
      <alignment vertical="center" wrapText="1"/>
      <protection hidden="1"/>
    </xf>
    <xf numFmtId="0" fontId="29" fillId="0" borderId="3" xfId="0" applyFont="1" applyFill="1" applyBorder="1" applyAlignment="1" applyProtection="1">
      <alignment vertical="center" wrapText="1"/>
      <protection hidden="1"/>
    </xf>
    <xf numFmtId="0" fontId="29" fillId="0" borderId="27" xfId="0" applyFont="1" applyFill="1" applyBorder="1" applyAlignment="1" applyProtection="1">
      <alignment vertical="center" wrapText="1"/>
      <protection hidden="1"/>
    </xf>
    <xf numFmtId="0" fontId="10" fillId="0" borderId="36" xfId="0" applyFont="1" applyFill="1" applyBorder="1" applyAlignment="1" applyProtection="1">
      <alignment horizontal="center"/>
      <protection hidden="1"/>
    </xf>
    <xf numFmtId="0" fontId="10" fillId="0" borderId="37" xfId="0" applyFont="1" applyFill="1" applyBorder="1" applyAlignment="1" applyProtection="1">
      <alignment horizontal="center"/>
      <protection hidden="1"/>
    </xf>
    <xf numFmtId="0" fontId="10" fillId="0" borderId="38" xfId="0" applyFont="1" applyFill="1" applyBorder="1" applyAlignment="1" applyProtection="1">
      <alignment horizontal="center"/>
      <protection hidden="1"/>
    </xf>
    <xf numFmtId="0" fontId="10" fillId="0" borderId="39" xfId="0" applyFont="1" applyFill="1" applyBorder="1" applyAlignment="1" applyProtection="1">
      <alignment horizontal="center"/>
      <protection hidden="1"/>
    </xf>
    <xf numFmtId="0" fontId="3" fillId="0" borderId="16" xfId="0" applyFont="1" applyFill="1" applyBorder="1" applyAlignment="1" applyProtection="1">
      <alignment horizontal="center" vertical="center"/>
      <protection hidden="1"/>
    </xf>
    <xf numFmtId="0" fontId="3" fillId="0" borderId="14" xfId="0" applyFont="1" applyFill="1" applyBorder="1" applyAlignment="1" applyProtection="1">
      <alignment horizontal="center" vertical="center"/>
      <protection hidden="1"/>
    </xf>
    <xf numFmtId="0" fontId="3" fillId="0" borderId="3" xfId="0" applyFont="1" applyFill="1" applyBorder="1" applyAlignment="1" applyProtection="1">
      <alignment horizontal="center" vertical="center"/>
      <protection hidden="1"/>
    </xf>
    <xf numFmtId="0" fontId="3" fillId="0" borderId="4"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0" fillId="0" borderId="40" xfId="0" applyFont="1" applyFill="1" applyBorder="1" applyAlignment="1" applyProtection="1">
      <alignment horizontal="center" vertical="center"/>
      <protection hidden="1"/>
    </xf>
    <xf numFmtId="0" fontId="6" fillId="0" borderId="22" xfId="0" applyFont="1" applyFill="1" applyBorder="1" applyAlignment="1" applyProtection="1">
      <alignment vertical="center"/>
      <protection hidden="1"/>
    </xf>
    <xf numFmtId="0" fontId="6" fillId="0" borderId="26" xfId="0" applyFont="1" applyFill="1" applyBorder="1" applyAlignment="1" applyProtection="1">
      <alignment vertical="center"/>
      <protection hidden="1"/>
    </xf>
    <xf numFmtId="0" fontId="4" fillId="0" borderId="11" xfId="0" applyFont="1" applyFill="1" applyBorder="1" applyAlignment="1" applyProtection="1">
      <protection hidden="1"/>
    </xf>
    <xf numFmtId="0" fontId="4" fillId="0" borderId="13" xfId="0" applyFont="1" applyFill="1" applyBorder="1" applyAlignment="1" applyProtection="1">
      <protection hidden="1"/>
    </xf>
    <xf numFmtId="0" fontId="28" fillId="0" borderId="15" xfId="0" applyFont="1" applyFill="1" applyBorder="1" applyAlignment="1" applyProtection="1">
      <alignment horizontal="center" vertical="center"/>
      <protection locked="0" hidden="1"/>
    </xf>
    <xf numFmtId="0" fontId="28" fillId="0" borderId="2" xfId="0" applyFont="1" applyFill="1" applyBorder="1" applyAlignment="1" applyProtection="1">
      <alignment horizontal="center" vertical="center"/>
      <protection locked="0" hidden="1"/>
    </xf>
    <xf numFmtId="0" fontId="35" fillId="0" borderId="8" xfId="0" applyFont="1" applyFill="1" applyBorder="1" applyAlignment="1" applyProtection="1">
      <alignment horizontal="center"/>
      <protection locked="0" hidden="1"/>
    </xf>
    <xf numFmtId="0" fontId="27" fillId="0" borderId="15" xfId="0" applyFont="1" applyFill="1" applyBorder="1" applyAlignment="1" applyProtection="1">
      <alignment horizontal="center" wrapText="1"/>
      <protection locked="0" hidden="1"/>
    </xf>
    <xf numFmtId="0" fontId="27" fillId="0" borderId="1" xfId="0" applyFont="1" applyFill="1" applyBorder="1" applyAlignment="1" applyProtection="1">
      <alignment horizontal="center" wrapText="1"/>
      <protection locked="0" hidden="1"/>
    </xf>
    <xf numFmtId="0" fontId="27" fillId="0" borderId="30" xfId="0" applyFont="1" applyFill="1" applyBorder="1" applyAlignment="1" applyProtection="1">
      <alignment horizontal="center" wrapText="1"/>
      <protection locked="0" hidden="1"/>
    </xf>
    <xf numFmtId="0" fontId="36" fillId="0" borderId="15" xfId="0" applyFont="1" applyFill="1" applyBorder="1" applyAlignment="1" applyProtection="1">
      <alignment vertical="center" wrapText="1"/>
      <protection hidden="1"/>
    </xf>
    <xf numFmtId="0" fontId="36" fillId="0" borderId="2" xfId="0" applyFont="1" applyFill="1" applyBorder="1" applyAlignment="1" applyProtection="1">
      <alignment vertical="center" wrapText="1"/>
      <protection hidden="1"/>
    </xf>
    <xf numFmtId="0" fontId="36" fillId="0" borderId="22" xfId="0" applyFont="1" applyFill="1" applyBorder="1" applyAlignment="1" applyProtection="1">
      <alignment vertical="center" wrapText="1"/>
      <protection hidden="1"/>
    </xf>
    <xf numFmtId="0" fontId="36" fillId="0" borderId="23" xfId="0" applyFont="1" applyFill="1" applyBorder="1" applyAlignment="1" applyProtection="1">
      <alignment vertical="center" wrapText="1"/>
      <protection hidden="1"/>
    </xf>
    <xf numFmtId="0" fontId="35" fillId="0" borderId="9" xfId="0" applyFont="1" applyFill="1" applyBorder="1" applyAlignment="1" applyProtection="1">
      <alignment horizontal="center"/>
      <protection locked="0" hidden="1"/>
    </xf>
    <xf numFmtId="0" fontId="35" fillId="0" borderId="12" xfId="0" applyFont="1" applyFill="1" applyBorder="1" applyAlignment="1" applyProtection="1">
      <protection hidden="1"/>
    </xf>
    <xf numFmtId="0" fontId="35" fillId="0" borderId="8" xfId="0" applyFont="1" applyFill="1" applyBorder="1" applyAlignment="1" applyProtection="1">
      <protection locked="0" hidden="1"/>
    </xf>
    <xf numFmtId="0" fontId="35" fillId="0" borderId="9" xfId="0" applyFont="1" applyFill="1" applyBorder="1" applyAlignment="1" applyProtection="1">
      <protection locked="0" hidden="1"/>
    </xf>
    <xf numFmtId="0" fontId="35" fillId="0" borderId="3" xfId="0" applyFont="1" applyFill="1" applyBorder="1" applyAlignment="1" applyProtection="1">
      <protection hidden="1"/>
    </xf>
    <xf numFmtId="0" fontId="10" fillId="0" borderId="11" xfId="0" applyFont="1" applyFill="1" applyBorder="1" applyAlignment="1" applyProtection="1">
      <protection hidden="1"/>
    </xf>
    <xf numFmtId="0" fontId="10" fillId="0" borderId="16" xfId="0" applyFont="1" applyFill="1" applyBorder="1" applyAlignment="1" applyProtection="1">
      <protection hidden="1"/>
    </xf>
    <xf numFmtId="0" fontId="10" fillId="0" borderId="15" xfId="0" applyFont="1" applyFill="1" applyBorder="1" applyAlignment="1" applyProtection="1">
      <protection hidden="1"/>
    </xf>
    <xf numFmtId="0" fontId="10" fillId="0" borderId="2" xfId="0" applyFont="1" applyFill="1" applyBorder="1" applyAlignment="1" applyProtection="1">
      <protection hidden="1"/>
    </xf>
    <xf numFmtId="0" fontId="6" fillId="0" borderId="27" xfId="0" applyFont="1" applyFill="1" applyBorder="1" applyAlignment="1" applyProtection="1">
      <alignment vertical="center"/>
      <protection hidden="1"/>
    </xf>
    <xf numFmtId="0" fontId="35" fillId="0" borderId="8" xfId="0" applyFont="1" applyFill="1" applyBorder="1" applyAlignment="1" applyProtection="1">
      <alignment horizontal="center"/>
      <protection locked="0" hidden="1"/>
    </xf>
    <xf numFmtId="0" fontId="35" fillId="0" borderId="9" xfId="0" applyFont="1" applyFill="1" applyBorder="1" applyAlignment="1" applyProtection="1">
      <alignment horizontal="center"/>
      <protection locked="0" hidden="1"/>
    </xf>
    <xf numFmtId="0" fontId="4" fillId="0" borderId="0" xfId="0" applyFont="1" applyFill="1" applyBorder="1" applyAlignment="1" applyProtection="1">
      <alignment horizontal="right"/>
      <protection hidden="1"/>
    </xf>
    <xf numFmtId="0" fontId="4" fillId="0" borderId="29" xfId="0" applyFont="1" applyFill="1" applyBorder="1" applyAlignment="1" applyProtection="1">
      <alignment horizontal="right"/>
      <protection hidden="1"/>
    </xf>
    <xf numFmtId="0" fontId="30" fillId="0" borderId="12" xfId="0" applyFont="1" applyFill="1" applyBorder="1" applyAlignment="1" applyProtection="1">
      <alignment vertical="center"/>
      <protection hidden="1"/>
    </xf>
    <xf numFmtId="0" fontId="30" fillId="0" borderId="16" xfId="0" applyFont="1" applyFill="1" applyBorder="1" applyAlignment="1" applyProtection="1">
      <alignment vertical="center"/>
      <protection hidden="1"/>
    </xf>
    <xf numFmtId="0" fontId="30" fillId="0" borderId="109" xfId="0" applyFont="1" applyFill="1" applyBorder="1" applyAlignment="1" applyProtection="1">
      <alignment vertical="center"/>
      <protection hidden="1"/>
    </xf>
    <xf numFmtId="0" fontId="30" fillId="0" borderId="15" xfId="0" applyFont="1" applyFill="1" applyBorder="1" applyAlignment="1" applyProtection="1">
      <alignment horizontal="center" vertical="top"/>
      <protection locked="0" hidden="1"/>
    </xf>
    <xf numFmtId="0" fontId="30" fillId="0" borderId="8" xfId="0" applyFont="1" applyFill="1" applyBorder="1" applyAlignment="1" applyProtection="1">
      <alignment horizontal="center" vertical="top"/>
      <protection locked="0" hidden="1"/>
    </xf>
    <xf numFmtId="0" fontId="30" fillId="0" borderId="1" xfId="0" applyFont="1" applyFill="1" applyBorder="1" applyAlignment="1" applyProtection="1">
      <alignment horizontal="center" vertical="top"/>
      <protection locked="0" hidden="1"/>
    </xf>
    <xf numFmtId="0" fontId="30" fillId="0" borderId="0" xfId="0" applyFont="1" applyFill="1" applyBorder="1" applyAlignment="1" applyProtection="1">
      <alignment horizontal="center" vertical="top"/>
      <protection locked="0" hidden="1"/>
    </xf>
    <xf numFmtId="0" fontId="25" fillId="0" borderId="8" xfId="0" applyFont="1" applyFill="1" applyBorder="1" applyAlignment="1" applyProtection="1">
      <alignment horizontal="center" vertical="center" shrinkToFit="1"/>
      <protection locked="0" hidden="1"/>
    </xf>
    <xf numFmtId="0" fontId="25" fillId="0" borderId="0" xfId="0" applyFont="1" applyFill="1" applyBorder="1" applyAlignment="1" applyProtection="1">
      <alignment horizontal="center" vertical="center" shrinkToFit="1"/>
      <protection locked="0" hidden="1"/>
    </xf>
    <xf numFmtId="0" fontId="6" fillId="0" borderId="0" xfId="0" applyFont="1" applyBorder="1" applyAlignment="1" applyProtection="1">
      <alignment horizontal="center" vertical="center" wrapText="1"/>
      <protection hidden="1"/>
    </xf>
    <xf numFmtId="0" fontId="6" fillId="0" borderId="42" xfId="0" applyFont="1" applyBorder="1" applyAlignment="1" applyProtection="1">
      <alignment horizontal="center" vertical="center"/>
      <protection hidden="1"/>
    </xf>
    <xf numFmtId="0" fontId="38" fillId="0" borderId="15" xfId="0" applyFont="1" applyBorder="1" applyAlignment="1" applyProtection="1">
      <alignment horizontal="center" vertical="center" wrapText="1"/>
      <protection locked="0" hidden="1"/>
    </xf>
    <xf numFmtId="0" fontId="38" fillId="0" borderId="1" xfId="0" applyFont="1" applyBorder="1" applyAlignment="1" applyProtection="1">
      <alignment horizontal="center" vertical="center" wrapText="1"/>
      <protection locked="0" hidden="1"/>
    </xf>
    <xf numFmtId="0" fontId="38" fillId="0" borderId="8" xfId="0" applyFont="1" applyBorder="1" applyAlignment="1" applyProtection="1">
      <alignment horizontal="center" vertical="center" wrapText="1"/>
      <protection locked="0" hidden="1"/>
    </xf>
    <xf numFmtId="0" fontId="38" fillId="0" borderId="0" xfId="0" applyFont="1" applyBorder="1" applyAlignment="1" applyProtection="1">
      <alignment horizontal="center" vertical="center" wrapText="1"/>
      <protection locked="0" hidden="1"/>
    </xf>
    <xf numFmtId="0" fontId="30" fillId="0" borderId="1" xfId="0" applyFont="1" applyFill="1" applyBorder="1" applyAlignment="1" applyProtection="1">
      <alignment horizontal="center" vertical="center"/>
      <protection locked="0" hidden="1"/>
    </xf>
    <xf numFmtId="0" fontId="30" fillId="0" borderId="0" xfId="0" applyFont="1" applyFill="1" applyBorder="1" applyAlignment="1" applyProtection="1">
      <alignment horizontal="center" vertical="center"/>
      <protection locked="0" hidden="1"/>
    </xf>
    <xf numFmtId="0" fontId="4" fillId="0" borderId="105" xfId="0" applyFont="1" applyFill="1" applyBorder="1" applyAlignment="1" applyProtection="1">
      <alignment horizontal="center" vertical="center"/>
      <protection locked="0" hidden="1"/>
    </xf>
    <xf numFmtId="0" fontId="4" fillId="0" borderId="97" xfId="0" applyFont="1" applyFill="1" applyBorder="1" applyAlignment="1" applyProtection="1">
      <alignment horizontal="center" vertical="center"/>
      <protection locked="0" hidden="1"/>
    </xf>
    <xf numFmtId="0" fontId="4" fillId="0" borderId="106" xfId="0" applyFont="1" applyFill="1" applyBorder="1" applyAlignment="1" applyProtection="1">
      <alignment horizontal="center" vertical="center"/>
      <protection locked="0" hidden="1"/>
    </xf>
    <xf numFmtId="0" fontId="4" fillId="0" borderId="107" xfId="0" applyFont="1" applyFill="1" applyBorder="1" applyAlignment="1" applyProtection="1">
      <alignment horizontal="center" vertical="center"/>
      <protection locked="0" hidden="1"/>
    </xf>
    <xf numFmtId="0" fontId="4" fillId="0" borderId="0" xfId="0" applyFont="1" applyFill="1" applyBorder="1" applyAlignment="1" applyProtection="1">
      <alignment horizontal="center" vertical="center"/>
      <protection locked="0" hidden="1"/>
    </xf>
    <xf numFmtId="0" fontId="4" fillId="0" borderId="108" xfId="0" applyFont="1" applyFill="1" applyBorder="1" applyAlignment="1" applyProtection="1">
      <alignment horizontal="center" vertical="center"/>
      <protection locked="0" hidden="1"/>
    </xf>
    <xf numFmtId="0" fontId="4" fillId="0" borderId="90" xfId="0" applyFont="1" applyFill="1" applyBorder="1" applyAlignment="1" applyProtection="1">
      <alignment horizontal="center" vertical="center"/>
      <protection locked="0" hidden="1"/>
    </xf>
    <xf numFmtId="0" fontId="4" fillId="0" borderId="42" xfId="0" applyFont="1" applyFill="1" applyBorder="1" applyAlignment="1" applyProtection="1">
      <alignment horizontal="center" vertical="center"/>
      <protection locked="0" hidden="1"/>
    </xf>
    <xf numFmtId="0" fontId="4" fillId="0" borderId="91" xfId="0" applyFont="1" applyFill="1" applyBorder="1" applyAlignment="1" applyProtection="1">
      <alignment horizontal="center" vertical="center"/>
      <protection locked="0" hidden="1"/>
    </xf>
    <xf numFmtId="0" fontId="6" fillId="0" borderId="0"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96" xfId="0" applyFont="1" applyFill="1" applyBorder="1" applyAlignment="1" applyProtection="1">
      <alignment horizontal="distributed" vertical="center" wrapText="1"/>
      <protection hidden="1"/>
    </xf>
    <xf numFmtId="0" fontId="6" fillId="0" borderId="97" xfId="0" applyFont="1" applyFill="1" applyBorder="1" applyAlignment="1" applyProtection="1">
      <alignment horizontal="distributed" vertical="center" wrapText="1"/>
      <protection hidden="1"/>
    </xf>
    <xf numFmtId="0" fontId="6" fillId="0" borderId="98" xfId="0" applyFont="1" applyFill="1" applyBorder="1" applyAlignment="1" applyProtection="1">
      <alignment horizontal="distributed" vertical="center" wrapText="1"/>
      <protection hidden="1"/>
    </xf>
    <xf numFmtId="0" fontId="6" fillId="0" borderId="8" xfId="0" applyFont="1" applyFill="1" applyBorder="1" applyAlignment="1" applyProtection="1">
      <alignment horizontal="distributed" vertical="center" wrapText="1"/>
      <protection hidden="1"/>
    </xf>
    <xf numFmtId="0" fontId="6" fillId="0" borderId="0" xfId="0" applyFont="1" applyFill="1" applyBorder="1" applyAlignment="1" applyProtection="1">
      <alignment horizontal="distributed" vertical="center" wrapText="1"/>
      <protection hidden="1"/>
    </xf>
    <xf numFmtId="0" fontId="6" fillId="0" borderId="99" xfId="0" applyFont="1" applyFill="1" applyBorder="1" applyAlignment="1" applyProtection="1">
      <alignment horizontal="distributed" vertical="center" wrapText="1"/>
      <protection hidden="1"/>
    </xf>
    <xf numFmtId="0" fontId="6" fillId="0" borderId="86" xfId="0" applyFont="1" applyFill="1" applyBorder="1" applyAlignment="1" applyProtection="1">
      <alignment horizontal="distributed" vertical="center" wrapText="1"/>
      <protection hidden="1"/>
    </xf>
    <xf numFmtId="0" fontId="6" fillId="0" borderId="42" xfId="0" applyFont="1" applyFill="1" applyBorder="1" applyAlignment="1" applyProtection="1">
      <alignment horizontal="distributed" vertical="center" wrapText="1"/>
      <protection hidden="1"/>
    </xf>
    <xf numFmtId="0" fontId="6" fillId="0" borderId="87" xfId="0" applyFont="1" applyFill="1" applyBorder="1" applyAlignment="1" applyProtection="1">
      <alignment horizontal="distributed" vertical="center" wrapText="1"/>
      <protection hidden="1"/>
    </xf>
    <xf numFmtId="0" fontId="30" fillId="0" borderId="42" xfId="0" applyFont="1" applyFill="1" applyBorder="1" applyAlignment="1" applyProtection="1">
      <alignment horizontal="center" vertical="center"/>
      <protection locked="0" hidden="1"/>
    </xf>
    <xf numFmtId="176" fontId="25" fillId="0" borderId="0" xfId="0" applyNumberFormat="1" applyFont="1" applyFill="1" applyBorder="1" applyAlignment="1" applyProtection="1">
      <alignment horizontal="center" vertical="center" shrinkToFit="1"/>
      <protection locked="0" hidden="1"/>
    </xf>
    <xf numFmtId="176" fontId="25" fillId="0" borderId="10" xfId="0" applyNumberFormat="1" applyFont="1" applyFill="1" applyBorder="1" applyAlignment="1" applyProtection="1">
      <alignment horizontal="center" vertical="center" shrinkToFit="1"/>
      <protection locked="0" hidden="1"/>
    </xf>
    <xf numFmtId="176" fontId="25" fillId="0" borderId="13" xfId="0" applyNumberFormat="1" applyFont="1" applyFill="1" applyBorder="1" applyAlignment="1" applyProtection="1">
      <alignment horizontal="center" vertical="center" shrinkToFit="1"/>
      <protection locked="0" hidden="1"/>
    </xf>
    <xf numFmtId="176" fontId="25" fillId="0" borderId="51" xfId="0" applyNumberFormat="1" applyFont="1" applyFill="1" applyBorder="1" applyAlignment="1" applyProtection="1">
      <alignment horizontal="center" vertical="center" shrinkToFit="1"/>
      <protection locked="0" hidden="1"/>
    </xf>
    <xf numFmtId="0" fontId="9" fillId="0" borderId="60" xfId="0" applyFont="1" applyFill="1" applyBorder="1" applyAlignment="1" applyProtection="1">
      <alignment horizontal="center" vertical="center"/>
      <protection hidden="1"/>
    </xf>
    <xf numFmtId="0" fontId="9" fillId="0" borderId="61" xfId="0" applyFont="1" applyFill="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0" fontId="9" fillId="0" borderId="66" xfId="0" applyFont="1" applyFill="1" applyBorder="1" applyAlignment="1" applyProtection="1">
      <alignment horizontal="center" vertical="center"/>
      <protection hidden="1"/>
    </xf>
    <xf numFmtId="0" fontId="9" fillId="0" borderId="67" xfId="0" applyFont="1" applyFill="1" applyBorder="1" applyAlignment="1" applyProtection="1">
      <alignment horizontal="center" vertical="center"/>
      <protection hidden="1"/>
    </xf>
    <xf numFmtId="0" fontId="9" fillId="0" borderId="68"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center" shrinkToFit="1"/>
      <protection locked="0" hidden="1"/>
    </xf>
    <xf numFmtId="0" fontId="27" fillId="0" borderId="1" xfId="0" applyFont="1" applyFill="1" applyBorder="1" applyAlignment="1" applyProtection="1">
      <alignment horizontal="center"/>
      <protection locked="0" hidden="1"/>
    </xf>
    <xf numFmtId="0" fontId="27" fillId="0" borderId="0" xfId="0" applyFont="1" applyFill="1" applyBorder="1" applyAlignment="1" applyProtection="1">
      <alignment horizontal="center"/>
      <protection locked="0" hidden="1"/>
    </xf>
    <xf numFmtId="0" fontId="10" fillId="0" borderId="1" xfId="0" applyFont="1" applyFill="1" applyBorder="1" applyAlignment="1" applyProtection="1">
      <alignment horizontal="center"/>
      <protection hidden="1"/>
    </xf>
    <xf numFmtId="0" fontId="10" fillId="0" borderId="0" xfId="0" applyFont="1" applyFill="1" applyBorder="1" applyAlignment="1" applyProtection="1">
      <alignment horizontal="center"/>
      <protection hidden="1"/>
    </xf>
    <xf numFmtId="0" fontId="9" fillId="0" borderId="15"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8" xfId="0" applyFont="1" applyFill="1" applyBorder="1" applyAlignment="1" applyProtection="1">
      <alignment horizontal="center" vertical="center"/>
      <protection hidden="1"/>
    </xf>
    <xf numFmtId="0" fontId="9" fillId="0" borderId="9" xfId="0" applyFont="1" applyFill="1" applyBorder="1" applyAlignment="1" applyProtection="1">
      <alignment horizontal="center" vertical="center"/>
      <protection hidden="1"/>
    </xf>
    <xf numFmtId="0" fontId="9" fillId="0" borderId="11"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27" fillId="0" borderId="15" xfId="0" applyFont="1" applyFill="1" applyBorder="1" applyAlignment="1" applyProtection="1">
      <alignment horizontal="center"/>
      <protection locked="0" hidden="1"/>
    </xf>
    <xf numFmtId="0" fontId="27" fillId="0" borderId="8" xfId="0" applyFont="1" applyFill="1" applyBorder="1" applyAlignment="1" applyProtection="1">
      <alignment horizontal="center"/>
      <protection locked="0" hidden="1"/>
    </xf>
    <xf numFmtId="0" fontId="13" fillId="0" borderId="33" xfId="0" applyFont="1" applyFill="1" applyBorder="1" applyAlignment="1" applyProtection="1">
      <alignment horizontal="left" vertical="center"/>
      <protection hidden="1"/>
    </xf>
    <xf numFmtId="0" fontId="13" fillId="0" borderId="1" xfId="0" applyFont="1" applyFill="1" applyBorder="1" applyAlignment="1" applyProtection="1">
      <alignment horizontal="left" vertical="center"/>
      <protection hidden="1"/>
    </xf>
    <xf numFmtId="0" fontId="13" fillId="0" borderId="2" xfId="0" applyFont="1" applyFill="1" applyBorder="1" applyAlignment="1" applyProtection="1">
      <alignment horizontal="left" vertical="center"/>
      <protection hidden="1"/>
    </xf>
    <xf numFmtId="0" fontId="13" fillId="0" borderId="34" xfId="0" applyFont="1" applyFill="1" applyBorder="1" applyAlignment="1" applyProtection="1">
      <alignment horizontal="left" vertical="center"/>
      <protection hidden="1"/>
    </xf>
    <xf numFmtId="0" fontId="13" fillId="0" borderId="13" xfId="0" applyFont="1" applyFill="1" applyBorder="1" applyAlignment="1" applyProtection="1">
      <alignment horizontal="left" vertical="center"/>
      <protection hidden="1"/>
    </xf>
    <xf numFmtId="0" fontId="13" fillId="0" borderId="16" xfId="0" applyFont="1" applyFill="1" applyBorder="1" applyAlignment="1" applyProtection="1">
      <alignment horizontal="left" vertical="center"/>
      <protection hidden="1"/>
    </xf>
    <xf numFmtId="0" fontId="15" fillId="0" borderId="7" xfId="0" applyFont="1" applyFill="1" applyBorder="1" applyAlignment="1" applyProtection="1">
      <alignment horizontal="center" vertical="top" textRotation="255"/>
      <protection hidden="1"/>
    </xf>
    <xf numFmtId="0" fontId="6" fillId="0" borderId="49" xfId="0" applyFont="1" applyFill="1" applyBorder="1" applyAlignment="1" applyProtection="1">
      <alignment horizontal="center" vertical="center"/>
      <protection hidden="1"/>
    </xf>
    <xf numFmtId="0" fontId="6" fillId="0" borderId="6" xfId="0" applyFont="1" applyFill="1" applyBorder="1" applyAlignment="1" applyProtection="1">
      <alignment horizontal="center" vertical="center"/>
      <protection hidden="1"/>
    </xf>
    <xf numFmtId="0" fontId="6" fillId="0" borderId="28"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6" fillId="0" borderId="13" xfId="0" applyFont="1" applyFill="1" applyBorder="1" applyAlignment="1" applyProtection="1">
      <alignment horizontal="center" vertical="center"/>
      <protection hidden="1"/>
    </xf>
    <xf numFmtId="0" fontId="6" fillId="0" borderId="16" xfId="0" applyFont="1" applyFill="1" applyBorder="1" applyAlignment="1" applyProtection="1">
      <alignment horizontal="center" vertical="center"/>
      <protection hidden="1"/>
    </xf>
    <xf numFmtId="0" fontId="27" fillId="0" borderId="30" xfId="0" applyFont="1" applyFill="1" applyBorder="1" applyAlignment="1" applyProtection="1">
      <alignment horizontal="center"/>
      <protection locked="0" hidden="1"/>
    </xf>
    <xf numFmtId="0" fontId="27" fillId="0" borderId="10" xfId="0" applyFont="1" applyFill="1" applyBorder="1" applyAlignment="1" applyProtection="1">
      <alignment horizontal="center"/>
      <protection locked="0" hidden="1"/>
    </xf>
    <xf numFmtId="0" fontId="35" fillId="0" borderId="15" xfId="0" applyFont="1" applyFill="1" applyBorder="1" applyAlignment="1" applyProtection="1">
      <alignment horizontal="center" vertical="center"/>
      <protection locked="0" hidden="1"/>
    </xf>
    <xf numFmtId="0" fontId="35" fillId="0" borderId="1" xfId="0" applyFont="1" applyFill="1" applyBorder="1" applyAlignment="1" applyProtection="1">
      <alignment horizontal="center" vertical="center"/>
      <protection locked="0" hidden="1"/>
    </xf>
    <xf numFmtId="0" fontId="35" fillId="0" borderId="2" xfId="0" applyFont="1" applyFill="1" applyBorder="1" applyAlignment="1" applyProtection="1">
      <alignment horizontal="center" vertical="center"/>
      <protection locked="0" hidden="1"/>
    </xf>
    <xf numFmtId="0" fontId="35" fillId="0" borderId="8" xfId="0" applyFont="1" applyFill="1" applyBorder="1" applyAlignment="1" applyProtection="1">
      <alignment horizontal="center" vertical="center"/>
      <protection locked="0" hidden="1"/>
    </xf>
    <xf numFmtId="0" fontId="35" fillId="0" borderId="0" xfId="0" applyFont="1" applyFill="1" applyBorder="1" applyAlignment="1" applyProtection="1">
      <alignment horizontal="center" vertical="center"/>
      <protection locked="0" hidden="1"/>
    </xf>
    <xf numFmtId="0" fontId="35" fillId="0" borderId="9" xfId="0" applyFont="1" applyFill="1" applyBorder="1" applyAlignment="1" applyProtection="1">
      <alignment horizontal="center" vertical="center"/>
      <protection locked="0" hidden="1"/>
    </xf>
    <xf numFmtId="0" fontId="35" fillId="0" borderId="11" xfId="0" applyFont="1" applyFill="1" applyBorder="1" applyAlignment="1" applyProtection="1">
      <alignment horizontal="center" vertical="center"/>
      <protection locked="0" hidden="1"/>
    </xf>
    <xf numFmtId="0" fontId="35" fillId="0" borderId="13" xfId="0" applyFont="1" applyFill="1" applyBorder="1" applyAlignment="1" applyProtection="1">
      <alignment horizontal="center" vertical="center"/>
      <protection locked="0" hidden="1"/>
    </xf>
    <xf numFmtId="0" fontId="35" fillId="0" borderId="16" xfId="0" applyFont="1" applyFill="1" applyBorder="1" applyAlignment="1" applyProtection="1">
      <alignment horizontal="center" vertical="center"/>
      <protection locked="0" hidden="1"/>
    </xf>
    <xf numFmtId="0" fontId="25" fillId="0" borderId="0" xfId="0" applyFont="1" applyFill="1" applyBorder="1" applyAlignment="1" applyProtection="1">
      <alignment horizontal="center" vertical="center"/>
      <protection locked="0" hidden="1"/>
    </xf>
    <xf numFmtId="0" fontId="10" fillId="0" borderId="2" xfId="0" applyFont="1" applyFill="1" applyBorder="1" applyAlignment="1" applyProtection="1">
      <alignment horizontal="center"/>
      <protection hidden="1"/>
    </xf>
    <xf numFmtId="0" fontId="10" fillId="0" borderId="9" xfId="0" applyFont="1" applyFill="1" applyBorder="1" applyAlignment="1" applyProtection="1">
      <alignment horizontal="center"/>
      <protection hidden="1"/>
    </xf>
    <xf numFmtId="0" fontId="4" fillId="0" borderId="56" xfId="0" applyFont="1" applyFill="1" applyBorder="1" applyAlignment="1" applyProtection="1">
      <alignment horizontal="center" vertical="center"/>
      <protection hidden="1"/>
    </xf>
    <xf numFmtId="0" fontId="4" fillId="0" borderId="26" xfId="0" applyFont="1" applyFill="1" applyBorder="1" applyAlignment="1" applyProtection="1">
      <alignment horizontal="center" vertical="center"/>
      <protection hidden="1"/>
    </xf>
    <xf numFmtId="0" fontId="4" fillId="0" borderId="23" xfId="0" applyFont="1" applyFill="1" applyBorder="1" applyAlignment="1" applyProtection="1">
      <alignment horizontal="center" vertical="center"/>
      <protection hidden="1"/>
    </xf>
    <xf numFmtId="0" fontId="6" fillId="0" borderId="26" xfId="0" applyFont="1" applyFill="1" applyBorder="1" applyAlignment="1" applyProtection="1">
      <alignment horizontal="right" vertical="center"/>
      <protection hidden="1"/>
    </xf>
    <xf numFmtId="0" fontId="30" fillId="0" borderId="26" xfId="0" applyFont="1" applyFill="1" applyBorder="1" applyAlignment="1" applyProtection="1">
      <alignment horizontal="center" vertical="center" shrinkToFit="1"/>
      <protection locked="0" hidden="1"/>
    </xf>
    <xf numFmtId="0" fontId="27" fillId="0" borderId="1" xfId="0" applyFont="1" applyFill="1" applyBorder="1" applyAlignment="1" applyProtection="1">
      <alignment horizontal="center" vertical="center"/>
      <protection locked="0" hidden="1"/>
    </xf>
    <xf numFmtId="0" fontId="27" fillId="0" borderId="0" xfId="0" applyFont="1" applyFill="1" applyBorder="1" applyAlignment="1" applyProtection="1">
      <alignment horizontal="center" vertical="center"/>
      <protection locked="0" hidden="1"/>
    </xf>
    <xf numFmtId="0" fontId="27" fillId="0" borderId="30" xfId="0" applyFont="1" applyFill="1" applyBorder="1" applyAlignment="1" applyProtection="1">
      <alignment horizontal="center" vertical="center"/>
      <protection locked="0" hidden="1"/>
    </xf>
    <xf numFmtId="0" fontId="27" fillId="0" borderId="10" xfId="0" applyFont="1" applyFill="1" applyBorder="1" applyAlignment="1" applyProtection="1">
      <alignment horizontal="center" vertical="center"/>
      <protection locked="0" hidden="1"/>
    </xf>
    <xf numFmtId="0" fontId="25" fillId="0" borderId="92" xfId="0" applyFont="1" applyFill="1" applyBorder="1" applyAlignment="1" applyProtection="1">
      <alignment vertical="center" shrinkToFit="1"/>
      <protection locked="0" hidden="1"/>
    </xf>
    <xf numFmtId="0" fontId="25" fillId="0" borderId="104" xfId="0" applyFont="1" applyFill="1" applyBorder="1" applyAlignment="1" applyProtection="1">
      <alignment vertical="center" shrinkToFit="1"/>
      <protection locked="0" hidden="1"/>
    </xf>
    <xf numFmtId="0" fontId="4" fillId="0" borderId="5" xfId="0" applyFont="1" applyFill="1" applyBorder="1" applyAlignment="1" applyProtection="1">
      <alignment horizontal="center" vertical="center" wrapText="1"/>
      <protection hidden="1"/>
    </xf>
    <xf numFmtId="0" fontId="4" fillId="0" borderId="6" xfId="0" applyFont="1" applyFill="1" applyBorder="1" applyAlignment="1" applyProtection="1">
      <alignment horizontal="center" vertical="center" wrapText="1"/>
      <protection hidden="1"/>
    </xf>
    <xf numFmtId="0" fontId="4" fillId="0" borderId="28" xfId="0" applyFont="1" applyFill="1" applyBorder="1" applyAlignment="1" applyProtection="1">
      <alignment horizontal="center" vertical="center" wrapText="1"/>
      <protection hidden="1"/>
    </xf>
    <xf numFmtId="0" fontId="25" fillId="0" borderId="49" xfId="0" applyFont="1" applyFill="1" applyBorder="1" applyAlignment="1" applyProtection="1">
      <alignment horizontal="center" vertical="center" shrinkToFit="1"/>
      <protection locked="0" hidden="1"/>
    </xf>
    <xf numFmtId="0" fontId="25" fillId="0" borderId="6" xfId="0" applyFont="1" applyFill="1" applyBorder="1" applyAlignment="1" applyProtection="1">
      <alignment horizontal="center" vertical="center" shrinkToFit="1"/>
      <protection locked="0" hidden="1"/>
    </xf>
    <xf numFmtId="0" fontId="25" fillId="0" borderId="50" xfId="0" applyFont="1" applyFill="1" applyBorder="1" applyAlignment="1" applyProtection="1">
      <alignment horizontal="center" vertical="center" shrinkToFit="1"/>
      <protection locked="0" hidden="1"/>
    </xf>
    <xf numFmtId="0" fontId="4" fillId="0" borderId="1" xfId="0" applyFont="1" applyFill="1" applyBorder="1" applyAlignment="1" applyProtection="1">
      <alignment horizontal="right"/>
      <protection hidden="1"/>
    </xf>
    <xf numFmtId="0" fontId="4" fillId="0" borderId="0" xfId="0" applyFont="1" applyFill="1" applyBorder="1" applyAlignment="1" applyProtection="1">
      <alignment horizontal="right"/>
      <protection hidden="1"/>
    </xf>
    <xf numFmtId="0" fontId="27" fillId="0" borderId="2" xfId="0" applyFont="1" applyFill="1" applyBorder="1" applyAlignment="1" applyProtection="1">
      <alignment horizontal="center"/>
      <protection locked="0" hidden="1"/>
    </xf>
    <xf numFmtId="0" fontId="27" fillId="0" borderId="9" xfId="0" applyFont="1" applyFill="1" applyBorder="1" applyAlignment="1" applyProtection="1">
      <alignment horizontal="center"/>
      <protection locked="0" hidden="1"/>
    </xf>
    <xf numFmtId="0" fontId="3" fillId="3" borderId="0" xfId="0" applyFont="1" applyFill="1" applyBorder="1" applyAlignment="1" applyProtection="1">
      <alignment vertical="center" shrinkToFit="1"/>
      <protection hidden="1"/>
    </xf>
    <xf numFmtId="0" fontId="35" fillId="0" borderId="15" xfId="0" applyFont="1" applyFill="1" applyBorder="1" applyAlignment="1" applyProtection="1">
      <alignment horizontal="center"/>
      <protection locked="0" hidden="1"/>
    </xf>
    <xf numFmtId="0" fontId="35" fillId="0" borderId="8" xfId="0" applyFont="1" applyFill="1" applyBorder="1" applyAlignment="1" applyProtection="1">
      <alignment horizontal="center"/>
      <protection locked="0" hidden="1"/>
    </xf>
    <xf numFmtId="0" fontId="35" fillId="0" borderId="2" xfId="0" applyFont="1" applyFill="1" applyBorder="1" applyAlignment="1" applyProtection="1">
      <alignment horizontal="center"/>
      <protection locked="0" hidden="1"/>
    </xf>
    <xf numFmtId="0" fontId="35" fillId="0" borderId="9" xfId="0" applyFont="1" applyFill="1" applyBorder="1" applyAlignment="1" applyProtection="1">
      <alignment horizontal="center"/>
      <protection locked="0" hidden="1"/>
    </xf>
    <xf numFmtId="0" fontId="9" fillId="0" borderId="93" xfId="0" applyFont="1" applyFill="1" applyBorder="1" applyAlignment="1" applyProtection="1">
      <alignment horizontal="center" vertical="center"/>
      <protection hidden="1"/>
    </xf>
    <xf numFmtId="0" fontId="9" fillId="0" borderId="54" xfId="0" applyFont="1" applyFill="1" applyBorder="1" applyAlignment="1" applyProtection="1">
      <alignment horizontal="center" vertical="center"/>
      <protection hidden="1"/>
    </xf>
    <xf numFmtId="0" fontId="27" fillId="0" borderId="15" xfId="0" applyFont="1" applyFill="1" applyBorder="1" applyAlignment="1" applyProtection="1">
      <alignment horizontal="center" vertical="center"/>
      <protection locked="0" hidden="1"/>
    </xf>
    <xf numFmtId="0" fontId="27" fillId="0" borderId="8" xfId="0" applyFont="1" applyFill="1" applyBorder="1" applyAlignment="1" applyProtection="1">
      <alignment horizontal="center" vertical="center"/>
      <protection locked="0" hidden="1"/>
    </xf>
    <xf numFmtId="0" fontId="4" fillId="0" borderId="41" xfId="0" applyFont="1" applyFill="1" applyBorder="1" applyAlignment="1" applyProtection="1">
      <alignment horizontal="right"/>
      <protection hidden="1"/>
    </xf>
    <xf numFmtId="0" fontId="4" fillId="0" borderId="29" xfId="0" applyFont="1" applyFill="1" applyBorder="1" applyAlignment="1" applyProtection="1">
      <alignment horizontal="right"/>
      <protection hidden="1"/>
    </xf>
    <xf numFmtId="0" fontId="4" fillId="0" borderId="93" xfId="0" applyFont="1" applyFill="1" applyBorder="1" applyAlignment="1" applyProtection="1">
      <alignment horizontal="center" vertical="center"/>
      <protection hidden="1"/>
    </xf>
    <xf numFmtId="0" fontId="4" fillId="0" borderId="54" xfId="0" applyFont="1" applyFill="1" applyBorder="1" applyAlignment="1" applyProtection="1">
      <alignment horizontal="center" vertical="center"/>
      <protection hidden="1"/>
    </xf>
    <xf numFmtId="0" fontId="4" fillId="0" borderId="102" xfId="0" applyFont="1" applyFill="1" applyBorder="1" applyAlignment="1" applyProtection="1">
      <alignment horizontal="center" vertical="center"/>
      <protection hidden="1"/>
    </xf>
    <xf numFmtId="0" fontId="4" fillId="0" borderId="103" xfId="0" applyFont="1" applyFill="1" applyBorder="1" applyAlignment="1" applyProtection="1">
      <alignment horizontal="center" vertical="center"/>
      <protection hidden="1"/>
    </xf>
    <xf numFmtId="0" fontId="6" fillId="0" borderId="94" xfId="0" applyFont="1" applyFill="1" applyBorder="1" applyAlignment="1" applyProtection="1">
      <alignment horizontal="distributed" vertical="top" wrapText="1"/>
      <protection hidden="1"/>
    </xf>
    <xf numFmtId="0" fontId="6" fillId="0" borderId="1" xfId="0" applyFont="1" applyFill="1" applyBorder="1" applyAlignment="1" applyProtection="1">
      <alignment horizontal="distributed" vertical="top" wrapText="1"/>
      <protection hidden="1"/>
    </xf>
    <xf numFmtId="0" fontId="6" fillId="0" borderId="2" xfId="0" applyFont="1" applyFill="1" applyBorder="1" applyAlignment="1" applyProtection="1">
      <alignment horizontal="distributed" vertical="top" wrapText="1"/>
      <protection hidden="1"/>
    </xf>
    <xf numFmtId="0" fontId="6" fillId="0" borderId="101" xfId="0" applyFont="1" applyFill="1" applyBorder="1" applyAlignment="1" applyProtection="1">
      <alignment horizontal="distributed" vertical="top" wrapText="1"/>
      <protection hidden="1"/>
    </xf>
    <xf numFmtId="0" fontId="6" fillId="0" borderId="0" xfId="0" applyFont="1" applyFill="1" applyBorder="1" applyAlignment="1" applyProtection="1">
      <alignment horizontal="distributed" vertical="top" wrapText="1"/>
      <protection hidden="1"/>
    </xf>
    <xf numFmtId="0" fontId="6" fillId="0" borderId="9" xfId="0" applyFont="1" applyFill="1" applyBorder="1" applyAlignment="1" applyProtection="1">
      <alignment horizontal="distributed" vertical="top" wrapText="1"/>
      <protection hidden="1"/>
    </xf>
    <xf numFmtId="0" fontId="6" fillId="0" borderId="95" xfId="0" applyFont="1" applyFill="1" applyBorder="1" applyAlignment="1" applyProtection="1">
      <alignment horizontal="distributed" vertical="top" wrapText="1"/>
      <protection hidden="1"/>
    </xf>
    <xf numFmtId="0" fontId="6" fillId="0" borderId="13" xfId="0" applyFont="1" applyFill="1" applyBorder="1" applyAlignment="1" applyProtection="1">
      <alignment horizontal="distributed" vertical="top" wrapText="1"/>
      <protection hidden="1"/>
    </xf>
    <xf numFmtId="0" fontId="6" fillId="0" borderId="16" xfId="0" applyFont="1" applyFill="1" applyBorder="1" applyAlignment="1" applyProtection="1">
      <alignment horizontal="distributed" vertical="top" wrapText="1"/>
      <protection hidden="1"/>
    </xf>
    <xf numFmtId="0" fontId="9" fillId="0" borderId="1" xfId="0" applyFont="1" applyBorder="1" applyAlignment="1" applyProtection="1">
      <alignment horizontal="center" vertical="top"/>
      <protection hidden="1"/>
    </xf>
    <xf numFmtId="0" fontId="9" fillId="0" borderId="0" xfId="0" applyFont="1" applyBorder="1" applyAlignment="1" applyProtection="1">
      <alignment horizontal="center" vertical="top"/>
      <protection hidden="1"/>
    </xf>
    <xf numFmtId="0" fontId="9" fillId="0" borderId="30" xfId="0" applyFont="1" applyBorder="1" applyAlignment="1" applyProtection="1">
      <alignment horizontal="center" vertical="top"/>
      <protection hidden="1"/>
    </xf>
    <xf numFmtId="0" fontId="9" fillId="0" borderId="10" xfId="0" applyFont="1" applyBorder="1" applyAlignment="1" applyProtection="1">
      <alignment horizontal="center" vertical="top"/>
      <protection hidden="1"/>
    </xf>
    <xf numFmtId="0" fontId="4" fillId="0" borderId="8"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locked="0" hidden="1"/>
    </xf>
    <xf numFmtId="0" fontId="4" fillId="0" borderId="13" xfId="0" applyFont="1" applyBorder="1" applyAlignment="1" applyProtection="1">
      <alignment horizontal="center" vertical="center"/>
      <protection locked="0" hidden="1"/>
    </xf>
    <xf numFmtId="176" fontId="37" fillId="0" borderId="0" xfId="0" applyNumberFormat="1" applyFont="1" applyFill="1" applyBorder="1" applyAlignment="1" applyProtection="1">
      <alignment horizontal="center" vertical="center" shrinkToFit="1"/>
      <protection hidden="1"/>
    </xf>
    <xf numFmtId="176" fontId="37" fillId="0" borderId="13" xfId="0" applyNumberFormat="1" applyFont="1" applyFill="1" applyBorder="1" applyAlignment="1" applyProtection="1">
      <alignment horizontal="center" vertical="center" shrinkToFit="1"/>
      <protection hidden="1"/>
    </xf>
    <xf numFmtId="0" fontId="3" fillId="0" borderId="25" xfId="0" applyFont="1" applyFill="1" applyBorder="1" applyAlignment="1" applyProtection="1">
      <alignment horizontal="center" vertical="center"/>
      <protection hidden="1"/>
    </xf>
    <xf numFmtId="0" fontId="12" fillId="0" borderId="94" xfId="0" applyFont="1" applyFill="1" applyBorder="1" applyAlignment="1" applyProtection="1">
      <alignment horizontal="distributed" vertical="center" wrapText="1"/>
      <protection hidden="1"/>
    </xf>
    <xf numFmtId="0" fontId="12" fillId="0" borderId="1" xfId="0" applyFont="1" applyFill="1" applyBorder="1" applyAlignment="1" applyProtection="1">
      <alignment horizontal="distributed" vertical="center" wrapText="1"/>
      <protection hidden="1"/>
    </xf>
    <xf numFmtId="0" fontId="12" fillId="0" borderId="2" xfId="0" applyFont="1" applyFill="1" applyBorder="1" applyAlignment="1" applyProtection="1">
      <alignment horizontal="distributed" vertical="center" wrapText="1"/>
      <protection hidden="1"/>
    </xf>
    <xf numFmtId="0" fontId="12" fillId="0" borderId="95" xfId="0" applyFont="1" applyFill="1" applyBorder="1" applyAlignment="1" applyProtection="1">
      <alignment horizontal="distributed" vertical="center" wrapText="1"/>
      <protection hidden="1"/>
    </xf>
    <xf numFmtId="0" fontId="12" fillId="0" borderId="13" xfId="0" applyFont="1" applyFill="1" applyBorder="1" applyAlignment="1" applyProtection="1">
      <alignment horizontal="distributed" vertical="center" wrapText="1"/>
      <protection hidden="1"/>
    </xf>
    <xf numFmtId="0" fontId="12" fillId="0" borderId="16" xfId="0" applyFont="1" applyFill="1" applyBorder="1" applyAlignment="1" applyProtection="1">
      <alignment horizontal="distributed" vertical="center" wrapText="1"/>
      <protection hidden="1"/>
    </xf>
    <xf numFmtId="0" fontId="6" fillId="0" borderId="96" xfId="0" applyFont="1" applyFill="1" applyBorder="1" applyAlignment="1" applyProtection="1">
      <alignment horizontal="distributed" vertical="distributed" wrapText="1"/>
      <protection hidden="1"/>
    </xf>
    <xf numFmtId="0" fontId="6" fillId="0" borderId="97" xfId="0" applyFont="1" applyFill="1" applyBorder="1" applyAlignment="1" applyProtection="1">
      <alignment horizontal="distributed" vertical="distributed" wrapText="1"/>
      <protection hidden="1"/>
    </xf>
    <xf numFmtId="0" fontId="6" fillId="0" borderId="98" xfId="0" applyFont="1" applyFill="1" applyBorder="1" applyAlignment="1" applyProtection="1">
      <alignment horizontal="distributed" vertical="distributed" wrapText="1"/>
      <protection hidden="1"/>
    </xf>
    <xf numFmtId="0" fontId="6" fillId="0" borderId="8" xfId="0" applyFont="1" applyFill="1" applyBorder="1" applyAlignment="1" applyProtection="1">
      <alignment horizontal="distributed" vertical="distributed" wrapText="1"/>
      <protection hidden="1"/>
    </xf>
    <xf numFmtId="0" fontId="6" fillId="0" borderId="0" xfId="0" applyFont="1" applyFill="1" applyBorder="1" applyAlignment="1" applyProtection="1">
      <alignment horizontal="distributed" vertical="distributed" wrapText="1"/>
      <protection hidden="1"/>
    </xf>
    <xf numFmtId="0" fontId="6" fillId="0" borderId="99" xfId="0" applyFont="1" applyFill="1" applyBorder="1" applyAlignment="1" applyProtection="1">
      <alignment horizontal="distributed" vertical="distributed" wrapText="1"/>
      <protection hidden="1"/>
    </xf>
    <xf numFmtId="0" fontId="6" fillId="0" borderId="11" xfId="0" applyFont="1" applyFill="1" applyBorder="1" applyAlignment="1" applyProtection="1">
      <alignment horizontal="distributed" vertical="distributed" wrapText="1"/>
      <protection hidden="1"/>
    </xf>
    <xf numFmtId="0" fontId="6" fillId="0" borderId="13" xfId="0" applyFont="1" applyFill="1" applyBorder="1" applyAlignment="1" applyProtection="1">
      <alignment horizontal="distributed" vertical="distributed" wrapText="1"/>
      <protection hidden="1"/>
    </xf>
    <xf numFmtId="0" fontId="6" fillId="0" borderId="100" xfId="0" applyFont="1" applyFill="1" applyBorder="1" applyAlignment="1" applyProtection="1">
      <alignment horizontal="distributed" vertical="distributed" wrapText="1"/>
      <protection hidden="1"/>
    </xf>
    <xf numFmtId="0" fontId="38" fillId="0" borderId="15" xfId="0" applyFont="1" applyFill="1" applyBorder="1" applyAlignment="1" applyProtection="1">
      <alignment horizontal="center" vertical="center"/>
      <protection locked="0" hidden="1"/>
    </xf>
    <xf numFmtId="0" fontId="38" fillId="0" borderId="1" xfId="0" applyFont="1" applyFill="1" applyBorder="1" applyAlignment="1" applyProtection="1">
      <alignment horizontal="center" vertical="center"/>
      <protection locked="0" hidden="1"/>
    </xf>
    <xf numFmtId="0" fontId="38" fillId="0" borderId="11" xfId="0" applyFont="1" applyFill="1" applyBorder="1" applyAlignment="1" applyProtection="1">
      <alignment horizontal="center" vertical="center"/>
      <protection locked="0" hidden="1"/>
    </xf>
    <xf numFmtId="0" fontId="38" fillId="0" borderId="13" xfId="0" applyFont="1" applyFill="1" applyBorder="1" applyAlignment="1" applyProtection="1">
      <alignment horizontal="center" vertical="center"/>
      <protection locked="0" hidden="1"/>
    </xf>
    <xf numFmtId="0" fontId="4" fillId="0" borderId="10" xfId="0" applyFont="1" applyFill="1" applyBorder="1" applyAlignment="1" applyProtection="1">
      <alignment horizontal="center" vertical="center"/>
      <protection locked="0" hidden="1"/>
    </xf>
    <xf numFmtId="0" fontId="4" fillId="0" borderId="13" xfId="0" applyFont="1" applyFill="1" applyBorder="1" applyAlignment="1" applyProtection="1">
      <alignment horizontal="center" vertical="center"/>
      <protection locked="0" hidden="1"/>
    </xf>
    <xf numFmtId="0" fontId="4" fillId="0" borderId="51" xfId="0" applyFont="1" applyFill="1" applyBorder="1" applyAlignment="1" applyProtection="1">
      <alignment horizontal="center" vertical="center"/>
      <protection locked="0" hidden="1"/>
    </xf>
    <xf numFmtId="0" fontId="12" fillId="0" borderId="101" xfId="0" applyFont="1" applyFill="1" applyBorder="1" applyAlignment="1" applyProtection="1">
      <alignment horizontal="distributed" vertical="center" wrapText="1"/>
      <protection hidden="1"/>
    </xf>
    <xf numFmtId="0" fontId="12" fillId="0" borderId="0" xfId="0" applyFont="1" applyFill="1" applyBorder="1" applyAlignment="1" applyProtection="1">
      <alignment horizontal="distributed" vertical="center" wrapText="1"/>
      <protection hidden="1"/>
    </xf>
    <xf numFmtId="0" fontId="12" fillId="0" borderId="9" xfId="0" applyFont="1" applyFill="1" applyBorder="1" applyAlignment="1" applyProtection="1">
      <alignment horizontal="distributed" vertical="center" wrapText="1"/>
      <protection hidden="1"/>
    </xf>
    <xf numFmtId="0" fontId="25" fillId="0" borderId="15" xfId="0" applyFont="1" applyFill="1" applyBorder="1" applyAlignment="1" applyProtection="1">
      <alignment horizontal="left" vertical="center" shrinkToFit="1"/>
      <protection locked="0" hidden="1"/>
    </xf>
    <xf numFmtId="0" fontId="25" fillId="0" borderId="1" xfId="0" applyFont="1" applyFill="1" applyBorder="1" applyAlignment="1" applyProtection="1">
      <alignment horizontal="left" vertical="center" shrinkToFit="1"/>
      <protection locked="0" hidden="1"/>
    </xf>
    <xf numFmtId="0" fontId="25" fillId="0" borderId="2" xfId="0" applyFont="1" applyFill="1" applyBorder="1" applyAlignment="1" applyProtection="1">
      <alignment horizontal="left" vertical="center" shrinkToFit="1"/>
      <protection locked="0" hidden="1"/>
    </xf>
    <xf numFmtId="0" fontId="25" fillId="0" borderId="8" xfId="0" applyFont="1" applyFill="1" applyBorder="1" applyAlignment="1" applyProtection="1">
      <alignment horizontal="left" vertical="center" shrinkToFit="1"/>
      <protection locked="0" hidden="1"/>
    </xf>
    <xf numFmtId="0" fontId="25" fillId="0" borderId="0" xfId="0" applyFont="1" applyFill="1" applyBorder="1" applyAlignment="1" applyProtection="1">
      <alignment horizontal="left" vertical="center" shrinkToFit="1"/>
      <protection locked="0" hidden="1"/>
    </xf>
    <xf numFmtId="0" fontId="25" fillId="0" borderId="9" xfId="0" applyFont="1" applyFill="1" applyBorder="1" applyAlignment="1" applyProtection="1">
      <alignment horizontal="left" vertical="center" shrinkToFit="1"/>
      <protection locked="0" hidden="1"/>
    </xf>
    <xf numFmtId="0" fontId="25" fillId="0" borderId="11" xfId="0" applyFont="1" applyFill="1" applyBorder="1" applyAlignment="1" applyProtection="1">
      <alignment horizontal="left" vertical="center" shrinkToFit="1"/>
      <protection locked="0" hidden="1"/>
    </xf>
    <xf numFmtId="0" fontId="25" fillId="0" borderId="13" xfId="0" applyFont="1" applyFill="1" applyBorder="1" applyAlignment="1" applyProtection="1">
      <alignment horizontal="left" vertical="center" shrinkToFit="1"/>
      <protection locked="0" hidden="1"/>
    </xf>
    <xf numFmtId="0" fontId="25" fillId="0" borderId="16" xfId="0" applyFont="1" applyFill="1" applyBorder="1" applyAlignment="1" applyProtection="1">
      <alignment horizontal="left" vertical="center" shrinkToFit="1"/>
      <protection locked="0" hidden="1"/>
    </xf>
    <xf numFmtId="0" fontId="6" fillId="0" borderId="94" xfId="0" applyFont="1" applyFill="1" applyBorder="1" applyAlignment="1" applyProtection="1">
      <alignment horizontal="distributed" vertical="distributed" wrapText="1"/>
      <protection hidden="1"/>
    </xf>
    <xf numFmtId="0" fontId="6" fillId="0" borderId="1" xfId="0" applyFont="1" applyFill="1" applyBorder="1" applyAlignment="1" applyProtection="1">
      <alignment horizontal="distributed" vertical="distributed" wrapText="1"/>
      <protection hidden="1"/>
    </xf>
    <xf numFmtId="0" fontId="6" fillId="0" borderId="2" xfId="0" applyFont="1" applyFill="1" applyBorder="1" applyAlignment="1" applyProtection="1">
      <alignment horizontal="distributed" vertical="distributed" wrapText="1"/>
      <protection hidden="1"/>
    </xf>
    <xf numFmtId="0" fontId="6" fillId="0" borderId="95" xfId="0" applyFont="1" applyFill="1" applyBorder="1" applyAlignment="1" applyProtection="1">
      <alignment horizontal="distributed" vertical="distributed" wrapText="1"/>
      <protection hidden="1"/>
    </xf>
    <xf numFmtId="0" fontId="6" fillId="0" borderId="16" xfId="0" applyFont="1" applyFill="1" applyBorder="1" applyAlignment="1" applyProtection="1">
      <alignment horizontal="distributed" vertical="distributed" wrapText="1"/>
      <protection hidden="1"/>
    </xf>
    <xf numFmtId="0" fontId="9" fillId="0" borderId="1"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9" fillId="0" borderId="20" xfId="0" applyFont="1" applyBorder="1" applyAlignment="1" applyProtection="1">
      <alignment horizontal="center" vertical="center"/>
      <protection hidden="1"/>
    </xf>
    <xf numFmtId="0" fontId="6" fillId="0" borderId="78" xfId="0" applyFont="1" applyFill="1" applyBorder="1" applyAlignment="1" applyProtection="1">
      <alignment horizontal="distributed" vertical="center" wrapText="1"/>
      <protection hidden="1"/>
    </xf>
    <xf numFmtId="0" fontId="6" fillId="0" borderId="20" xfId="0" applyFont="1" applyFill="1" applyBorder="1" applyAlignment="1" applyProtection="1">
      <alignment horizontal="distributed" vertical="center" wrapText="1"/>
      <protection hidden="1"/>
    </xf>
    <xf numFmtId="0" fontId="6" fillId="0" borderId="85" xfId="0" applyFont="1" applyFill="1" applyBorder="1" applyAlignment="1" applyProtection="1">
      <alignment horizontal="distributed" vertical="center" wrapText="1"/>
      <protection hidden="1"/>
    </xf>
    <xf numFmtId="0" fontId="4" fillId="0" borderId="88" xfId="0" applyFont="1" applyFill="1" applyBorder="1" applyAlignment="1" applyProtection="1">
      <alignment horizontal="center" vertical="center"/>
      <protection locked="0" hidden="1"/>
    </xf>
    <xf numFmtId="0" fontId="4" fillId="0" borderId="20" xfId="0" applyFont="1" applyFill="1" applyBorder="1" applyAlignment="1" applyProtection="1">
      <alignment horizontal="center" vertical="center"/>
      <protection locked="0" hidden="1"/>
    </xf>
    <xf numFmtId="0" fontId="4" fillId="0" borderId="89" xfId="0" applyFont="1" applyFill="1" applyBorder="1" applyAlignment="1" applyProtection="1">
      <alignment horizontal="center" vertical="center"/>
      <protection locked="0" hidden="1"/>
    </xf>
    <xf numFmtId="0" fontId="25" fillId="0" borderId="12" xfId="0" applyFont="1" applyFill="1" applyBorder="1" applyAlignment="1" applyProtection="1">
      <alignment vertical="center" shrinkToFit="1"/>
      <protection locked="0" hidden="1"/>
    </xf>
    <xf numFmtId="0" fontId="9" fillId="0" borderId="55" xfId="0" applyFont="1" applyFill="1" applyBorder="1" applyAlignment="1" applyProtection="1">
      <alignment horizontal="center" vertical="center"/>
      <protection hidden="1"/>
    </xf>
    <xf numFmtId="0" fontId="38" fillId="0" borderId="54" xfId="0" applyFont="1" applyFill="1" applyBorder="1" applyAlignment="1" applyProtection="1">
      <alignment horizontal="center" vertical="center"/>
      <protection locked="0" hidden="1"/>
    </xf>
    <xf numFmtId="0" fontId="38" fillId="0" borderId="18" xfId="0" applyFont="1" applyBorder="1" applyAlignment="1" applyProtection="1">
      <alignment horizontal="center" vertical="center"/>
      <protection locked="0" hidden="1"/>
    </xf>
    <xf numFmtId="0" fontId="38" fillId="0" borderId="77" xfId="0" applyFont="1" applyBorder="1" applyAlignment="1" applyProtection="1">
      <alignment horizontal="center" vertical="center"/>
      <protection locked="0" hidden="1"/>
    </xf>
    <xf numFmtId="0" fontId="38" fillId="0" borderId="53" xfId="0" applyFont="1" applyFill="1" applyBorder="1" applyAlignment="1" applyProtection="1">
      <alignment horizontal="center" vertical="center"/>
      <protection locked="0" hidden="1"/>
    </xf>
    <xf numFmtId="0" fontId="3" fillId="2" borderId="0" xfId="0" applyFont="1" applyFill="1" applyBorder="1" applyAlignment="1" applyProtection="1">
      <alignment vertical="center" shrinkToFit="1"/>
      <protection hidden="1"/>
    </xf>
    <xf numFmtId="0" fontId="4" fillId="0" borderId="80" xfId="0" applyFont="1" applyFill="1" applyBorder="1" applyAlignment="1" applyProtection="1">
      <alignment horizontal="center" vertical="distributed" textRotation="255" wrapText="1" indent="1"/>
      <protection hidden="1"/>
    </xf>
    <xf numFmtId="0" fontId="0" fillId="0" borderId="20" xfId="0" applyBorder="1" applyAlignment="1" applyProtection="1">
      <alignment horizontal="center" vertical="distributed" textRotation="255" indent="1"/>
      <protection hidden="1"/>
    </xf>
    <xf numFmtId="0" fontId="0" fillId="0" borderId="81" xfId="0" applyBorder="1" applyAlignment="1" applyProtection="1">
      <alignment horizontal="center" vertical="distributed" textRotation="255" indent="1"/>
      <protection hidden="1"/>
    </xf>
    <xf numFmtId="0" fontId="0" fillId="0" borderId="7" xfId="0" applyBorder="1" applyAlignment="1" applyProtection="1">
      <alignment horizontal="center" vertical="distributed" textRotation="255" indent="1"/>
      <protection hidden="1"/>
    </xf>
    <xf numFmtId="0" fontId="0" fillId="0" borderId="0" xfId="0" applyBorder="1" applyAlignment="1" applyProtection="1">
      <alignment horizontal="center" vertical="distributed" textRotation="255" indent="1"/>
      <protection hidden="1"/>
    </xf>
    <xf numFmtId="0" fontId="0" fillId="0" borderId="9" xfId="0" applyBorder="1" applyAlignment="1" applyProtection="1">
      <alignment horizontal="center" vertical="distributed" textRotation="255" indent="1"/>
      <protection hidden="1"/>
    </xf>
    <xf numFmtId="0" fontId="0" fillId="0" borderId="56" xfId="0" applyBorder="1" applyAlignment="1" applyProtection="1">
      <alignment horizontal="center" vertical="distributed" textRotation="255" indent="1"/>
      <protection hidden="1"/>
    </xf>
    <xf numFmtId="0" fontId="0" fillId="0" borderId="26" xfId="0" applyBorder="1" applyAlignment="1" applyProtection="1">
      <alignment horizontal="center" vertical="distributed" textRotation="255" indent="1"/>
      <protection hidden="1"/>
    </xf>
    <xf numFmtId="0" fontId="0" fillId="0" borderId="23" xfId="0" applyBorder="1" applyAlignment="1" applyProtection="1">
      <alignment horizontal="center" vertical="distributed" textRotation="255" indent="1"/>
      <protection hidden="1"/>
    </xf>
    <xf numFmtId="0" fontId="4" fillId="0" borderId="82" xfId="0" applyFont="1" applyFill="1" applyBorder="1" applyAlignment="1" applyProtection="1">
      <alignment horizontal="center" vertical="center"/>
      <protection hidden="1"/>
    </xf>
    <xf numFmtId="0" fontId="12" fillId="0" borderId="18" xfId="0" applyFont="1" applyFill="1" applyBorder="1" applyAlignment="1" applyProtection="1">
      <alignment horizontal="left" vertical="center" wrapText="1"/>
      <protection hidden="1"/>
    </xf>
    <xf numFmtId="0" fontId="12" fillId="0" borderId="19" xfId="0" applyFont="1" applyFill="1" applyBorder="1" applyAlignment="1" applyProtection="1">
      <alignment horizontal="left" vertical="center"/>
      <protection hidden="1"/>
    </xf>
    <xf numFmtId="0" fontId="4" fillId="0" borderId="18" xfId="0" applyFont="1" applyFill="1" applyBorder="1" applyAlignment="1" applyProtection="1">
      <alignment horizontal="center" vertical="center"/>
      <protection hidden="1"/>
    </xf>
    <xf numFmtId="0" fontId="4" fillId="0" borderId="19" xfId="0" applyFont="1" applyFill="1" applyBorder="1" applyAlignment="1" applyProtection="1">
      <alignment horizontal="center" vertical="center"/>
      <protection hidden="1"/>
    </xf>
    <xf numFmtId="0" fontId="4" fillId="0" borderId="77" xfId="0" applyFont="1" applyFill="1" applyBorder="1" applyAlignment="1" applyProtection="1">
      <alignment horizontal="center" vertical="center"/>
      <protection hidden="1"/>
    </xf>
    <xf numFmtId="0" fontId="4" fillId="0" borderId="83" xfId="0" applyFont="1" applyFill="1" applyBorder="1" applyAlignment="1" applyProtection="1">
      <alignment horizontal="center" vertical="center"/>
      <protection hidden="1"/>
    </xf>
    <xf numFmtId="0" fontId="9" fillId="0" borderId="84" xfId="0" applyFont="1" applyBorder="1" applyAlignment="1" applyProtection="1">
      <alignment horizontal="center" vertical="center"/>
      <protection hidden="1"/>
    </xf>
    <xf numFmtId="0" fontId="9" fillId="0" borderId="77" xfId="0" applyFont="1" applyBorder="1" applyAlignment="1" applyProtection="1">
      <alignment horizontal="center" vertical="center"/>
      <protection hidden="1"/>
    </xf>
    <xf numFmtId="0" fontId="9" fillId="0" borderId="19" xfId="0" applyFont="1" applyBorder="1" applyAlignment="1" applyProtection="1">
      <alignment horizontal="center" vertical="center"/>
      <protection hidden="1"/>
    </xf>
    <xf numFmtId="0" fontId="38" fillId="0" borderId="20" xfId="0" applyFont="1" applyFill="1" applyBorder="1" applyAlignment="1" applyProtection="1">
      <alignment horizontal="center" vertical="center"/>
      <protection locked="0" hidden="1"/>
    </xf>
    <xf numFmtId="0" fontId="25" fillId="0" borderId="7" xfId="0" applyFont="1" applyFill="1" applyBorder="1" applyAlignment="1" applyProtection="1">
      <alignment vertical="center"/>
      <protection locked="0" hidden="1"/>
    </xf>
    <xf numFmtId="0" fontId="25" fillId="0" borderId="0" xfId="0" applyFont="1" applyFill="1" applyBorder="1" applyAlignment="1" applyProtection="1">
      <alignment vertical="center"/>
      <protection locked="0" hidden="1"/>
    </xf>
    <xf numFmtId="0" fontId="25" fillId="0" borderId="9" xfId="0" applyFont="1" applyFill="1" applyBorder="1" applyAlignment="1" applyProtection="1">
      <alignment vertical="center"/>
      <protection locked="0" hidden="1"/>
    </xf>
    <xf numFmtId="0" fontId="25" fillId="0" borderId="34" xfId="0" applyFont="1" applyFill="1" applyBorder="1" applyAlignment="1" applyProtection="1">
      <alignment vertical="center"/>
      <protection locked="0" hidden="1"/>
    </xf>
    <xf numFmtId="0" fontId="25" fillId="0" borderId="13" xfId="0" applyFont="1" applyFill="1" applyBorder="1" applyAlignment="1" applyProtection="1">
      <alignment vertical="center"/>
      <protection locked="0" hidden="1"/>
    </xf>
    <xf numFmtId="0" fontId="25" fillId="0" borderId="16" xfId="0" applyFont="1" applyFill="1" applyBorder="1" applyAlignment="1" applyProtection="1">
      <alignment vertical="center"/>
      <protection locked="0" hidden="1"/>
    </xf>
    <xf numFmtId="0" fontId="41" fillId="0" borderId="8" xfId="0" applyFont="1" applyFill="1" applyBorder="1" applyAlignment="1" applyProtection="1">
      <alignment vertical="center"/>
      <protection locked="0" hidden="1"/>
    </xf>
    <xf numFmtId="0" fontId="41" fillId="0" borderId="0" xfId="0" applyFont="1" applyFill="1" applyBorder="1" applyAlignment="1" applyProtection="1">
      <alignment vertical="center"/>
      <protection locked="0" hidden="1"/>
    </xf>
    <xf numFmtId="0" fontId="41" fillId="0" borderId="9" xfId="0" applyFont="1" applyFill="1" applyBorder="1" applyAlignment="1" applyProtection="1">
      <alignment vertical="center"/>
      <protection locked="0" hidden="1"/>
    </xf>
    <xf numFmtId="0" fontId="41" fillId="0" borderId="11" xfId="0" applyFont="1" applyFill="1" applyBorder="1" applyAlignment="1" applyProtection="1">
      <alignment vertical="center"/>
      <protection locked="0" hidden="1"/>
    </xf>
    <xf numFmtId="0" fontId="41" fillId="0" borderId="13" xfId="0" applyFont="1" applyFill="1" applyBorder="1" applyAlignment="1" applyProtection="1">
      <alignment vertical="center"/>
      <protection locked="0" hidden="1"/>
    </xf>
    <xf numFmtId="0" fontId="41" fillId="0" borderId="16" xfId="0" applyFont="1" applyFill="1" applyBorder="1" applyAlignment="1" applyProtection="1">
      <alignment vertical="center"/>
      <protection locked="0" hidden="1"/>
    </xf>
    <xf numFmtId="0" fontId="3" fillId="0" borderId="63" xfId="0" applyFont="1" applyFill="1" applyBorder="1" applyAlignment="1" applyProtection="1">
      <alignment horizontal="center" vertical="center"/>
      <protection hidden="1"/>
    </xf>
    <xf numFmtId="0" fontId="3" fillId="0" borderId="64" xfId="0" applyFont="1" applyFill="1" applyBorder="1" applyAlignment="1" applyProtection="1">
      <alignment horizontal="center" vertical="center"/>
      <protection hidden="1"/>
    </xf>
    <xf numFmtId="0" fontId="3" fillId="0" borderId="65" xfId="0" applyFont="1" applyFill="1" applyBorder="1" applyAlignment="1" applyProtection="1">
      <alignment horizontal="center" vertical="center"/>
      <protection hidden="1"/>
    </xf>
    <xf numFmtId="0" fontId="3" fillId="0" borderId="66" xfId="0" applyFont="1" applyFill="1" applyBorder="1" applyAlignment="1" applyProtection="1">
      <alignment horizontal="center" vertical="center"/>
      <protection hidden="1"/>
    </xf>
    <xf numFmtId="0" fontId="3" fillId="0" borderId="67" xfId="0" applyFont="1" applyFill="1" applyBorder="1" applyAlignment="1" applyProtection="1">
      <alignment horizontal="center" vertical="center"/>
      <protection hidden="1"/>
    </xf>
    <xf numFmtId="0" fontId="3" fillId="0" borderId="68" xfId="0" applyFont="1" applyFill="1" applyBorder="1" applyAlignment="1" applyProtection="1">
      <alignment horizontal="center" vertical="center"/>
      <protection hidden="1"/>
    </xf>
    <xf numFmtId="0" fontId="25" fillId="0" borderId="33" xfId="0" applyFont="1" applyFill="1" applyBorder="1" applyAlignment="1" applyProtection="1">
      <alignment vertical="center"/>
      <protection locked="0" hidden="1"/>
    </xf>
    <xf numFmtId="0" fontId="25" fillId="0" borderId="1" xfId="0" applyFont="1" applyFill="1" applyBorder="1" applyAlignment="1" applyProtection="1">
      <alignment vertical="center"/>
      <protection locked="0" hidden="1"/>
    </xf>
    <xf numFmtId="0" fontId="25" fillId="0" borderId="2" xfId="0" applyFont="1" applyFill="1" applyBorder="1" applyAlignment="1" applyProtection="1">
      <alignment vertical="center"/>
      <protection locked="0" hidden="1"/>
    </xf>
    <xf numFmtId="0" fontId="25" fillId="0" borderId="15" xfId="0" applyFont="1" applyFill="1" applyBorder="1" applyAlignment="1" applyProtection="1">
      <alignment vertical="center"/>
      <protection locked="0" hidden="1"/>
    </xf>
    <xf numFmtId="0" fontId="25" fillId="0" borderId="11" xfId="0" applyFont="1" applyFill="1" applyBorder="1" applyAlignment="1" applyProtection="1">
      <alignment vertical="center"/>
      <protection locked="0" hidden="1"/>
    </xf>
    <xf numFmtId="0" fontId="10" fillId="0" borderId="3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74" xfId="0" applyFont="1" applyFill="1" applyBorder="1" applyAlignment="1" applyProtection="1">
      <alignment horizontal="center" vertical="center"/>
      <protection hidden="1"/>
    </xf>
    <xf numFmtId="0" fontId="10" fillId="0" borderId="75" xfId="0" applyFont="1" applyFill="1" applyBorder="1" applyAlignment="1" applyProtection="1">
      <alignment horizontal="center" vertical="center"/>
      <protection hidden="1"/>
    </xf>
    <xf numFmtId="0" fontId="10" fillId="0" borderId="38" xfId="0" applyFont="1" applyFill="1" applyBorder="1" applyAlignment="1" applyProtection="1">
      <alignment horizontal="center" vertical="center"/>
      <protection hidden="1"/>
    </xf>
    <xf numFmtId="0" fontId="9" fillId="0" borderId="76" xfId="0" applyFont="1" applyFill="1" applyBorder="1" applyAlignment="1" applyProtection="1">
      <alignment horizontal="center" vertical="center"/>
      <protection hidden="1"/>
    </xf>
    <xf numFmtId="0" fontId="9" fillId="0" borderId="77" xfId="0" applyFont="1" applyFill="1" applyBorder="1" applyAlignment="1" applyProtection="1">
      <alignment horizontal="center" vertical="center"/>
      <protection hidden="1"/>
    </xf>
    <xf numFmtId="0" fontId="9" fillId="0" borderId="19" xfId="0" applyFont="1" applyFill="1" applyBorder="1" applyAlignment="1" applyProtection="1">
      <alignment horizontal="center" vertical="center"/>
      <protection hidden="1"/>
    </xf>
    <xf numFmtId="0" fontId="9" fillId="0" borderId="18" xfId="0" applyFont="1" applyFill="1" applyBorder="1" applyAlignment="1" applyProtection="1">
      <alignment horizontal="center" vertical="center"/>
      <protection hidden="1"/>
    </xf>
    <xf numFmtId="0" fontId="6" fillId="0" borderId="79" xfId="0" applyFont="1" applyFill="1" applyBorder="1" applyAlignment="1" applyProtection="1">
      <alignment horizontal="distributed" vertical="center" wrapText="1"/>
      <protection hidden="1"/>
    </xf>
    <xf numFmtId="0" fontId="6" fillId="0" borderId="10" xfId="0" applyFont="1" applyFill="1" applyBorder="1" applyAlignment="1" applyProtection="1">
      <alignment horizontal="distributed" vertical="center" wrapText="1"/>
      <protection hidden="1"/>
    </xf>
    <xf numFmtId="0" fontId="6" fillId="0" borderId="11" xfId="0" applyFont="1" applyFill="1" applyBorder="1" applyAlignment="1" applyProtection="1">
      <alignment horizontal="distributed" vertical="center" wrapText="1"/>
      <protection hidden="1"/>
    </xf>
    <xf numFmtId="0" fontId="6" fillId="0" borderId="13" xfId="0" applyFont="1" applyFill="1" applyBorder="1" applyAlignment="1" applyProtection="1">
      <alignment horizontal="distributed" vertical="center" wrapText="1"/>
      <protection hidden="1"/>
    </xf>
    <xf numFmtId="0" fontId="6" fillId="0" borderId="51" xfId="0" applyFont="1" applyFill="1" applyBorder="1" applyAlignment="1" applyProtection="1">
      <alignment horizontal="distributed" vertical="center" wrapText="1"/>
      <protection hidden="1"/>
    </xf>
    <xf numFmtId="0" fontId="9" fillId="0" borderId="33" xfId="0" applyFont="1" applyFill="1" applyBorder="1" applyAlignment="1" applyProtection="1">
      <alignment horizontal="center" vertical="center"/>
      <protection hidden="1"/>
    </xf>
    <xf numFmtId="0" fontId="9" fillId="0" borderId="34" xfId="0" applyFont="1" applyFill="1" applyBorder="1" applyAlignment="1" applyProtection="1">
      <alignment horizontal="center" vertical="center"/>
      <protection hidden="1"/>
    </xf>
    <xf numFmtId="0" fontId="22" fillId="0" borderId="15" xfId="0" applyFont="1" applyFill="1" applyBorder="1" applyAlignment="1" applyProtection="1">
      <alignment horizontal="center" vertical="center"/>
      <protection hidden="1"/>
    </xf>
    <xf numFmtId="0" fontId="22" fillId="0" borderId="1" xfId="0" applyFont="1" applyFill="1" applyBorder="1" applyAlignment="1" applyProtection="1">
      <alignment horizontal="center" vertical="center"/>
      <protection hidden="1"/>
    </xf>
    <xf numFmtId="0" fontId="22" fillId="0" borderId="2" xfId="0" applyFont="1" applyFill="1" applyBorder="1" applyAlignment="1" applyProtection="1">
      <alignment horizontal="center" vertical="center"/>
      <protection hidden="1"/>
    </xf>
    <xf numFmtId="0" fontId="22" fillId="0" borderId="11" xfId="0" applyFont="1" applyFill="1" applyBorder="1" applyAlignment="1" applyProtection="1">
      <alignment horizontal="center" vertical="center"/>
      <protection hidden="1"/>
    </xf>
    <xf numFmtId="0" fontId="22" fillId="0" borderId="13"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6" fillId="0" borderId="15" xfId="0" applyFont="1" applyFill="1" applyBorder="1" applyAlignment="1" applyProtection="1">
      <alignment horizontal="distributed" vertical="center"/>
      <protection hidden="1"/>
    </xf>
    <xf numFmtId="0" fontId="6" fillId="0" borderId="1" xfId="0" applyFont="1" applyFill="1" applyBorder="1" applyAlignment="1" applyProtection="1">
      <alignment horizontal="distributed" vertical="center"/>
      <protection hidden="1"/>
    </xf>
    <xf numFmtId="0" fontId="6" fillId="0" borderId="2" xfId="0" applyFont="1" applyFill="1" applyBorder="1" applyAlignment="1" applyProtection="1">
      <alignment horizontal="distributed" vertical="center"/>
      <protection hidden="1"/>
    </xf>
    <xf numFmtId="0" fontId="6" fillId="0" borderId="11" xfId="0" applyFont="1" applyFill="1" applyBorder="1" applyAlignment="1" applyProtection="1">
      <alignment horizontal="distributed" vertical="center"/>
      <protection hidden="1"/>
    </xf>
    <xf numFmtId="0" fontId="6" fillId="0" borderId="13" xfId="0" applyFont="1" applyFill="1" applyBorder="1" applyAlignment="1" applyProtection="1">
      <alignment horizontal="distributed" vertical="center"/>
      <protection hidden="1"/>
    </xf>
    <xf numFmtId="0" fontId="6" fillId="0" borderId="16" xfId="0" applyFont="1" applyFill="1" applyBorder="1" applyAlignment="1" applyProtection="1">
      <alignment horizontal="distributed" vertical="center"/>
      <protection hidden="1"/>
    </xf>
    <xf numFmtId="0" fontId="10" fillId="0" borderId="33"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9" xfId="0" applyFont="1" applyFill="1" applyBorder="1" applyAlignment="1" applyProtection="1">
      <alignment horizontal="left" vertical="center"/>
      <protection hidden="1"/>
    </xf>
    <xf numFmtId="0" fontId="10" fillId="0" borderId="34"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10" fillId="0" borderId="16" xfId="0" applyFont="1" applyFill="1" applyBorder="1" applyAlignment="1" applyProtection="1">
      <alignment horizontal="left" vertical="center"/>
      <protection hidden="1"/>
    </xf>
    <xf numFmtId="0" fontId="9" fillId="0" borderId="31" xfId="0" applyFont="1" applyFill="1" applyBorder="1" applyAlignment="1" applyProtection="1">
      <alignment horizontal="center" vertical="center"/>
      <protection hidden="1"/>
    </xf>
    <xf numFmtId="0" fontId="9" fillId="0" borderId="73" xfId="0" applyFont="1" applyFill="1" applyBorder="1" applyAlignment="1" applyProtection="1">
      <alignment horizontal="center" vertical="center"/>
      <protection hidden="1"/>
    </xf>
    <xf numFmtId="0" fontId="9" fillId="0" borderId="71" xfId="0" applyFont="1" applyFill="1" applyBorder="1" applyAlignment="1" applyProtection="1">
      <alignment horizontal="center" vertical="center"/>
      <protection hidden="1"/>
    </xf>
    <xf numFmtId="0" fontId="9" fillId="0" borderId="72" xfId="0" applyFont="1" applyFill="1" applyBorder="1" applyAlignment="1" applyProtection="1">
      <alignment horizontal="center" vertical="center"/>
      <protection hidden="1"/>
    </xf>
    <xf numFmtId="0" fontId="10" fillId="0" borderId="1" xfId="0" applyFont="1" applyFill="1" applyBorder="1" applyAlignment="1" applyProtection="1">
      <alignment horizontal="left" vertical="center"/>
      <protection hidden="1"/>
    </xf>
    <xf numFmtId="0" fontId="10" fillId="0" borderId="2" xfId="0" applyFont="1" applyFill="1" applyBorder="1" applyAlignment="1" applyProtection="1">
      <alignment horizontal="left" vertical="center"/>
      <protection hidden="1"/>
    </xf>
    <xf numFmtId="0" fontId="10" fillId="0" borderId="74" xfId="0" applyFont="1" applyFill="1" applyBorder="1" applyAlignment="1" applyProtection="1">
      <alignment horizontal="left" vertical="center"/>
      <protection hidden="1"/>
    </xf>
    <xf numFmtId="0" fontId="10" fillId="0" borderId="75" xfId="0" applyFont="1" applyFill="1" applyBorder="1" applyAlignment="1" applyProtection="1">
      <alignment horizontal="left" vertical="center"/>
      <protection hidden="1"/>
    </xf>
    <xf numFmtId="0" fontId="10" fillId="0" borderId="38"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8" xfId="0" applyFont="1" applyFill="1" applyBorder="1" applyAlignment="1" applyProtection="1">
      <alignment horizontal="center" vertical="center"/>
      <protection hidden="1"/>
    </xf>
    <xf numFmtId="0" fontId="3" fillId="3" borderId="0" xfId="0" applyNumberFormat="1" applyFont="1" applyFill="1" applyBorder="1" applyAlignment="1" applyProtection="1">
      <alignment vertical="center" shrinkToFit="1"/>
      <protection hidden="1"/>
    </xf>
    <xf numFmtId="0" fontId="9" fillId="0" borderId="0" xfId="0" applyFont="1" applyFill="1" applyBorder="1" applyAlignment="1" applyProtection="1">
      <alignment horizontal="center" vertical="center"/>
      <protection hidden="1"/>
    </xf>
    <xf numFmtId="0" fontId="9" fillId="0" borderId="15" xfId="0" applyFont="1" applyFill="1" applyBorder="1" applyAlignment="1" applyProtection="1">
      <alignment horizontal="left" vertical="center"/>
      <protection hidden="1"/>
    </xf>
    <xf numFmtId="0" fontId="9" fillId="0" borderId="1" xfId="0" applyFont="1" applyFill="1" applyBorder="1" applyAlignment="1" applyProtection="1">
      <alignment horizontal="left" vertical="center"/>
      <protection hidden="1"/>
    </xf>
    <xf numFmtId="0" fontId="9" fillId="0" borderId="2" xfId="0" applyFont="1" applyFill="1" applyBorder="1" applyAlignment="1" applyProtection="1">
      <alignment horizontal="left" vertical="center"/>
      <protection hidden="1"/>
    </xf>
    <xf numFmtId="0" fontId="9" fillId="0" borderId="11" xfId="0" applyFont="1" applyFill="1" applyBorder="1" applyAlignment="1" applyProtection="1">
      <alignment horizontal="left" vertical="center"/>
      <protection hidden="1"/>
    </xf>
    <xf numFmtId="0" fontId="9" fillId="0" borderId="13" xfId="0" applyFont="1" applyFill="1" applyBorder="1" applyAlignment="1" applyProtection="1">
      <alignment horizontal="left" vertical="center"/>
      <protection hidden="1"/>
    </xf>
    <xf numFmtId="0" fontId="9" fillId="0" borderId="16" xfId="0" applyFont="1" applyFill="1" applyBorder="1" applyAlignment="1" applyProtection="1">
      <alignment horizontal="left" vertical="center"/>
      <protection hidden="1"/>
    </xf>
    <xf numFmtId="0" fontId="10" fillId="0" borderId="15" xfId="0" applyFont="1" applyFill="1" applyBorder="1" applyAlignment="1" applyProtection="1">
      <alignment horizontal="left" vertical="center"/>
      <protection hidden="1"/>
    </xf>
    <xf numFmtId="0" fontId="10" fillId="0" borderId="11" xfId="0" applyFont="1" applyFill="1" applyBorder="1" applyAlignment="1" applyProtection="1">
      <alignment horizontal="left" vertical="center"/>
      <protection hidden="1"/>
    </xf>
    <xf numFmtId="0" fontId="10" fillId="0" borderId="30" xfId="0" applyFont="1" applyFill="1" applyBorder="1" applyAlignment="1" applyProtection="1">
      <alignment horizontal="center"/>
      <protection hidden="1"/>
    </xf>
    <xf numFmtId="0" fontId="10" fillId="0" borderId="10" xfId="0" applyFont="1" applyFill="1" applyBorder="1" applyAlignment="1" applyProtection="1">
      <alignment horizontal="center"/>
      <protection hidden="1"/>
    </xf>
    <xf numFmtId="38" fontId="3" fillId="2" borderId="0" xfId="0" applyNumberFormat="1" applyFont="1" applyFill="1" applyBorder="1" applyAlignment="1" applyProtection="1">
      <alignment vertical="center" shrinkToFit="1"/>
      <protection hidden="1"/>
    </xf>
    <xf numFmtId="0" fontId="10" fillId="0" borderId="1" xfId="0" applyFont="1" applyFill="1" applyBorder="1" applyAlignment="1" applyProtection="1">
      <alignment horizontal="right" vertical="center"/>
      <protection hidden="1"/>
    </xf>
    <xf numFmtId="0" fontId="10" fillId="0" borderId="0" xfId="0" applyFont="1" applyFill="1" applyBorder="1" applyAlignment="1" applyProtection="1">
      <alignment horizontal="right" vertical="center"/>
      <protection hidden="1"/>
    </xf>
    <xf numFmtId="0" fontId="10" fillId="0" borderId="13" xfId="0" applyFont="1" applyFill="1" applyBorder="1" applyAlignment="1" applyProtection="1">
      <alignment horizontal="right" vertical="center"/>
      <protection hidden="1"/>
    </xf>
    <xf numFmtId="0" fontId="3" fillId="0" borderId="60" xfId="0" applyFont="1" applyFill="1" applyBorder="1" applyAlignment="1" applyProtection="1">
      <alignment horizontal="center" vertical="center"/>
      <protection hidden="1"/>
    </xf>
    <xf numFmtId="0" fontId="3" fillId="0" borderId="61" xfId="0" applyFont="1" applyFill="1" applyBorder="1" applyAlignment="1" applyProtection="1">
      <alignment horizontal="center" vertical="center"/>
      <protection hidden="1"/>
    </xf>
    <xf numFmtId="0" fontId="3" fillId="0" borderId="62" xfId="0" applyFont="1" applyFill="1" applyBorder="1" applyAlignment="1" applyProtection="1">
      <alignment horizontal="center" vertical="center"/>
      <protection hidden="1"/>
    </xf>
    <xf numFmtId="0" fontId="9" fillId="0" borderId="33" xfId="0" applyFont="1" applyFill="1" applyBorder="1" applyAlignment="1" applyProtection="1">
      <alignment horizontal="center" vertical="center" textRotation="255"/>
      <protection hidden="1"/>
    </xf>
    <xf numFmtId="0" fontId="9" fillId="0" borderId="1" xfId="0" applyFont="1" applyFill="1" applyBorder="1" applyAlignment="1" applyProtection="1">
      <alignment horizontal="center" vertical="center" textRotation="255"/>
      <protection hidden="1"/>
    </xf>
    <xf numFmtId="0" fontId="9" fillId="0" borderId="2" xfId="0" applyFont="1" applyFill="1" applyBorder="1" applyAlignment="1" applyProtection="1">
      <alignment horizontal="center" vertical="center" textRotation="255"/>
      <protection hidden="1"/>
    </xf>
    <xf numFmtId="0" fontId="9" fillId="0" borderId="7" xfId="0" applyFont="1" applyFill="1" applyBorder="1" applyAlignment="1" applyProtection="1">
      <alignment horizontal="center" vertical="center" textRotation="255"/>
      <protection hidden="1"/>
    </xf>
    <xf numFmtId="0" fontId="9" fillId="0" borderId="0" xfId="0" applyFont="1" applyFill="1" applyBorder="1" applyAlignment="1" applyProtection="1">
      <alignment horizontal="center" vertical="center" textRotation="255"/>
      <protection hidden="1"/>
    </xf>
    <xf numFmtId="0" fontId="9" fillId="0" borderId="9" xfId="0" applyFont="1" applyFill="1" applyBorder="1" applyAlignment="1" applyProtection="1">
      <alignment horizontal="center" vertical="center" textRotation="255"/>
      <protection hidden="1"/>
    </xf>
    <xf numFmtId="0" fontId="9" fillId="0" borderId="34" xfId="0" applyFont="1" applyFill="1" applyBorder="1" applyAlignment="1" applyProtection="1">
      <alignment horizontal="center" vertical="center" textRotation="255"/>
      <protection hidden="1"/>
    </xf>
    <xf numFmtId="0" fontId="9" fillId="0" borderId="13" xfId="0" applyFont="1" applyFill="1" applyBorder="1" applyAlignment="1" applyProtection="1">
      <alignment horizontal="center" vertical="center" textRotation="255"/>
      <protection hidden="1"/>
    </xf>
    <xf numFmtId="0" fontId="9" fillId="0" borderId="16" xfId="0" applyFont="1" applyFill="1" applyBorder="1" applyAlignment="1" applyProtection="1">
      <alignment horizontal="center" vertical="center" textRotation="255"/>
      <protection hidden="1"/>
    </xf>
    <xf numFmtId="0" fontId="9" fillId="0" borderId="8"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9" fillId="0" borderId="9" xfId="0" applyFont="1" applyFill="1" applyBorder="1" applyAlignment="1" applyProtection="1">
      <alignment horizontal="left" vertical="center"/>
      <protection hidden="1"/>
    </xf>
    <xf numFmtId="0" fontId="10" fillId="0" borderId="15" xfId="0" applyFont="1" applyFill="1" applyBorder="1" applyAlignment="1" applyProtection="1">
      <alignment horizontal="center" vertical="center"/>
      <protection hidden="1"/>
    </xf>
    <xf numFmtId="0" fontId="10" fillId="0" borderId="8" xfId="0" applyFont="1" applyFill="1" applyBorder="1" applyAlignment="1" applyProtection="1">
      <alignment horizontal="center" vertical="center"/>
      <protection hidden="1"/>
    </xf>
    <xf numFmtId="0" fontId="10" fillId="0" borderId="9" xfId="0" applyFont="1" applyFill="1" applyBorder="1" applyAlignment="1" applyProtection="1">
      <alignment horizontal="center" vertical="center"/>
      <protection hidden="1"/>
    </xf>
    <xf numFmtId="38" fontId="27" fillId="0" borderId="15" xfId="1" applyFont="1" applyFill="1" applyBorder="1" applyAlignment="1" applyProtection="1">
      <alignment horizontal="center" vertical="center" shrinkToFit="1"/>
      <protection locked="0" hidden="1"/>
    </xf>
    <xf numFmtId="38" fontId="27" fillId="0" borderId="1" xfId="1" applyFont="1" applyFill="1" applyBorder="1" applyAlignment="1" applyProtection="1">
      <alignment horizontal="center" vertical="center" shrinkToFit="1"/>
      <protection locked="0" hidden="1"/>
    </xf>
    <xf numFmtId="38" fontId="27" fillId="0" borderId="8" xfId="1" applyFont="1" applyFill="1" applyBorder="1" applyAlignment="1" applyProtection="1">
      <alignment horizontal="center" vertical="center" shrinkToFit="1"/>
      <protection locked="0" hidden="1"/>
    </xf>
    <xf numFmtId="38" fontId="27" fillId="0" borderId="0" xfId="1" applyFont="1" applyFill="1" applyBorder="1" applyAlignment="1" applyProtection="1">
      <alignment horizontal="center" vertical="center" shrinkToFit="1"/>
      <protection locked="0" hidden="1"/>
    </xf>
    <xf numFmtId="38" fontId="27" fillId="0" borderId="11" xfId="1" applyFont="1" applyFill="1" applyBorder="1" applyAlignment="1" applyProtection="1">
      <alignment horizontal="center" vertical="center" shrinkToFit="1"/>
      <protection locked="0" hidden="1"/>
    </xf>
    <xf numFmtId="38" fontId="27" fillId="0" borderId="13" xfId="1" applyFont="1" applyFill="1" applyBorder="1" applyAlignment="1" applyProtection="1">
      <alignment horizontal="center" vertical="center" shrinkToFit="1"/>
      <protection locked="0" hidden="1"/>
    </xf>
    <xf numFmtId="0" fontId="3" fillId="0" borderId="0" xfId="0" applyFont="1" applyFill="1" applyBorder="1" applyAlignment="1" applyProtection="1">
      <alignment vertical="center" shrinkToFit="1"/>
      <protection hidden="1"/>
    </xf>
    <xf numFmtId="0" fontId="9" fillId="0" borderId="33" xfId="0" applyFont="1" applyFill="1" applyBorder="1" applyAlignment="1" applyProtection="1">
      <alignment horizontal="left" vertical="center"/>
      <protection hidden="1"/>
    </xf>
    <xf numFmtId="0" fontId="9" fillId="0" borderId="34" xfId="0" applyFont="1" applyFill="1" applyBorder="1" applyAlignment="1" applyProtection="1">
      <alignment horizontal="left" vertical="center"/>
      <protection hidden="1"/>
    </xf>
    <xf numFmtId="0" fontId="8" fillId="0" borderId="33" xfId="0" applyFont="1" applyFill="1" applyBorder="1" applyAlignment="1" applyProtection="1">
      <alignment horizontal="left" vertical="center"/>
      <protection hidden="1"/>
    </xf>
    <xf numFmtId="0" fontId="8" fillId="0" borderId="1" xfId="0" applyFont="1" applyFill="1" applyBorder="1" applyAlignment="1" applyProtection="1">
      <alignment horizontal="left" vertical="center"/>
      <protection hidden="1"/>
    </xf>
    <xf numFmtId="0" fontId="8" fillId="0" borderId="2" xfId="0" applyFont="1" applyFill="1" applyBorder="1" applyAlignment="1" applyProtection="1">
      <alignment horizontal="left" vertical="center"/>
      <protection hidden="1"/>
    </xf>
    <xf numFmtId="0" fontId="8" fillId="0" borderId="34" xfId="0" applyFont="1" applyFill="1" applyBorder="1" applyAlignment="1" applyProtection="1">
      <alignment horizontal="left" vertical="center"/>
      <protection hidden="1"/>
    </xf>
    <xf numFmtId="0" fontId="8" fillId="0" borderId="13" xfId="0" applyFont="1" applyFill="1" applyBorder="1" applyAlignment="1" applyProtection="1">
      <alignment horizontal="left" vertical="center"/>
      <protection hidden="1"/>
    </xf>
    <xf numFmtId="0" fontId="8" fillId="0" borderId="16" xfId="0" applyFont="1"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47" xfId="0" applyFont="1" applyBorder="1" applyAlignment="1" applyProtection="1">
      <alignment horizontal="center" vertical="center"/>
      <protection hidden="1"/>
    </xf>
    <xf numFmtId="0" fontId="10" fillId="0" borderId="69" xfId="0" applyFont="1" applyFill="1" applyBorder="1" applyAlignment="1" applyProtection="1">
      <alignment horizontal="center" vertical="center"/>
      <protection hidden="1"/>
    </xf>
    <xf numFmtId="0" fontId="10" fillId="0" borderId="70" xfId="0" applyFont="1" applyFill="1" applyBorder="1" applyAlignment="1" applyProtection="1">
      <alignment horizontal="center" vertical="center"/>
      <protection hidden="1"/>
    </xf>
    <xf numFmtId="0" fontId="4" fillId="0" borderId="33" xfId="0" applyFont="1" applyBorder="1" applyAlignment="1" applyProtection="1">
      <alignment horizontal="left" vertical="center" wrapText="1"/>
      <protection hidden="1"/>
    </xf>
    <xf numFmtId="0" fontId="4" fillId="0" borderId="1" xfId="0" applyFont="1" applyBorder="1" applyAlignment="1" applyProtection="1">
      <alignment horizontal="left" vertical="center" wrapText="1"/>
      <protection hidden="1"/>
    </xf>
    <xf numFmtId="0" fontId="4" fillId="0" borderId="7"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4" fillId="0" borderId="34" xfId="0" applyFont="1" applyBorder="1" applyAlignment="1" applyProtection="1">
      <alignment horizontal="left" vertical="center" wrapText="1"/>
      <protection hidden="1"/>
    </xf>
    <xf numFmtId="0" fontId="4" fillId="0" borderId="13" xfId="0" applyFont="1" applyBorder="1" applyAlignment="1" applyProtection="1">
      <alignment horizontal="left" vertical="center" wrapText="1"/>
      <protection hidden="1"/>
    </xf>
    <xf numFmtId="0" fontId="13" fillId="0" borderId="1"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3" fillId="0" borderId="13" xfId="0" applyFont="1" applyBorder="1" applyAlignment="1" applyProtection="1">
      <alignment horizontal="center" vertical="center"/>
      <protection hidden="1"/>
    </xf>
    <xf numFmtId="0" fontId="3" fillId="0" borderId="69" xfId="0" applyFont="1" applyFill="1" applyBorder="1" applyAlignment="1" applyProtection="1">
      <alignment horizontal="center" vertical="center"/>
      <protection hidden="1"/>
    </xf>
    <xf numFmtId="0" fontId="3" fillId="0" borderId="70" xfId="0" applyFont="1" applyFill="1" applyBorder="1" applyAlignment="1" applyProtection="1">
      <alignment horizontal="center" vertical="center"/>
      <protection hidden="1"/>
    </xf>
    <xf numFmtId="0" fontId="18" fillId="0" borderId="8" xfId="0"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0" borderId="59" xfId="0" applyFont="1" applyFill="1" applyBorder="1" applyAlignment="1" applyProtection="1">
      <alignment horizontal="center" vertical="center"/>
      <protection hidden="1"/>
    </xf>
    <xf numFmtId="0" fontId="9" fillId="0" borderId="33" xfId="0" applyFont="1" applyFill="1" applyBorder="1" applyAlignment="1" applyProtection="1">
      <alignment horizontal="left" vertical="center" wrapText="1"/>
      <protection hidden="1"/>
    </xf>
    <xf numFmtId="0" fontId="9" fillId="0" borderId="1" xfId="0" applyFont="1" applyFill="1" applyBorder="1" applyAlignment="1" applyProtection="1">
      <alignment horizontal="left" vertical="center" wrapText="1"/>
      <protection hidden="1"/>
    </xf>
    <xf numFmtId="0" fontId="9" fillId="0" borderId="7" xfId="0" applyFont="1" applyFill="1" applyBorder="1" applyAlignment="1" applyProtection="1">
      <alignment horizontal="left" vertical="center"/>
      <protection hidden="1"/>
    </xf>
    <xf numFmtId="0" fontId="9" fillId="0" borderId="63" xfId="0" applyFont="1" applyFill="1" applyBorder="1" applyAlignment="1" applyProtection="1">
      <alignment horizontal="center" vertical="center"/>
      <protection hidden="1"/>
    </xf>
    <xf numFmtId="0" fontId="9" fillId="0" borderId="64" xfId="0" applyFont="1" applyFill="1" applyBorder="1" applyAlignment="1" applyProtection="1">
      <alignment horizontal="center" vertical="center"/>
      <protection hidden="1"/>
    </xf>
    <xf numFmtId="0" fontId="9" fillId="0" borderId="65" xfId="0" applyFont="1" applyFill="1" applyBorder="1" applyAlignment="1" applyProtection="1">
      <alignment horizontal="center" vertical="center"/>
      <protection hidden="1"/>
    </xf>
    <xf numFmtId="0" fontId="18" fillId="0" borderId="8" xfId="0" applyFont="1" applyFill="1" applyBorder="1" applyAlignment="1" applyProtection="1">
      <alignment horizontal="left" vertical="center"/>
      <protection hidden="1"/>
    </xf>
    <xf numFmtId="0" fontId="18" fillId="0" borderId="0" xfId="0" applyFont="1" applyFill="1" applyBorder="1" applyAlignment="1" applyProtection="1">
      <alignment horizontal="left" vertical="center"/>
      <protection hidden="1"/>
    </xf>
    <xf numFmtId="0" fontId="18" fillId="0" borderId="9" xfId="0" applyFont="1" applyFill="1" applyBorder="1" applyAlignment="1" applyProtection="1">
      <alignment horizontal="left" vertical="center"/>
      <protection hidden="1"/>
    </xf>
    <xf numFmtId="0" fontId="18" fillId="0" borderId="40" xfId="0" applyFont="1" applyFill="1" applyBorder="1" applyAlignment="1" applyProtection="1">
      <alignment horizontal="center" vertical="center"/>
      <protection hidden="1"/>
    </xf>
    <xf numFmtId="0" fontId="36" fillId="0" borderId="1" xfId="0" applyFont="1" applyFill="1" applyBorder="1" applyAlignment="1" applyProtection="1">
      <alignment horizontal="distributed" vertical="center" wrapText="1"/>
      <protection hidden="1"/>
    </xf>
    <xf numFmtId="0" fontId="36" fillId="0" borderId="26" xfId="0" applyFont="1" applyFill="1" applyBorder="1" applyAlignment="1" applyProtection="1">
      <alignment horizontal="distributed" vertical="center" wrapText="1"/>
      <protection hidden="1"/>
    </xf>
    <xf numFmtId="0" fontId="27" fillId="0" borderId="2" xfId="0" applyFont="1" applyFill="1" applyBorder="1" applyAlignment="1" applyProtection="1">
      <alignment horizontal="center" vertical="center"/>
      <protection locked="0" hidden="1"/>
    </xf>
    <xf numFmtId="0" fontId="27" fillId="0" borderId="11" xfId="0" applyFont="1" applyFill="1" applyBorder="1" applyAlignment="1" applyProtection="1">
      <alignment horizontal="center" vertical="center"/>
      <protection locked="0" hidden="1"/>
    </xf>
    <xf numFmtId="0" fontId="27" fillId="0" borderId="13" xfId="0" applyFont="1" applyFill="1" applyBorder="1" applyAlignment="1" applyProtection="1">
      <alignment horizontal="center" vertical="center"/>
      <protection locked="0" hidden="1"/>
    </xf>
    <xf numFmtId="0" fontId="27" fillId="0" borderId="16" xfId="0" applyFont="1" applyFill="1" applyBorder="1" applyAlignment="1" applyProtection="1">
      <alignment horizontal="center" vertical="center"/>
      <protection locked="0" hidden="1"/>
    </xf>
    <xf numFmtId="0" fontId="19" fillId="0" borderId="0" xfId="0" applyFont="1" applyBorder="1" applyAlignment="1" applyProtection="1">
      <alignment horizontal="distributed" vertical="center" wrapText="1" justifyLastLine="1"/>
      <protection hidden="1"/>
    </xf>
    <xf numFmtId="0" fontId="9" fillId="0" borderId="5" xfId="0" applyFont="1" applyFill="1" applyBorder="1" applyAlignment="1" applyProtection="1">
      <alignment horizontal="center" vertical="center"/>
      <protection hidden="1"/>
    </xf>
    <xf numFmtId="0" fontId="9" fillId="0" borderId="6" xfId="0" applyFont="1" applyFill="1" applyBorder="1" applyAlignment="1" applyProtection="1">
      <alignment horizontal="center" vertical="center"/>
      <protection hidden="1"/>
    </xf>
    <xf numFmtId="0" fontId="9" fillId="0" borderId="28" xfId="0" applyFont="1" applyFill="1" applyBorder="1" applyAlignment="1" applyProtection="1">
      <alignment horizontal="center" vertical="center"/>
      <protection hidden="1"/>
    </xf>
    <xf numFmtId="0" fontId="9" fillId="0" borderId="49" xfId="0" applyFont="1" applyFill="1" applyBorder="1" applyAlignment="1" applyProtection="1">
      <alignment horizontal="center" vertical="center"/>
      <protection hidden="1"/>
    </xf>
    <xf numFmtId="0" fontId="5" fillId="0" borderId="46" xfId="0" applyFont="1" applyFill="1" applyBorder="1" applyAlignment="1" applyProtection="1">
      <alignment horizontal="center" vertical="center"/>
      <protection hidden="1"/>
    </xf>
    <xf numFmtId="0" fontId="5" fillId="0" borderId="47" xfId="0" applyFont="1" applyFill="1" applyBorder="1" applyAlignment="1" applyProtection="1">
      <alignment horizontal="center" vertical="center"/>
      <protection hidden="1"/>
    </xf>
    <xf numFmtId="0" fontId="5" fillId="0" borderId="57" xfId="0" applyFont="1" applyFill="1" applyBorder="1" applyAlignment="1" applyProtection="1">
      <alignment horizontal="center" vertical="center"/>
      <protection hidden="1"/>
    </xf>
    <xf numFmtId="0" fontId="5" fillId="0" borderId="53" xfId="0" applyFont="1" applyFill="1" applyBorder="1" applyAlignment="1" applyProtection="1">
      <alignment horizontal="center" vertical="center"/>
      <protection hidden="1"/>
    </xf>
    <xf numFmtId="0" fontId="5" fillId="0" borderId="54" xfId="0" applyFont="1" applyFill="1" applyBorder="1" applyAlignment="1" applyProtection="1">
      <alignment horizontal="center" vertical="center"/>
      <protection hidden="1"/>
    </xf>
    <xf numFmtId="0" fontId="5" fillId="0" borderId="55" xfId="0" applyFont="1" applyFill="1" applyBorder="1" applyAlignment="1" applyProtection="1">
      <alignment horizontal="center" vertical="center"/>
      <protection hidden="1"/>
    </xf>
    <xf numFmtId="0" fontId="6" fillId="0" borderId="53" xfId="0" applyFont="1" applyFill="1" applyBorder="1" applyAlignment="1" applyProtection="1">
      <alignment horizontal="center" vertical="center"/>
      <protection hidden="1"/>
    </xf>
    <xf numFmtId="0" fontId="6" fillId="0" borderId="54" xfId="0" applyFont="1" applyFill="1" applyBorder="1" applyAlignment="1" applyProtection="1">
      <alignment horizontal="center" vertical="center"/>
      <protection hidden="1"/>
    </xf>
    <xf numFmtId="0" fontId="6" fillId="0" borderId="58" xfId="0" applyFont="1" applyFill="1" applyBorder="1" applyAlignment="1" applyProtection="1">
      <alignment horizontal="center" vertical="center"/>
      <protection hidden="1"/>
    </xf>
    <xf numFmtId="0" fontId="4" fillId="0" borderId="7" xfId="0" applyFont="1" applyFill="1" applyBorder="1" applyAlignment="1" applyProtection="1">
      <alignment horizontal="distributed" vertical="center" wrapText="1"/>
      <protection hidden="1"/>
    </xf>
    <xf numFmtId="0" fontId="4" fillId="0" borderId="0" xfId="0" applyFont="1" applyFill="1" applyBorder="1" applyAlignment="1" applyProtection="1">
      <alignment horizontal="distributed" vertical="center" wrapText="1"/>
      <protection hidden="1"/>
    </xf>
    <xf numFmtId="0" fontId="4" fillId="0" borderId="9" xfId="0" applyFont="1" applyFill="1" applyBorder="1" applyAlignment="1" applyProtection="1">
      <alignment horizontal="distributed" vertical="center" wrapText="1"/>
      <protection hidden="1"/>
    </xf>
    <xf numFmtId="0" fontId="4" fillId="0" borderId="56" xfId="0" applyFont="1" applyFill="1" applyBorder="1" applyAlignment="1" applyProtection="1">
      <alignment horizontal="distributed" vertical="center" wrapText="1"/>
      <protection hidden="1"/>
    </xf>
    <xf numFmtId="0" fontId="4" fillId="0" borderId="26" xfId="0" applyFont="1" applyFill="1" applyBorder="1" applyAlignment="1" applyProtection="1">
      <alignment horizontal="distributed" vertical="center" wrapText="1"/>
      <protection hidden="1"/>
    </xf>
    <xf numFmtId="0" fontId="4" fillId="0" borderId="23" xfId="0" applyFont="1" applyFill="1" applyBorder="1" applyAlignment="1" applyProtection="1">
      <alignment horizontal="distributed" vertical="center" wrapText="1"/>
      <protection hidden="1"/>
    </xf>
    <xf numFmtId="0" fontId="29" fillId="0" borderId="15" xfId="0" applyFont="1" applyFill="1" applyBorder="1" applyAlignment="1" applyProtection="1">
      <alignment horizontal="center" vertical="center"/>
      <protection locked="0" hidden="1"/>
    </xf>
    <xf numFmtId="0" fontId="29" fillId="0" borderId="1" xfId="0" applyFont="1" applyFill="1" applyBorder="1" applyAlignment="1" applyProtection="1">
      <alignment horizontal="center" vertical="center"/>
      <protection locked="0" hidden="1"/>
    </xf>
    <xf numFmtId="0" fontId="29" fillId="0" borderId="22" xfId="0" applyFont="1" applyFill="1" applyBorder="1" applyAlignment="1" applyProtection="1">
      <alignment horizontal="center" vertical="center"/>
      <protection locked="0" hidden="1"/>
    </xf>
    <xf numFmtId="0" fontId="29" fillId="0" borderId="26" xfId="0" applyFont="1" applyFill="1" applyBorder="1" applyAlignment="1" applyProtection="1">
      <alignment horizontal="center" vertical="center"/>
      <protection locked="0" hidden="1"/>
    </xf>
    <xf numFmtId="0" fontId="40" fillId="0" borderId="1" xfId="0" applyFont="1" applyFill="1" applyBorder="1" applyAlignment="1" applyProtection="1">
      <alignment horizontal="center" vertical="center"/>
      <protection hidden="1"/>
    </xf>
    <xf numFmtId="0" fontId="40" fillId="0" borderId="2" xfId="0" applyFont="1" applyFill="1" applyBorder="1" applyAlignment="1" applyProtection="1">
      <alignment horizontal="center" vertical="center"/>
      <protection hidden="1"/>
    </xf>
    <xf numFmtId="0" fontId="40" fillId="0" borderId="26" xfId="0" applyFont="1" applyFill="1" applyBorder="1" applyAlignment="1" applyProtection="1">
      <alignment horizontal="center" vertical="center"/>
      <protection hidden="1"/>
    </xf>
    <xf numFmtId="0" fontId="40" fillId="0" borderId="23" xfId="0" applyFont="1" applyFill="1" applyBorder="1" applyAlignment="1" applyProtection="1">
      <alignment horizontal="center" vertical="center"/>
      <protection hidden="1"/>
    </xf>
    <xf numFmtId="0" fontId="36" fillId="0" borderId="8"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9" xfId="0" applyFont="1" applyFill="1" applyBorder="1" applyAlignment="1" applyProtection="1">
      <alignment horizontal="center" vertical="center" wrapText="1"/>
      <protection hidden="1"/>
    </xf>
    <xf numFmtId="0" fontId="36" fillId="0" borderId="22" xfId="0" applyFont="1" applyFill="1" applyBorder="1" applyAlignment="1" applyProtection="1">
      <alignment horizontal="center" vertical="center" wrapText="1"/>
      <protection hidden="1"/>
    </xf>
    <xf numFmtId="0" fontId="36" fillId="0" borderId="26" xfId="0" applyFont="1" applyFill="1" applyBorder="1" applyAlignment="1" applyProtection="1">
      <alignment horizontal="center" vertical="center" wrapText="1"/>
      <protection hidden="1"/>
    </xf>
    <xf numFmtId="0" fontId="36" fillId="0" borderId="23" xfId="0" applyFont="1" applyFill="1" applyBorder="1" applyAlignment="1" applyProtection="1">
      <alignment horizontal="center" vertical="center" wrapText="1"/>
      <protection hidden="1"/>
    </xf>
    <xf numFmtId="0" fontId="29" fillId="0" borderId="2" xfId="0" applyFont="1" applyFill="1" applyBorder="1" applyAlignment="1" applyProtection="1">
      <alignment horizontal="center" vertical="center"/>
      <protection locked="0" hidden="1"/>
    </xf>
    <xf numFmtId="0" fontId="29" fillId="0" borderId="23" xfId="0" applyFont="1" applyFill="1" applyBorder="1" applyAlignment="1" applyProtection="1">
      <alignment horizontal="center" vertical="center"/>
      <protection locked="0" hidden="1"/>
    </xf>
    <xf numFmtId="0" fontId="18" fillId="0" borderId="8" xfId="0" applyFont="1" applyBorder="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6" fillId="0" borderId="33"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27" fillId="0" borderId="53" xfId="0" applyFont="1" applyFill="1" applyBorder="1" applyAlignment="1" applyProtection="1">
      <alignment vertical="center"/>
      <protection locked="0" hidden="1"/>
    </xf>
    <xf numFmtId="0" fontId="27" fillId="0" borderId="54" xfId="0" applyFont="1" applyFill="1" applyBorder="1" applyAlignment="1" applyProtection="1">
      <alignment vertical="center"/>
      <protection locked="0" hidden="1"/>
    </xf>
    <xf numFmtId="0" fontId="27" fillId="0" borderId="55" xfId="0" applyFont="1" applyFill="1" applyBorder="1" applyAlignment="1" applyProtection="1">
      <alignment vertical="center"/>
      <protection locked="0" hidden="1"/>
    </xf>
    <xf numFmtId="0" fontId="4" fillId="0" borderId="7"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9" xfId="0" applyFont="1" applyFill="1" applyBorder="1" applyAlignment="1" applyProtection="1">
      <alignment horizontal="center" vertical="center"/>
      <protection hidden="1"/>
    </xf>
    <xf numFmtId="0" fontId="4" fillId="0" borderId="34"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0" fontId="4" fillId="0" borderId="16" xfId="0" applyFont="1" applyFill="1" applyBorder="1" applyAlignment="1" applyProtection="1">
      <alignment horizontal="center" vertical="center"/>
      <protection hidden="1"/>
    </xf>
    <xf numFmtId="0" fontId="29" fillId="0" borderId="15" xfId="0" applyFont="1" applyFill="1" applyBorder="1" applyAlignment="1" applyProtection="1">
      <alignment horizontal="left" vertical="center"/>
      <protection locked="0" hidden="1"/>
    </xf>
    <xf numFmtId="0" fontId="29" fillId="0" borderId="1" xfId="0" applyFont="1" applyFill="1" applyBorder="1" applyAlignment="1" applyProtection="1">
      <alignment horizontal="left" vertical="center"/>
      <protection locked="0" hidden="1"/>
    </xf>
    <xf numFmtId="0" fontId="29" fillId="0" borderId="2" xfId="0" applyFont="1" applyFill="1" applyBorder="1" applyAlignment="1" applyProtection="1">
      <alignment horizontal="left" vertical="center"/>
      <protection locked="0" hidden="1"/>
    </xf>
    <xf numFmtId="0" fontId="29" fillId="0" borderId="8" xfId="0" applyFont="1" applyFill="1" applyBorder="1" applyAlignment="1" applyProtection="1">
      <alignment horizontal="left" vertical="center"/>
      <protection locked="0" hidden="1"/>
    </xf>
    <xf numFmtId="0" fontId="29" fillId="0" borderId="0" xfId="0" applyFont="1" applyFill="1" applyBorder="1" applyAlignment="1" applyProtection="1">
      <alignment horizontal="left" vertical="center"/>
      <protection locked="0" hidden="1"/>
    </xf>
    <xf numFmtId="0" fontId="29" fillId="0" borderId="9" xfId="0" applyFont="1" applyFill="1" applyBorder="1" applyAlignment="1" applyProtection="1">
      <alignment horizontal="left" vertical="center"/>
      <protection locked="0" hidden="1"/>
    </xf>
    <xf numFmtId="0" fontId="29" fillId="0" borderId="11" xfId="0" applyFont="1" applyFill="1" applyBorder="1" applyAlignment="1" applyProtection="1">
      <alignment horizontal="left" vertical="center"/>
      <protection locked="0" hidden="1"/>
    </xf>
    <xf numFmtId="0" fontId="29" fillId="0" borderId="13" xfId="0" applyFont="1" applyFill="1" applyBorder="1" applyAlignment="1" applyProtection="1">
      <alignment horizontal="left" vertical="center"/>
      <protection locked="0" hidden="1"/>
    </xf>
    <xf numFmtId="0" fontId="29" fillId="0" borderId="16" xfId="0" applyFont="1" applyFill="1" applyBorder="1" applyAlignment="1" applyProtection="1">
      <alignment horizontal="left" vertical="center"/>
      <protection locked="0" hidden="1"/>
    </xf>
    <xf numFmtId="0" fontId="6" fillId="0" borderId="0" xfId="0" applyFont="1" applyFill="1" applyBorder="1" applyAlignment="1" applyProtection="1">
      <alignment horizontal="distributed" vertical="center" wrapText="1" shrinkToFit="1"/>
      <protection hidden="1"/>
    </xf>
    <xf numFmtId="0" fontId="0" fillId="0" borderId="0" xfId="0" applyBorder="1" applyProtection="1">
      <protection hidden="1"/>
    </xf>
    <xf numFmtId="0" fontId="0" fillId="0" borderId="13" xfId="0" applyBorder="1" applyProtection="1">
      <protection hidden="1"/>
    </xf>
    <xf numFmtId="0" fontId="6" fillId="0" borderId="1" xfId="0" applyFont="1" applyFill="1" applyBorder="1" applyAlignment="1" applyProtection="1">
      <alignment horizontal="distributed" vertical="distributed" wrapText="1" shrinkToFit="1" readingOrder="1"/>
      <protection hidden="1"/>
    </xf>
    <xf numFmtId="0" fontId="6" fillId="0" borderId="0" xfId="0" applyFont="1" applyFill="1" applyBorder="1" applyAlignment="1" applyProtection="1">
      <alignment horizontal="distributed" vertical="distributed" wrapText="1" shrinkToFit="1" readingOrder="1"/>
      <protection hidden="1"/>
    </xf>
    <xf numFmtId="0" fontId="6" fillId="0" borderId="13" xfId="0" applyFont="1" applyFill="1" applyBorder="1" applyAlignment="1" applyProtection="1">
      <alignment horizontal="distributed" vertical="distributed" wrapText="1" shrinkToFit="1" readingOrder="1"/>
      <protection hidden="1"/>
    </xf>
    <xf numFmtId="0" fontId="6" fillId="0" borderId="7"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9" xfId="0" applyFont="1" applyFill="1" applyBorder="1" applyAlignment="1" applyProtection="1">
      <alignment horizontal="center" vertical="center"/>
      <protection hidden="1"/>
    </xf>
    <xf numFmtId="0" fontId="36" fillId="0" borderId="15" xfId="0" applyFont="1" applyFill="1" applyBorder="1" applyAlignment="1" applyProtection="1">
      <alignment horizontal="center" vertical="center"/>
      <protection hidden="1"/>
    </xf>
    <xf numFmtId="0" fontId="36" fillId="0" borderId="1" xfId="0" applyFont="1" applyFill="1" applyBorder="1" applyAlignment="1" applyProtection="1">
      <alignment horizontal="center" vertical="center"/>
      <protection hidden="1"/>
    </xf>
    <xf numFmtId="0" fontId="36" fillId="0" borderId="2" xfId="0" applyFont="1" applyFill="1" applyBorder="1" applyAlignment="1" applyProtection="1">
      <alignment horizontal="center" vertical="center"/>
      <protection hidden="1"/>
    </xf>
    <xf numFmtId="0" fontId="36" fillId="0" borderId="8" xfId="0" applyFont="1" applyFill="1" applyBorder="1" applyAlignment="1" applyProtection="1">
      <alignment horizontal="center" vertical="center"/>
      <protection hidden="1"/>
    </xf>
    <xf numFmtId="0" fontId="36" fillId="0" borderId="0" xfId="0" applyFont="1" applyFill="1" applyBorder="1" applyAlignment="1" applyProtection="1">
      <alignment horizontal="center" vertical="center"/>
      <protection hidden="1"/>
    </xf>
    <xf numFmtId="0" fontId="36" fillId="0" borderId="9" xfId="0" applyFont="1" applyFill="1" applyBorder="1" applyAlignment="1" applyProtection="1">
      <alignment horizontal="center" vertical="center"/>
      <protection hidden="1"/>
    </xf>
    <xf numFmtId="0" fontId="6" fillId="0" borderId="40" xfId="0" applyFont="1" applyFill="1" applyBorder="1" applyAlignment="1" applyProtection="1">
      <alignment horizontal="center" vertical="center"/>
      <protection hidden="1"/>
    </xf>
    <xf numFmtId="0" fontId="6" fillId="0" borderId="52" xfId="0" applyFont="1" applyFill="1" applyBorder="1" applyAlignment="1" applyProtection="1">
      <alignment horizontal="center" vertical="center"/>
      <protection hidden="1"/>
    </xf>
    <xf numFmtId="0" fontId="6" fillId="0" borderId="11" xfId="0" applyFont="1" applyFill="1" applyBorder="1" applyAlignment="1" applyProtection="1">
      <alignment horizontal="left" vertical="center"/>
      <protection hidden="1"/>
    </xf>
    <xf numFmtId="0" fontId="6" fillId="0" borderId="13" xfId="0" applyFont="1" applyFill="1" applyBorder="1" applyAlignment="1" applyProtection="1">
      <alignment horizontal="left" vertical="center"/>
      <protection hidden="1"/>
    </xf>
    <xf numFmtId="0" fontId="6" fillId="0" borderId="51" xfId="0" applyFont="1" applyFill="1" applyBorder="1" applyAlignment="1" applyProtection="1">
      <alignment horizontal="left" vertical="center"/>
      <protection hidden="1"/>
    </xf>
    <xf numFmtId="0" fontId="4" fillId="0" borderId="13" xfId="0" applyFont="1" applyFill="1" applyBorder="1" applyAlignment="1" applyProtection="1">
      <alignment horizontal="right"/>
      <protection hidden="1"/>
    </xf>
    <xf numFmtId="0" fontId="25" fillId="0" borderId="13" xfId="0" applyFont="1" applyFill="1" applyBorder="1" applyAlignment="1" applyProtection="1">
      <alignment horizontal="center"/>
      <protection locked="0" hidden="1"/>
    </xf>
    <xf numFmtId="0" fontId="9" fillId="0" borderId="8" xfId="0" applyFont="1" applyFill="1" applyBorder="1" applyAlignment="1" applyProtection="1">
      <alignment horizontal="center" vertical="center" shrinkToFit="1"/>
      <protection hidden="1"/>
    </xf>
    <xf numFmtId="0" fontId="9" fillId="0" borderId="0" xfId="0" applyFont="1" applyFill="1" applyBorder="1" applyAlignment="1" applyProtection="1">
      <alignment horizontal="center" vertical="center" shrinkToFit="1"/>
      <protection hidden="1"/>
    </xf>
    <xf numFmtId="0" fontId="9" fillId="0" borderId="9" xfId="0" applyFont="1" applyFill="1" applyBorder="1" applyAlignment="1" applyProtection="1">
      <alignment horizontal="center" vertical="center" shrinkToFit="1"/>
      <protection hidden="1"/>
    </xf>
    <xf numFmtId="0" fontId="9" fillId="0" borderId="11" xfId="0" applyFont="1" applyFill="1" applyBorder="1" applyAlignment="1" applyProtection="1">
      <alignment horizontal="center" vertical="center" shrinkToFit="1"/>
      <protection hidden="1"/>
    </xf>
    <xf numFmtId="0" fontId="9" fillId="0" borderId="13" xfId="0" applyFont="1" applyFill="1" applyBorder="1" applyAlignment="1" applyProtection="1">
      <alignment horizontal="center" vertical="center" shrinkToFit="1"/>
      <protection hidden="1"/>
    </xf>
    <xf numFmtId="0" fontId="9" fillId="0" borderId="16" xfId="0" applyFont="1" applyFill="1" applyBorder="1" applyAlignment="1" applyProtection="1">
      <alignment horizontal="center" vertical="center" shrinkToFit="1"/>
      <protection hidden="1"/>
    </xf>
    <xf numFmtId="0" fontId="29" fillId="0" borderId="8" xfId="0" applyFont="1" applyFill="1" applyBorder="1" applyAlignment="1" applyProtection="1">
      <alignment horizontal="center" vertical="center" shrinkToFit="1"/>
      <protection locked="0" hidden="1"/>
    </xf>
    <xf numFmtId="0" fontId="29" fillId="0" borderId="0" xfId="0" applyFont="1" applyFill="1" applyBorder="1" applyAlignment="1" applyProtection="1">
      <alignment horizontal="center" vertical="center" shrinkToFit="1"/>
      <protection locked="0" hidden="1"/>
    </xf>
    <xf numFmtId="0" fontId="29" fillId="0" borderId="10" xfId="0" applyFont="1" applyFill="1" applyBorder="1" applyAlignment="1" applyProtection="1">
      <alignment horizontal="center" vertical="center" shrinkToFit="1"/>
      <protection locked="0" hidden="1"/>
    </xf>
    <xf numFmtId="0" fontId="29" fillId="0" borderId="11" xfId="0" applyFont="1" applyFill="1" applyBorder="1" applyAlignment="1" applyProtection="1">
      <alignment horizontal="center" vertical="center" shrinkToFit="1"/>
      <protection locked="0" hidden="1"/>
    </xf>
    <xf numFmtId="0" fontId="29" fillId="0" borderId="13" xfId="0" applyFont="1" applyFill="1" applyBorder="1" applyAlignment="1" applyProtection="1">
      <alignment horizontal="center" vertical="center" shrinkToFit="1"/>
      <protection locked="0" hidden="1"/>
    </xf>
    <xf numFmtId="0" fontId="29" fillId="0" borderId="51" xfId="0" applyFont="1" applyFill="1" applyBorder="1" applyAlignment="1" applyProtection="1">
      <alignment horizontal="center" vertical="center" shrinkToFit="1"/>
      <protection locked="0" hidden="1"/>
    </xf>
    <xf numFmtId="0" fontId="4" fillId="0" borderId="6" xfId="0" applyFont="1" applyFill="1" applyBorder="1" applyAlignment="1" applyProtection="1">
      <alignment horizontal="center" vertical="center"/>
      <protection hidden="1"/>
    </xf>
    <xf numFmtId="0" fontId="4" fillId="0" borderId="49" xfId="0" applyFont="1" applyFill="1" applyBorder="1" applyAlignment="1" applyProtection="1">
      <alignment horizontal="center" vertical="center"/>
      <protection hidden="1"/>
    </xf>
    <xf numFmtId="0" fontId="4" fillId="0" borderId="28" xfId="0" applyFont="1" applyFill="1" applyBorder="1" applyAlignment="1" applyProtection="1">
      <alignment horizontal="center" vertical="center"/>
      <protection hidden="1"/>
    </xf>
    <xf numFmtId="0" fontId="4" fillId="0" borderId="11" xfId="0" applyFont="1" applyFill="1" applyBorder="1" applyAlignment="1" applyProtection="1">
      <alignment horizontal="center" vertical="center"/>
      <protection hidden="1"/>
    </xf>
    <xf numFmtId="0" fontId="8" fillId="0" borderId="49"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8" fillId="0" borderId="50"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8" fillId="0" borderId="51" xfId="0" applyFont="1" applyFill="1" applyBorder="1" applyAlignment="1" applyProtection="1">
      <alignment horizontal="center" vertical="center"/>
      <protection hidden="1"/>
    </xf>
    <xf numFmtId="0" fontId="14" fillId="0" borderId="7" xfId="0" applyFont="1" applyFill="1" applyBorder="1" applyAlignment="1" applyProtection="1">
      <alignment horizontal="center" vertical="center"/>
      <protection hidden="1"/>
    </xf>
    <xf numFmtId="0" fontId="14" fillId="0" borderId="0" xfId="0" applyFont="1" applyFill="1" applyBorder="1" applyAlignment="1" applyProtection="1">
      <alignment horizontal="center" vertical="center"/>
      <protection hidden="1"/>
    </xf>
    <xf numFmtId="0" fontId="14" fillId="0" borderId="34" xfId="0" applyFont="1" applyFill="1" applyBorder="1" applyAlignment="1" applyProtection="1">
      <alignment horizontal="center" vertical="center"/>
      <protection hidden="1"/>
    </xf>
    <xf numFmtId="0" fontId="14" fillId="0" borderId="13" xfId="0" applyFont="1" applyFill="1" applyBorder="1" applyAlignment="1" applyProtection="1">
      <alignment horizontal="center" vertical="center"/>
      <protection hidden="1"/>
    </xf>
    <xf numFmtId="0" fontId="6" fillId="0" borderId="33"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6" fillId="0" borderId="7"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9" xfId="0" applyFont="1" applyFill="1" applyBorder="1" applyAlignment="1" applyProtection="1">
      <alignment horizontal="center" vertical="center" wrapText="1"/>
      <protection hidden="1"/>
    </xf>
    <xf numFmtId="0" fontId="6" fillId="0" borderId="34"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29" fillId="0" borderId="15" xfId="0" applyFont="1" applyFill="1" applyBorder="1" applyAlignment="1" applyProtection="1">
      <alignment vertical="center"/>
      <protection locked="0" hidden="1"/>
    </xf>
    <xf numFmtId="0" fontId="29" fillId="0" borderId="1" xfId="0" applyFont="1" applyFill="1" applyBorder="1" applyAlignment="1" applyProtection="1">
      <alignment vertical="center"/>
      <protection locked="0" hidden="1"/>
    </xf>
    <xf numFmtId="0" fontId="29" fillId="0" borderId="2" xfId="0" applyFont="1" applyFill="1" applyBorder="1" applyAlignment="1" applyProtection="1">
      <alignment vertical="center"/>
      <protection locked="0" hidden="1"/>
    </xf>
    <xf numFmtId="0" fontId="29" fillId="0" borderId="8" xfId="0" applyFont="1" applyFill="1" applyBorder="1" applyAlignment="1" applyProtection="1">
      <alignment vertical="center"/>
      <protection locked="0" hidden="1"/>
    </xf>
    <xf numFmtId="0" fontId="29" fillId="0" borderId="0" xfId="0" applyFont="1" applyFill="1" applyBorder="1" applyAlignment="1" applyProtection="1">
      <alignment vertical="center"/>
      <protection locked="0" hidden="1"/>
    </xf>
    <xf numFmtId="0" fontId="29" fillId="0" borderId="9" xfId="0" applyFont="1" applyFill="1" applyBorder="1" applyAlignment="1" applyProtection="1">
      <alignment vertical="center"/>
      <protection locked="0" hidden="1"/>
    </xf>
    <xf numFmtId="0" fontId="0" fillId="0" borderId="1" xfId="0" applyBorder="1" applyProtection="1">
      <protection hidden="1"/>
    </xf>
    <xf numFmtId="0" fontId="0" fillId="0" borderId="2" xfId="0" applyBorder="1" applyProtection="1">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11" xfId="0" applyBorder="1" applyProtection="1">
      <protection hidden="1"/>
    </xf>
    <xf numFmtId="0" fontId="0" fillId="0" borderId="16" xfId="0" applyBorder="1" applyProtection="1">
      <protection hidden="1"/>
    </xf>
    <xf numFmtId="0" fontId="8" fillId="0" borderId="8"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left" vertical="center" wrapText="1"/>
      <protection hidden="1"/>
    </xf>
    <xf numFmtId="0" fontId="8" fillId="0" borderId="9" xfId="0" applyFont="1" applyFill="1" applyBorder="1" applyAlignment="1" applyProtection="1">
      <alignment horizontal="left" vertical="center" wrapText="1"/>
      <protection hidden="1"/>
    </xf>
    <xf numFmtId="0" fontId="6" fillId="0" borderId="15" xfId="0" applyFont="1" applyFill="1" applyBorder="1" applyAlignment="1" applyProtection="1">
      <alignment horizontal="center" vertical="center"/>
      <protection hidden="1"/>
    </xf>
    <xf numFmtId="0" fontId="3" fillId="0" borderId="15"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3" fillId="0" borderId="22" xfId="0" applyFont="1" applyFill="1" applyBorder="1" applyAlignment="1" applyProtection="1">
      <alignment horizontal="center" vertical="center"/>
      <protection hidden="1"/>
    </xf>
    <xf numFmtId="0" fontId="3" fillId="0" borderId="26" xfId="0" applyFont="1" applyFill="1" applyBorder="1" applyAlignment="1" applyProtection="1">
      <alignment horizontal="center" vertical="center"/>
      <protection hidden="1"/>
    </xf>
    <xf numFmtId="0" fontId="3" fillId="0" borderId="23" xfId="0" applyFont="1" applyFill="1" applyBorder="1" applyAlignment="1" applyProtection="1">
      <alignment horizontal="center" vertical="center"/>
      <protection hidden="1"/>
    </xf>
    <xf numFmtId="0" fontId="10" fillId="0" borderId="40" xfId="0" applyFont="1" applyFill="1" applyBorder="1" applyAlignment="1" applyProtection="1">
      <alignment horizontal="center"/>
      <protection hidden="1"/>
    </xf>
    <xf numFmtId="0" fontId="10" fillId="0" borderId="3" xfId="0" applyFont="1" applyFill="1" applyBorder="1" applyAlignment="1" applyProtection="1">
      <alignment horizontal="center"/>
      <protection hidden="1"/>
    </xf>
    <xf numFmtId="0" fontId="26" fillId="0" borderId="6" xfId="0" applyFont="1" applyFill="1" applyBorder="1" applyAlignment="1" applyProtection="1">
      <alignment horizontal="center" vertical="center"/>
      <protection locked="0" hidden="1"/>
    </xf>
    <xf numFmtId="0" fontId="26" fillId="0" borderId="0" xfId="0" applyFont="1" applyFill="1" applyBorder="1" applyAlignment="1" applyProtection="1">
      <alignment horizontal="center" vertical="center"/>
      <protection locked="0" hidden="1"/>
    </xf>
    <xf numFmtId="0" fontId="4" fillId="0" borderId="6" xfId="0" applyFont="1" applyBorder="1" applyAlignment="1" applyProtection="1">
      <alignment horizontal="center" vertical="center"/>
      <protection hidden="1"/>
    </xf>
    <xf numFmtId="0" fontId="6" fillId="0" borderId="8"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6" fillId="0" borderId="10" xfId="0" applyFont="1" applyFill="1" applyBorder="1" applyAlignment="1" applyProtection="1">
      <alignment horizontal="left" vertical="center"/>
      <protection hidden="1"/>
    </xf>
    <xf numFmtId="0" fontId="8" fillId="0" borderId="8"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8" fillId="0" borderId="9" xfId="0" applyFont="1" applyFill="1" applyBorder="1" applyAlignment="1" applyProtection="1">
      <alignment horizontal="left" vertical="center"/>
      <protection hidden="1"/>
    </xf>
    <xf numFmtId="0" fontId="33" fillId="0" borderId="43" xfId="0" applyFont="1" applyFill="1" applyBorder="1" applyAlignment="1" applyProtection="1">
      <alignment vertical="center" textRotation="255"/>
      <protection hidden="1"/>
    </xf>
    <xf numFmtId="0" fontId="33" fillId="0" borderId="44" xfId="0" applyFont="1" applyFill="1" applyBorder="1" applyAlignment="1" applyProtection="1">
      <alignment vertical="center" textRotation="255"/>
      <protection hidden="1"/>
    </xf>
    <xf numFmtId="0" fontId="33" fillId="0" borderId="45" xfId="0" applyFont="1" applyFill="1" applyBorder="1" applyAlignment="1" applyProtection="1">
      <alignment vertical="center" textRotation="255"/>
      <protection hidden="1"/>
    </xf>
    <xf numFmtId="0" fontId="6" fillId="0" borderId="46" xfId="0" applyFont="1" applyFill="1" applyBorder="1" applyAlignment="1" applyProtection="1">
      <alignment horizontal="center" vertical="center"/>
      <protection hidden="1"/>
    </xf>
    <xf numFmtId="0" fontId="6" fillId="0" borderId="47" xfId="0" applyFont="1" applyFill="1" applyBorder="1" applyAlignment="1" applyProtection="1">
      <alignment horizontal="center" vertical="center"/>
      <protection hidden="1"/>
    </xf>
    <xf numFmtId="0" fontId="6" fillId="0" borderId="48" xfId="0" applyFont="1" applyFill="1" applyBorder="1" applyAlignment="1" applyProtection="1">
      <alignment horizontal="center" vertical="center"/>
      <protection hidden="1"/>
    </xf>
    <xf numFmtId="0" fontId="5" fillId="0" borderId="49" xfId="0" applyFont="1" applyFill="1" applyBorder="1" applyAlignment="1" applyProtection="1">
      <alignment horizontal="center" vertical="center"/>
      <protection hidden="1"/>
    </xf>
    <xf numFmtId="0" fontId="5" fillId="0" borderId="28" xfId="0" applyFont="1" applyFill="1" applyBorder="1" applyAlignment="1" applyProtection="1">
      <alignment horizontal="center" vertical="center"/>
      <protection hidden="1"/>
    </xf>
    <xf numFmtId="0" fontId="5" fillId="0" borderId="11" xfId="0" applyFont="1" applyFill="1" applyBorder="1" applyAlignment="1" applyProtection="1">
      <alignment horizontal="center" vertical="center"/>
      <protection hidden="1"/>
    </xf>
    <xf numFmtId="0" fontId="5" fillId="0" borderId="16" xfId="0" applyFont="1" applyFill="1" applyBorder="1" applyAlignment="1" applyProtection="1">
      <alignment horizontal="center" vertical="center"/>
      <protection hidden="1"/>
    </xf>
    <xf numFmtId="0" fontId="12" fillId="0" borderId="28" xfId="0" applyFont="1" applyFill="1" applyBorder="1" applyAlignment="1" applyProtection="1">
      <alignment horizontal="center" vertical="center"/>
      <protection hidden="1"/>
    </xf>
    <xf numFmtId="0" fontId="12" fillId="0" borderId="16" xfId="0" applyFont="1" applyFill="1" applyBorder="1" applyAlignment="1" applyProtection="1">
      <alignment horizontal="center" vertical="center"/>
      <protection hidden="1"/>
    </xf>
    <xf numFmtId="0" fontId="6" fillId="0" borderId="50" xfId="0" applyFont="1" applyFill="1" applyBorder="1" applyAlignment="1" applyProtection="1">
      <alignment horizontal="center" vertical="center"/>
      <protection hidden="1"/>
    </xf>
    <xf numFmtId="0" fontId="6" fillId="0" borderId="51" xfId="0" applyFont="1" applyFill="1" applyBorder="1" applyAlignment="1" applyProtection="1">
      <alignment horizontal="center" vertical="center"/>
      <protection hidden="1"/>
    </xf>
    <xf numFmtId="0" fontId="39" fillId="0" borderId="1" xfId="0" applyFont="1" applyFill="1" applyBorder="1" applyAlignment="1" applyProtection="1">
      <alignment horizontal="center" vertical="center"/>
      <protection locked="0" hidden="1"/>
    </xf>
    <xf numFmtId="0" fontId="39" fillId="0" borderId="0" xfId="0" applyFont="1" applyFill="1" applyBorder="1" applyAlignment="1" applyProtection="1">
      <alignment horizontal="center" vertical="center"/>
      <protection locked="0" hidden="1"/>
    </xf>
    <xf numFmtId="0" fontId="39" fillId="0" borderId="15" xfId="0" applyFont="1" applyFill="1" applyBorder="1" applyAlignment="1" applyProtection="1">
      <alignment horizontal="center" vertical="center"/>
      <protection locked="0" hidden="1"/>
    </xf>
    <xf numFmtId="0" fontId="39" fillId="0" borderId="8" xfId="0" applyFont="1" applyFill="1" applyBorder="1" applyAlignment="1" applyProtection="1">
      <alignment horizontal="center" vertical="center"/>
      <protection locked="0" hidden="1"/>
    </xf>
    <xf numFmtId="0" fontId="3" fillId="0" borderId="8"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top"/>
      <protection hidden="1"/>
    </xf>
    <xf numFmtId="0" fontId="6" fillId="0" borderId="9" xfId="0" applyFont="1" applyFill="1" applyBorder="1" applyAlignment="1" applyProtection="1">
      <alignment horizontal="center" vertical="top"/>
      <protection hidden="1"/>
    </xf>
    <xf numFmtId="0" fontId="6" fillId="0" borderId="30" xfId="0" applyFont="1" applyFill="1" applyBorder="1" applyAlignment="1" applyProtection="1">
      <alignment horizontal="center" vertical="top"/>
      <protection hidden="1"/>
    </xf>
    <xf numFmtId="0" fontId="6" fillId="0" borderId="10" xfId="0" applyFont="1" applyFill="1" applyBorder="1" applyAlignment="1" applyProtection="1">
      <alignment horizontal="center" vertical="top"/>
      <protection hidden="1"/>
    </xf>
    <xf numFmtId="0" fontId="38" fillId="0" borderId="15" xfId="0" applyFont="1" applyBorder="1" applyAlignment="1" applyProtection="1">
      <alignment horizontal="center" vertical="center"/>
      <protection locked="0" hidden="1"/>
    </xf>
    <xf numFmtId="0" fontId="38" fillId="0" borderId="1" xfId="0" applyFont="1" applyBorder="1" applyAlignment="1" applyProtection="1">
      <alignment horizontal="center" vertical="center"/>
      <protection locked="0" hidden="1"/>
    </xf>
    <xf numFmtId="0" fontId="38" fillId="0" borderId="11" xfId="0" applyFont="1" applyBorder="1" applyAlignment="1" applyProtection="1">
      <alignment horizontal="center" vertical="center"/>
      <protection locked="0" hidden="1"/>
    </xf>
    <xf numFmtId="0" fontId="38" fillId="0" borderId="13" xfId="0" applyFont="1" applyBorder="1" applyAlignment="1" applyProtection="1">
      <alignment horizontal="center" vertical="center"/>
      <protection locked="0" hidden="1"/>
    </xf>
    <xf numFmtId="0" fontId="35" fillId="0" borderId="17" xfId="0" applyFont="1" applyFill="1" applyBorder="1" applyAlignment="1" applyProtection="1">
      <alignment horizontal="center"/>
      <protection locked="0" hidden="1"/>
    </xf>
    <xf numFmtId="0" fontId="35" fillId="0" borderId="0" xfId="0" applyFont="1" applyFill="1" applyBorder="1" applyAlignment="1" applyProtection="1">
      <alignment horizontal="center"/>
      <protection locked="0" hidden="1"/>
    </xf>
    <xf numFmtId="0" fontId="35" fillId="0" borderId="1" xfId="0" applyFont="1" applyFill="1" applyBorder="1" applyAlignment="1" applyProtection="1">
      <alignment horizontal="center"/>
      <protection locked="0" hidden="1"/>
    </xf>
    <xf numFmtId="0" fontId="38" fillId="0" borderId="11" xfId="0" applyFont="1" applyBorder="1" applyAlignment="1" applyProtection="1">
      <alignment horizontal="center" vertical="center" wrapText="1"/>
      <protection locked="0" hidden="1"/>
    </xf>
    <xf numFmtId="0" fontId="38" fillId="0" borderId="13" xfId="0" applyFont="1" applyBorder="1" applyAlignment="1" applyProtection="1">
      <alignment horizontal="center" vertical="center" wrapText="1"/>
      <protection locked="0" hidden="1"/>
    </xf>
    <xf numFmtId="0" fontId="37" fillId="0" borderId="1" xfId="0" applyFont="1" applyFill="1" applyBorder="1" applyAlignment="1" applyProtection="1">
      <alignment horizontal="right"/>
      <protection hidden="1"/>
    </xf>
    <xf numFmtId="0" fontId="37" fillId="0" borderId="0" xfId="0" applyFont="1" applyFill="1" applyBorder="1" applyAlignment="1" applyProtection="1">
      <alignment horizontal="right"/>
      <protection hidden="1"/>
    </xf>
    <xf numFmtId="0" fontId="37" fillId="0" borderId="41" xfId="0" applyFont="1" applyFill="1" applyBorder="1" applyAlignment="1" applyProtection="1">
      <alignment horizontal="right"/>
      <protection hidden="1"/>
    </xf>
    <xf numFmtId="0" fontId="37" fillId="0" borderId="29" xfId="0" applyFont="1" applyFill="1" applyBorder="1" applyAlignment="1" applyProtection="1">
      <alignment horizontal="right"/>
      <protection hidden="1"/>
    </xf>
  </cellXfs>
  <cellStyles count="2">
    <cellStyle name="桁区切り" xfId="1" builtinId="6"/>
    <cellStyle name="標準" xfId="0" builtinId="0"/>
  </cellStyles>
  <dxfs count="4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5"/>
        </patternFill>
      </fill>
    </dxf>
    <dxf>
      <fill>
        <patternFill>
          <bgColor indexed="47"/>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5"/>
        </patternFill>
      </fill>
    </dxf>
    <dxf>
      <fill>
        <patternFill>
          <bgColor indexed="47"/>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98534</xdr:rowOff>
    </xdr:from>
    <xdr:to>
      <xdr:col>8</xdr:col>
      <xdr:colOff>19050</xdr:colOff>
      <xdr:row>10</xdr:row>
      <xdr:rowOff>19050</xdr:rowOff>
    </xdr:to>
    <xdr:sp macro="" textlink="">
      <xdr:nvSpPr>
        <xdr:cNvPr id="2" name="Oval 1"/>
        <xdr:cNvSpPr>
          <a:spLocks noChangeArrowheads="1"/>
        </xdr:cNvSpPr>
      </xdr:nvSpPr>
      <xdr:spPr bwMode="auto">
        <a:xfrm>
          <a:off x="165209" y="98534"/>
          <a:ext cx="734082" cy="800757"/>
        </a:xfrm>
        <a:prstGeom prst="ellipse">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993300" mc:Ignorable="a14" a14:legacySpreadsheetColorIndex="60"/>
          </a:solidFill>
          <a:prstDash val="dash"/>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993300"/>
              </a:solidFill>
              <a:latin typeface="ＭＳ Ｐ明朝"/>
              <a:ea typeface="ＭＳ Ｐ明朝"/>
            </a:rPr>
            <a:t>受付印</a:t>
          </a:r>
          <a:endParaRPr lang="ja-JP" altLang="en-US"/>
        </a:p>
      </xdr:txBody>
    </xdr:sp>
    <xdr:clientData/>
  </xdr:twoCellAnchor>
  <xdr:twoCellAnchor>
    <xdr:from>
      <xdr:col>25</xdr:col>
      <xdr:colOff>9525</xdr:colOff>
      <xdr:row>88</xdr:row>
      <xdr:rowOff>9525</xdr:rowOff>
    </xdr:from>
    <xdr:to>
      <xdr:col>27</xdr:col>
      <xdr:colOff>0</xdr:colOff>
      <xdr:row>109</xdr:row>
      <xdr:rowOff>0</xdr:rowOff>
    </xdr:to>
    <xdr:sp macro="" textlink="">
      <xdr:nvSpPr>
        <xdr:cNvPr id="24894" name="Line 2"/>
        <xdr:cNvSpPr>
          <a:spLocks noChangeShapeType="1"/>
        </xdr:cNvSpPr>
      </xdr:nvSpPr>
      <xdr:spPr bwMode="auto">
        <a:xfrm flipH="1">
          <a:off x="2847975" y="9058275"/>
          <a:ext cx="219075" cy="2000250"/>
        </a:xfrm>
        <a:prstGeom prst="line">
          <a:avLst/>
        </a:prstGeom>
        <a:noFill/>
        <a:ln w="3175" cap="rnd">
          <a:solidFill>
            <a:srgbClr xmlns:mc="http://schemas.openxmlformats.org/markup-compatibility/2006" xmlns:a14="http://schemas.microsoft.com/office/drawing/2010/main" val="993300" mc:Ignorable="a14" a14:legacySpreadsheetColorIndex="6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15</xdr:row>
      <xdr:rowOff>0</xdr:rowOff>
    </xdr:from>
    <xdr:to>
      <xdr:col>4</xdr:col>
      <xdr:colOff>104775</xdr:colOff>
      <xdr:row>18</xdr:row>
      <xdr:rowOff>123825</xdr:rowOff>
    </xdr:to>
    <xdr:sp macro="" textlink="">
      <xdr:nvSpPr>
        <xdr:cNvPr id="24895" name="AutoShape 3"/>
        <xdr:cNvSpPr>
          <a:spLocks noChangeArrowheads="1"/>
        </xdr:cNvSpPr>
      </xdr:nvSpPr>
      <xdr:spPr bwMode="auto">
        <a:xfrm>
          <a:off x="123825" y="1209675"/>
          <a:ext cx="419100" cy="361950"/>
        </a:xfrm>
        <a:prstGeom prst="bracketPair">
          <a:avLst>
            <a:gd name="adj" fmla="val 16667"/>
          </a:avLst>
        </a:prstGeom>
        <a:noFill/>
        <a:ln w="3175">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51</xdr:col>
      <xdr:colOff>9525</xdr:colOff>
      <xdr:row>67</xdr:row>
      <xdr:rowOff>0</xdr:rowOff>
    </xdr:from>
    <xdr:to>
      <xdr:col>52</xdr:col>
      <xdr:colOff>95250</xdr:colOff>
      <xdr:row>67</xdr:row>
      <xdr:rowOff>0</xdr:rowOff>
    </xdr:to>
    <xdr:sp macro="" textlink="">
      <xdr:nvSpPr>
        <xdr:cNvPr id="24896" name="Line 11"/>
        <xdr:cNvSpPr>
          <a:spLocks noChangeShapeType="1"/>
        </xdr:cNvSpPr>
      </xdr:nvSpPr>
      <xdr:spPr bwMode="auto">
        <a:xfrm>
          <a:off x="5819775" y="6686550"/>
          <a:ext cx="200025" cy="0"/>
        </a:xfrm>
        <a:prstGeom prst="line">
          <a:avLst/>
        </a:prstGeom>
        <a:noFill/>
        <a:ln w="3175">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115</xdr:row>
      <xdr:rowOff>0</xdr:rowOff>
    </xdr:from>
    <xdr:to>
      <xdr:col>68</xdr:col>
      <xdr:colOff>0</xdr:colOff>
      <xdr:row>115</xdr:row>
      <xdr:rowOff>0</xdr:rowOff>
    </xdr:to>
    <xdr:sp macro="" textlink="">
      <xdr:nvSpPr>
        <xdr:cNvPr id="24897" name="Line 12"/>
        <xdr:cNvSpPr>
          <a:spLocks noChangeShapeType="1"/>
        </xdr:cNvSpPr>
      </xdr:nvSpPr>
      <xdr:spPr bwMode="auto">
        <a:xfrm>
          <a:off x="7800975" y="11515725"/>
          <a:ext cx="0" cy="0"/>
        </a:xfrm>
        <a:prstGeom prst="line">
          <a:avLst/>
        </a:prstGeom>
        <a:noFill/>
        <a:ln w="0">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115</xdr:row>
      <xdr:rowOff>0</xdr:rowOff>
    </xdr:from>
    <xdr:to>
      <xdr:col>68</xdr:col>
      <xdr:colOff>0</xdr:colOff>
      <xdr:row>115</xdr:row>
      <xdr:rowOff>0</xdr:rowOff>
    </xdr:to>
    <xdr:sp macro="" textlink="">
      <xdr:nvSpPr>
        <xdr:cNvPr id="24898" name="Line 13"/>
        <xdr:cNvSpPr>
          <a:spLocks noChangeShapeType="1"/>
        </xdr:cNvSpPr>
      </xdr:nvSpPr>
      <xdr:spPr bwMode="auto">
        <a:xfrm>
          <a:off x="7800975" y="11515725"/>
          <a:ext cx="0" cy="0"/>
        </a:xfrm>
        <a:prstGeom prst="line">
          <a:avLst/>
        </a:prstGeom>
        <a:noFill/>
        <a:ln w="0">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9525</xdr:colOff>
      <xdr:row>48</xdr:row>
      <xdr:rowOff>0</xdr:rowOff>
    </xdr:from>
    <xdr:to>
      <xdr:col>32</xdr:col>
      <xdr:colOff>95250</xdr:colOff>
      <xdr:row>48</xdr:row>
      <xdr:rowOff>0</xdr:rowOff>
    </xdr:to>
    <xdr:sp macro="" textlink="">
      <xdr:nvSpPr>
        <xdr:cNvPr id="24899" name="Line 14"/>
        <xdr:cNvSpPr>
          <a:spLocks noChangeShapeType="1"/>
        </xdr:cNvSpPr>
      </xdr:nvSpPr>
      <xdr:spPr bwMode="auto">
        <a:xfrm>
          <a:off x="3533775" y="4533900"/>
          <a:ext cx="200025" cy="0"/>
        </a:xfrm>
        <a:prstGeom prst="line">
          <a:avLst/>
        </a:prstGeom>
        <a:noFill/>
        <a:ln w="3175">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35</xdr:row>
      <xdr:rowOff>9525</xdr:rowOff>
    </xdr:from>
    <xdr:to>
      <xdr:col>42</xdr:col>
      <xdr:colOff>0</xdr:colOff>
      <xdr:row>50</xdr:row>
      <xdr:rowOff>0</xdr:rowOff>
    </xdr:to>
    <xdr:sp macro="" textlink="">
      <xdr:nvSpPr>
        <xdr:cNvPr id="24900" name="Line 15"/>
        <xdr:cNvSpPr>
          <a:spLocks noChangeShapeType="1"/>
        </xdr:cNvSpPr>
      </xdr:nvSpPr>
      <xdr:spPr bwMode="auto">
        <a:xfrm>
          <a:off x="4781550" y="2981325"/>
          <a:ext cx="0" cy="16764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35</xdr:row>
      <xdr:rowOff>9525</xdr:rowOff>
    </xdr:from>
    <xdr:to>
      <xdr:col>45</xdr:col>
      <xdr:colOff>0</xdr:colOff>
      <xdr:row>50</xdr:row>
      <xdr:rowOff>0</xdr:rowOff>
    </xdr:to>
    <xdr:sp macro="" textlink="">
      <xdr:nvSpPr>
        <xdr:cNvPr id="24901" name="Line 17"/>
        <xdr:cNvSpPr>
          <a:spLocks noChangeShapeType="1"/>
        </xdr:cNvSpPr>
      </xdr:nvSpPr>
      <xdr:spPr bwMode="auto">
        <a:xfrm>
          <a:off x="5124450" y="2981325"/>
          <a:ext cx="0" cy="16764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35</xdr:row>
      <xdr:rowOff>9525</xdr:rowOff>
    </xdr:from>
    <xdr:to>
      <xdr:col>48</xdr:col>
      <xdr:colOff>0</xdr:colOff>
      <xdr:row>50</xdr:row>
      <xdr:rowOff>0</xdr:rowOff>
    </xdr:to>
    <xdr:sp macro="" textlink="">
      <xdr:nvSpPr>
        <xdr:cNvPr id="24902" name="Line 18"/>
        <xdr:cNvSpPr>
          <a:spLocks noChangeShapeType="1"/>
        </xdr:cNvSpPr>
      </xdr:nvSpPr>
      <xdr:spPr bwMode="auto">
        <a:xfrm>
          <a:off x="5467350" y="2981325"/>
          <a:ext cx="0" cy="16764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45</xdr:row>
      <xdr:rowOff>9525</xdr:rowOff>
    </xdr:from>
    <xdr:to>
      <xdr:col>58</xdr:col>
      <xdr:colOff>0</xdr:colOff>
      <xdr:row>78</xdr:row>
      <xdr:rowOff>38100</xdr:rowOff>
    </xdr:to>
    <xdr:sp macro="" textlink="">
      <xdr:nvSpPr>
        <xdr:cNvPr id="24903" name="Line 19"/>
        <xdr:cNvSpPr>
          <a:spLocks noChangeShapeType="1"/>
        </xdr:cNvSpPr>
      </xdr:nvSpPr>
      <xdr:spPr bwMode="auto">
        <a:xfrm>
          <a:off x="6610350" y="4171950"/>
          <a:ext cx="0" cy="38100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45</xdr:row>
      <xdr:rowOff>9525</xdr:rowOff>
    </xdr:from>
    <xdr:to>
      <xdr:col>61</xdr:col>
      <xdr:colOff>0</xdr:colOff>
      <xdr:row>78</xdr:row>
      <xdr:rowOff>38100</xdr:rowOff>
    </xdr:to>
    <xdr:sp macro="" textlink="">
      <xdr:nvSpPr>
        <xdr:cNvPr id="24904" name="Line 20"/>
        <xdr:cNvSpPr>
          <a:spLocks noChangeShapeType="1"/>
        </xdr:cNvSpPr>
      </xdr:nvSpPr>
      <xdr:spPr bwMode="auto">
        <a:xfrm>
          <a:off x="6953250" y="4171950"/>
          <a:ext cx="0" cy="38100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45</xdr:row>
      <xdr:rowOff>9525</xdr:rowOff>
    </xdr:from>
    <xdr:to>
      <xdr:col>64</xdr:col>
      <xdr:colOff>0</xdr:colOff>
      <xdr:row>78</xdr:row>
      <xdr:rowOff>38100</xdr:rowOff>
    </xdr:to>
    <xdr:sp macro="" textlink="">
      <xdr:nvSpPr>
        <xdr:cNvPr id="24905" name="Line 21"/>
        <xdr:cNvSpPr>
          <a:spLocks noChangeShapeType="1"/>
        </xdr:cNvSpPr>
      </xdr:nvSpPr>
      <xdr:spPr bwMode="auto">
        <a:xfrm>
          <a:off x="7296150" y="4171950"/>
          <a:ext cx="0" cy="38100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4</xdr:row>
      <xdr:rowOff>0</xdr:rowOff>
    </xdr:from>
    <xdr:to>
      <xdr:col>56</xdr:col>
      <xdr:colOff>0</xdr:colOff>
      <xdr:row>6</xdr:row>
      <xdr:rowOff>0</xdr:rowOff>
    </xdr:to>
    <xdr:sp macro="" textlink="">
      <xdr:nvSpPr>
        <xdr:cNvPr id="24906" name="Line 22"/>
        <xdr:cNvSpPr>
          <a:spLocks noChangeShapeType="1"/>
        </xdr:cNvSpPr>
      </xdr:nvSpPr>
      <xdr:spPr bwMode="auto">
        <a:xfrm flipH="1">
          <a:off x="6267450" y="247650"/>
          <a:ext cx="114300" cy="200025"/>
        </a:xfrm>
        <a:prstGeom prst="line">
          <a:avLst/>
        </a:prstGeom>
        <a:noFill/>
        <a:ln w="3175" cap="rnd">
          <a:solidFill>
            <a:srgbClr xmlns:mc="http://schemas.openxmlformats.org/markup-compatibility/2006" xmlns:a14="http://schemas.microsoft.com/office/drawing/2010/main" val="993300" mc:Ignorable="a14" a14:legacySpreadsheetColorIndex="6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101</xdr:row>
      <xdr:rowOff>0</xdr:rowOff>
    </xdr:from>
    <xdr:to>
      <xdr:col>58</xdr:col>
      <xdr:colOff>0</xdr:colOff>
      <xdr:row>109</xdr:row>
      <xdr:rowOff>0</xdr:rowOff>
    </xdr:to>
    <xdr:sp macro="" textlink="">
      <xdr:nvSpPr>
        <xdr:cNvPr id="24907" name="Line 24"/>
        <xdr:cNvSpPr>
          <a:spLocks noChangeShapeType="1"/>
        </xdr:cNvSpPr>
      </xdr:nvSpPr>
      <xdr:spPr bwMode="auto">
        <a:xfrm>
          <a:off x="6610350" y="10458450"/>
          <a:ext cx="0" cy="600075"/>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101</xdr:row>
      <xdr:rowOff>0</xdr:rowOff>
    </xdr:from>
    <xdr:to>
      <xdr:col>61</xdr:col>
      <xdr:colOff>0</xdr:colOff>
      <xdr:row>109</xdr:row>
      <xdr:rowOff>0</xdr:rowOff>
    </xdr:to>
    <xdr:sp macro="" textlink="">
      <xdr:nvSpPr>
        <xdr:cNvPr id="24908" name="Line 25"/>
        <xdr:cNvSpPr>
          <a:spLocks noChangeShapeType="1"/>
        </xdr:cNvSpPr>
      </xdr:nvSpPr>
      <xdr:spPr bwMode="auto">
        <a:xfrm>
          <a:off x="6953250" y="10458450"/>
          <a:ext cx="0" cy="600075"/>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101</xdr:row>
      <xdr:rowOff>0</xdr:rowOff>
    </xdr:from>
    <xdr:to>
      <xdr:col>64</xdr:col>
      <xdr:colOff>0</xdr:colOff>
      <xdr:row>109</xdr:row>
      <xdr:rowOff>0</xdr:rowOff>
    </xdr:to>
    <xdr:sp macro="" textlink="">
      <xdr:nvSpPr>
        <xdr:cNvPr id="24909" name="Line 26"/>
        <xdr:cNvSpPr>
          <a:spLocks noChangeShapeType="1"/>
        </xdr:cNvSpPr>
      </xdr:nvSpPr>
      <xdr:spPr bwMode="auto">
        <a:xfrm>
          <a:off x="7296150" y="10458450"/>
          <a:ext cx="0" cy="600075"/>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54</xdr:col>
      <xdr:colOff>22431</xdr:colOff>
      <xdr:row>20</xdr:row>
      <xdr:rowOff>120805</xdr:rowOff>
    </xdr:from>
    <xdr:ext cx="89338" cy="101823"/>
    <xdr:sp macro="" textlink="">
      <xdr:nvSpPr>
        <xdr:cNvPr id="20" name="Text Box 46"/>
        <xdr:cNvSpPr txBox="1">
          <a:spLocks noChangeArrowheads="1"/>
        </xdr:cNvSpPr>
      </xdr:nvSpPr>
      <xdr:spPr bwMode="auto">
        <a:xfrm>
          <a:off x="6276407" y="1858537"/>
          <a:ext cx="89338"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兆</a:t>
          </a:r>
          <a:endParaRPr lang="ja-JP" altLang="en-US"/>
        </a:p>
      </xdr:txBody>
    </xdr:sp>
    <xdr:clientData/>
  </xdr:oneCellAnchor>
  <xdr:oneCellAnchor>
    <xdr:from>
      <xdr:col>56</xdr:col>
      <xdr:colOff>86770</xdr:colOff>
      <xdr:row>21</xdr:row>
      <xdr:rowOff>5520</xdr:rowOff>
    </xdr:from>
    <xdr:ext cx="137474" cy="101823"/>
    <xdr:sp macro="" textlink="">
      <xdr:nvSpPr>
        <xdr:cNvPr id="21" name="Text Box 47"/>
        <xdr:cNvSpPr txBox="1">
          <a:spLocks noChangeArrowheads="1"/>
        </xdr:cNvSpPr>
      </xdr:nvSpPr>
      <xdr:spPr bwMode="auto">
        <a:xfrm>
          <a:off x="6327287" y="1877675"/>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十億</a:t>
          </a:r>
          <a:endParaRPr lang="ja-JP" altLang="en-US"/>
        </a:p>
      </xdr:txBody>
    </xdr:sp>
    <xdr:clientData/>
  </xdr:oneCellAnchor>
  <xdr:oneCellAnchor>
    <xdr:from>
      <xdr:col>59</xdr:col>
      <xdr:colOff>93339</xdr:colOff>
      <xdr:row>21</xdr:row>
      <xdr:rowOff>5668</xdr:rowOff>
    </xdr:from>
    <xdr:ext cx="137474" cy="101823"/>
    <xdr:sp macro="" textlink="">
      <xdr:nvSpPr>
        <xdr:cNvPr id="22" name="Text Box 48"/>
        <xdr:cNvSpPr txBox="1">
          <a:spLocks noChangeArrowheads="1"/>
        </xdr:cNvSpPr>
      </xdr:nvSpPr>
      <xdr:spPr bwMode="auto">
        <a:xfrm>
          <a:off x="6668873" y="1877823"/>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百万</a:t>
          </a:r>
          <a:endParaRPr lang="ja-JP" altLang="en-US"/>
        </a:p>
      </xdr:txBody>
    </xdr:sp>
    <xdr:clientData/>
  </xdr:oneCellAnchor>
  <xdr:oneCellAnchor>
    <xdr:from>
      <xdr:col>63</xdr:col>
      <xdr:colOff>29123</xdr:colOff>
      <xdr:row>21</xdr:row>
      <xdr:rowOff>8180</xdr:rowOff>
    </xdr:from>
    <xdr:ext cx="73353" cy="101823"/>
    <xdr:sp macro="" textlink="">
      <xdr:nvSpPr>
        <xdr:cNvPr id="23" name="Text Box 49"/>
        <xdr:cNvSpPr txBox="1">
          <a:spLocks noChangeArrowheads="1"/>
        </xdr:cNvSpPr>
      </xdr:nvSpPr>
      <xdr:spPr bwMode="auto">
        <a:xfrm>
          <a:off x="7051347" y="1880335"/>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千</a:t>
          </a:r>
          <a:endParaRPr lang="ja-JP" altLang="en-US"/>
        </a:p>
      </xdr:txBody>
    </xdr:sp>
    <xdr:clientData/>
  </xdr:oneCellAnchor>
  <xdr:oneCellAnchor>
    <xdr:from>
      <xdr:col>66</xdr:col>
      <xdr:colOff>38415</xdr:colOff>
      <xdr:row>20</xdr:row>
      <xdr:rowOff>118082</xdr:rowOff>
    </xdr:from>
    <xdr:ext cx="73353" cy="101823"/>
    <xdr:sp macro="" textlink="">
      <xdr:nvSpPr>
        <xdr:cNvPr id="24" name="Text Box 50"/>
        <xdr:cNvSpPr txBox="1">
          <a:spLocks noChangeArrowheads="1"/>
        </xdr:cNvSpPr>
      </xdr:nvSpPr>
      <xdr:spPr bwMode="auto">
        <a:xfrm>
          <a:off x="7395656" y="1865427"/>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oneCellAnchor>
    <xdr:from>
      <xdr:col>56</xdr:col>
      <xdr:colOff>101831</xdr:colOff>
      <xdr:row>44</xdr:row>
      <xdr:rowOff>38100</xdr:rowOff>
    </xdr:from>
    <xdr:ext cx="137474" cy="101823"/>
    <xdr:sp macro="" textlink="">
      <xdr:nvSpPr>
        <xdr:cNvPr id="25" name="Text Box 56"/>
        <xdr:cNvSpPr txBox="1">
          <a:spLocks noChangeArrowheads="1"/>
        </xdr:cNvSpPr>
      </xdr:nvSpPr>
      <xdr:spPr bwMode="auto">
        <a:xfrm>
          <a:off x="6342348" y="4163410"/>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十億</a:t>
          </a:r>
          <a:endParaRPr lang="ja-JP" altLang="en-US"/>
        </a:p>
      </xdr:txBody>
    </xdr:sp>
    <xdr:clientData/>
  </xdr:oneCellAnchor>
  <xdr:oneCellAnchor>
    <xdr:from>
      <xdr:col>59</xdr:col>
      <xdr:colOff>101831</xdr:colOff>
      <xdr:row>44</xdr:row>
      <xdr:rowOff>38100</xdr:rowOff>
    </xdr:from>
    <xdr:ext cx="137474" cy="101823"/>
    <xdr:sp macro="" textlink="">
      <xdr:nvSpPr>
        <xdr:cNvPr id="26" name="Text Box 57"/>
        <xdr:cNvSpPr txBox="1">
          <a:spLocks noChangeArrowheads="1"/>
        </xdr:cNvSpPr>
      </xdr:nvSpPr>
      <xdr:spPr bwMode="auto">
        <a:xfrm>
          <a:off x="6677365" y="4163410"/>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百万</a:t>
          </a:r>
          <a:endParaRPr lang="ja-JP" altLang="en-US"/>
        </a:p>
      </xdr:txBody>
    </xdr:sp>
    <xdr:clientData/>
  </xdr:oneCellAnchor>
  <xdr:oneCellAnchor>
    <xdr:from>
      <xdr:col>63</xdr:col>
      <xdr:colOff>2847</xdr:colOff>
      <xdr:row>44</xdr:row>
      <xdr:rowOff>38100</xdr:rowOff>
    </xdr:from>
    <xdr:ext cx="73353" cy="101823"/>
    <xdr:sp macro="" textlink="">
      <xdr:nvSpPr>
        <xdr:cNvPr id="27" name="Text Box 58"/>
        <xdr:cNvSpPr txBox="1">
          <a:spLocks noChangeArrowheads="1"/>
        </xdr:cNvSpPr>
      </xdr:nvSpPr>
      <xdr:spPr bwMode="auto">
        <a:xfrm>
          <a:off x="7025071" y="4163410"/>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千</a:t>
          </a:r>
          <a:endParaRPr lang="ja-JP" altLang="en-US"/>
        </a:p>
      </xdr:txBody>
    </xdr:sp>
    <xdr:clientData/>
  </xdr:oneCellAnchor>
  <xdr:oneCellAnchor>
    <xdr:from>
      <xdr:col>66</xdr:col>
      <xdr:colOff>2847</xdr:colOff>
      <xdr:row>44</xdr:row>
      <xdr:rowOff>38100</xdr:rowOff>
    </xdr:from>
    <xdr:ext cx="73353" cy="101823"/>
    <xdr:sp macro="" textlink="">
      <xdr:nvSpPr>
        <xdr:cNvPr id="28" name="Text Box 59"/>
        <xdr:cNvSpPr txBox="1">
          <a:spLocks noChangeArrowheads="1"/>
        </xdr:cNvSpPr>
      </xdr:nvSpPr>
      <xdr:spPr bwMode="auto">
        <a:xfrm>
          <a:off x="7360088" y="4163410"/>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oneCellAnchor>
    <xdr:from>
      <xdr:col>33</xdr:col>
      <xdr:colOff>33804</xdr:colOff>
      <xdr:row>88</xdr:row>
      <xdr:rowOff>190499</xdr:rowOff>
    </xdr:from>
    <xdr:ext cx="73353" cy="101823"/>
    <xdr:sp macro="" textlink="">
      <xdr:nvSpPr>
        <xdr:cNvPr id="29" name="Text Box 60"/>
        <xdr:cNvSpPr txBox="1">
          <a:spLocks noChangeArrowheads="1"/>
        </xdr:cNvSpPr>
      </xdr:nvSpPr>
      <xdr:spPr bwMode="auto">
        <a:xfrm>
          <a:off x="3705856" y="9216258"/>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oneCellAnchor>
    <xdr:from>
      <xdr:col>24</xdr:col>
      <xdr:colOff>2847</xdr:colOff>
      <xdr:row>89</xdr:row>
      <xdr:rowOff>0</xdr:rowOff>
    </xdr:from>
    <xdr:ext cx="73353" cy="101823"/>
    <xdr:sp macro="" textlink="">
      <xdr:nvSpPr>
        <xdr:cNvPr id="30" name="Text Box 61"/>
        <xdr:cNvSpPr txBox="1">
          <a:spLocks noChangeArrowheads="1"/>
        </xdr:cNvSpPr>
      </xdr:nvSpPr>
      <xdr:spPr bwMode="auto">
        <a:xfrm>
          <a:off x="2669847" y="9235966"/>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人</a:t>
          </a:r>
          <a:endParaRPr lang="ja-JP" altLang="en-US"/>
        </a:p>
      </xdr:txBody>
    </xdr:sp>
    <xdr:clientData/>
  </xdr:oneCellAnchor>
  <xdr:oneCellAnchor>
    <xdr:from>
      <xdr:col>58</xdr:col>
      <xdr:colOff>2847</xdr:colOff>
      <xdr:row>82</xdr:row>
      <xdr:rowOff>0</xdr:rowOff>
    </xdr:from>
    <xdr:ext cx="73353" cy="101823"/>
    <xdr:sp macro="" textlink="">
      <xdr:nvSpPr>
        <xdr:cNvPr id="32" name="Text Box 63"/>
        <xdr:cNvSpPr txBox="1">
          <a:spLocks noChangeArrowheads="1"/>
        </xdr:cNvSpPr>
      </xdr:nvSpPr>
      <xdr:spPr bwMode="auto">
        <a:xfrm>
          <a:off x="6466709" y="8316310"/>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人</a:t>
          </a:r>
          <a:endParaRPr lang="ja-JP" altLang="en-US"/>
        </a:p>
      </xdr:txBody>
    </xdr:sp>
    <xdr:clientData/>
  </xdr:oneCellAnchor>
  <xdr:oneCellAnchor>
    <xdr:from>
      <xdr:col>66</xdr:col>
      <xdr:colOff>2847</xdr:colOff>
      <xdr:row>82</xdr:row>
      <xdr:rowOff>0</xdr:rowOff>
    </xdr:from>
    <xdr:ext cx="73353" cy="101823"/>
    <xdr:sp macro="" textlink="">
      <xdr:nvSpPr>
        <xdr:cNvPr id="33" name="Text Box 64"/>
        <xdr:cNvSpPr txBox="1">
          <a:spLocks noChangeArrowheads="1"/>
        </xdr:cNvSpPr>
      </xdr:nvSpPr>
      <xdr:spPr bwMode="auto">
        <a:xfrm>
          <a:off x="7360088" y="8316310"/>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人</a:t>
          </a:r>
          <a:endParaRPr lang="ja-JP" altLang="en-US"/>
        </a:p>
      </xdr:txBody>
    </xdr:sp>
    <xdr:clientData/>
  </xdr:oneCellAnchor>
  <xdr:oneCellAnchor>
    <xdr:from>
      <xdr:col>50</xdr:col>
      <xdr:colOff>2847</xdr:colOff>
      <xdr:row>85</xdr:row>
      <xdr:rowOff>38100</xdr:rowOff>
    </xdr:from>
    <xdr:ext cx="73353" cy="101823"/>
    <xdr:sp macro="" textlink="">
      <xdr:nvSpPr>
        <xdr:cNvPr id="34" name="Text Box 65"/>
        <xdr:cNvSpPr txBox="1">
          <a:spLocks noChangeArrowheads="1"/>
        </xdr:cNvSpPr>
      </xdr:nvSpPr>
      <xdr:spPr bwMode="auto">
        <a:xfrm>
          <a:off x="5573330" y="8781393"/>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人</a:t>
          </a:r>
          <a:endParaRPr lang="ja-JP" altLang="en-US"/>
        </a:p>
      </xdr:txBody>
    </xdr:sp>
    <xdr:clientData/>
  </xdr:oneCellAnchor>
  <xdr:twoCellAnchor>
    <xdr:from>
      <xdr:col>55</xdr:col>
      <xdr:colOff>0</xdr:colOff>
      <xdr:row>21</xdr:row>
      <xdr:rowOff>9525</xdr:rowOff>
    </xdr:from>
    <xdr:to>
      <xdr:col>55</xdr:col>
      <xdr:colOff>0</xdr:colOff>
      <xdr:row>28</xdr:row>
      <xdr:rowOff>9525</xdr:rowOff>
    </xdr:to>
    <xdr:sp macro="" textlink="">
      <xdr:nvSpPr>
        <xdr:cNvPr id="24924" name="Line 70"/>
        <xdr:cNvSpPr>
          <a:spLocks noChangeShapeType="1"/>
        </xdr:cNvSpPr>
      </xdr:nvSpPr>
      <xdr:spPr bwMode="auto">
        <a:xfrm>
          <a:off x="6267450" y="1866900"/>
          <a:ext cx="0" cy="733425"/>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57</xdr:col>
      <xdr:colOff>114300</xdr:colOff>
      <xdr:row>21</xdr:row>
      <xdr:rowOff>0</xdr:rowOff>
    </xdr:from>
    <xdr:to>
      <xdr:col>57</xdr:col>
      <xdr:colOff>114300</xdr:colOff>
      <xdr:row>28</xdr:row>
      <xdr:rowOff>9525</xdr:rowOff>
    </xdr:to>
    <xdr:sp macro="" textlink="">
      <xdr:nvSpPr>
        <xdr:cNvPr id="24925" name="Line 71"/>
        <xdr:cNvSpPr>
          <a:spLocks noChangeShapeType="1"/>
        </xdr:cNvSpPr>
      </xdr:nvSpPr>
      <xdr:spPr bwMode="auto">
        <a:xfrm flipH="1">
          <a:off x="6610350" y="1857375"/>
          <a:ext cx="0" cy="74295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21</xdr:row>
      <xdr:rowOff>9525</xdr:rowOff>
    </xdr:from>
    <xdr:to>
      <xdr:col>61</xdr:col>
      <xdr:colOff>0</xdr:colOff>
      <xdr:row>27</xdr:row>
      <xdr:rowOff>47625</xdr:rowOff>
    </xdr:to>
    <xdr:sp macro="" textlink="">
      <xdr:nvSpPr>
        <xdr:cNvPr id="24926" name="Line 72"/>
        <xdr:cNvSpPr>
          <a:spLocks noChangeShapeType="1"/>
        </xdr:cNvSpPr>
      </xdr:nvSpPr>
      <xdr:spPr bwMode="auto">
        <a:xfrm>
          <a:off x="6953250" y="1866900"/>
          <a:ext cx="0" cy="7239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21</xdr:row>
      <xdr:rowOff>9525</xdr:rowOff>
    </xdr:from>
    <xdr:to>
      <xdr:col>64</xdr:col>
      <xdr:colOff>0</xdr:colOff>
      <xdr:row>28</xdr:row>
      <xdr:rowOff>9525</xdr:rowOff>
    </xdr:to>
    <xdr:sp macro="" textlink="">
      <xdr:nvSpPr>
        <xdr:cNvPr id="24927" name="Line 73"/>
        <xdr:cNvSpPr>
          <a:spLocks noChangeShapeType="1"/>
        </xdr:cNvSpPr>
      </xdr:nvSpPr>
      <xdr:spPr bwMode="auto">
        <a:xfrm>
          <a:off x="7296150" y="1866900"/>
          <a:ext cx="0" cy="733425"/>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39</xdr:col>
      <xdr:colOff>4763</xdr:colOff>
      <xdr:row>35</xdr:row>
      <xdr:rowOff>38100</xdr:rowOff>
    </xdr:from>
    <xdr:ext cx="61427" cy="201850"/>
    <xdr:sp macro="" textlink="">
      <xdr:nvSpPr>
        <xdr:cNvPr id="42" name="Text Box 75"/>
        <xdr:cNvSpPr txBox="1">
          <a:spLocks noChangeArrowheads="1"/>
        </xdr:cNvSpPr>
      </xdr:nvSpPr>
      <xdr:spPr bwMode="auto">
        <a:xfrm>
          <a:off x="4346849" y="3026979"/>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993300"/>
              </a:solidFill>
              <a:latin typeface="ＭＳ Ｐゴシック"/>
              <a:ea typeface="ＭＳ Ｐゴシック"/>
            </a:rPr>
            <a:t>(</a:t>
          </a:r>
          <a:endParaRPr lang="ja-JP" altLang="en-US"/>
        </a:p>
      </xdr:txBody>
    </xdr:sp>
    <xdr:clientData/>
  </xdr:oneCellAnchor>
  <xdr:oneCellAnchor>
    <xdr:from>
      <xdr:col>50</xdr:col>
      <xdr:colOff>42863</xdr:colOff>
      <xdr:row>35</xdr:row>
      <xdr:rowOff>47625</xdr:rowOff>
    </xdr:from>
    <xdr:ext cx="61427" cy="201850"/>
    <xdr:sp macro="" textlink="">
      <xdr:nvSpPr>
        <xdr:cNvPr id="43" name="Text Box 76"/>
        <xdr:cNvSpPr txBox="1">
          <a:spLocks noChangeArrowheads="1"/>
        </xdr:cNvSpPr>
      </xdr:nvSpPr>
      <xdr:spPr bwMode="auto">
        <a:xfrm>
          <a:off x="5613346" y="3036504"/>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993300"/>
              </a:solidFill>
              <a:latin typeface="ＭＳ Ｐゴシック"/>
              <a:ea typeface="ＭＳ Ｐゴシック"/>
            </a:rPr>
            <a:t>)</a:t>
          </a:r>
          <a:endParaRPr lang="ja-JP" altLang="en-US"/>
        </a:p>
      </xdr:txBody>
    </xdr:sp>
    <xdr:clientData/>
  </xdr:oneCellAnchor>
  <xdr:oneCellAnchor>
    <xdr:from>
      <xdr:col>40</xdr:col>
      <xdr:colOff>104096</xdr:colOff>
      <xdr:row>34</xdr:row>
      <xdr:rowOff>66675</xdr:rowOff>
    </xdr:from>
    <xdr:ext cx="137474" cy="101823"/>
    <xdr:sp macro="" textlink="">
      <xdr:nvSpPr>
        <xdr:cNvPr id="44" name="Text Box 85"/>
        <xdr:cNvSpPr txBox="1">
          <a:spLocks noChangeArrowheads="1"/>
        </xdr:cNvSpPr>
      </xdr:nvSpPr>
      <xdr:spPr bwMode="auto">
        <a:xfrm>
          <a:off x="4557855" y="2976727"/>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十億</a:t>
          </a:r>
          <a:endParaRPr lang="ja-JP" altLang="en-US"/>
        </a:p>
      </xdr:txBody>
    </xdr:sp>
    <xdr:clientData/>
  </xdr:oneCellAnchor>
  <xdr:oneCellAnchor>
    <xdr:from>
      <xdr:col>43</xdr:col>
      <xdr:colOff>104096</xdr:colOff>
      <xdr:row>34</xdr:row>
      <xdr:rowOff>66675</xdr:rowOff>
    </xdr:from>
    <xdr:ext cx="137474" cy="101823"/>
    <xdr:sp macro="" textlink="">
      <xdr:nvSpPr>
        <xdr:cNvPr id="45" name="Text Box 86"/>
        <xdr:cNvSpPr txBox="1">
          <a:spLocks noChangeArrowheads="1"/>
        </xdr:cNvSpPr>
      </xdr:nvSpPr>
      <xdr:spPr bwMode="auto">
        <a:xfrm>
          <a:off x="4892872" y="2976727"/>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百万</a:t>
          </a:r>
          <a:endParaRPr lang="ja-JP" altLang="en-US"/>
        </a:p>
      </xdr:txBody>
    </xdr:sp>
    <xdr:clientData/>
  </xdr:oneCellAnchor>
  <xdr:oneCellAnchor>
    <xdr:from>
      <xdr:col>47</xdr:col>
      <xdr:colOff>2847</xdr:colOff>
      <xdr:row>34</xdr:row>
      <xdr:rowOff>66675</xdr:rowOff>
    </xdr:from>
    <xdr:ext cx="73353" cy="101823"/>
    <xdr:sp macro="" textlink="">
      <xdr:nvSpPr>
        <xdr:cNvPr id="46" name="Text Box 87"/>
        <xdr:cNvSpPr txBox="1">
          <a:spLocks noChangeArrowheads="1"/>
        </xdr:cNvSpPr>
      </xdr:nvSpPr>
      <xdr:spPr bwMode="auto">
        <a:xfrm>
          <a:off x="5238313" y="2976727"/>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千</a:t>
          </a:r>
          <a:endParaRPr lang="ja-JP" altLang="en-US"/>
        </a:p>
      </xdr:txBody>
    </xdr:sp>
    <xdr:clientData/>
  </xdr:oneCellAnchor>
  <xdr:oneCellAnchor>
    <xdr:from>
      <xdr:col>50</xdr:col>
      <xdr:colOff>2847</xdr:colOff>
      <xdr:row>34</xdr:row>
      <xdr:rowOff>66675</xdr:rowOff>
    </xdr:from>
    <xdr:ext cx="73353" cy="101823"/>
    <xdr:sp macro="" textlink="">
      <xdr:nvSpPr>
        <xdr:cNvPr id="47" name="Text Box 88"/>
        <xdr:cNvSpPr txBox="1">
          <a:spLocks noChangeArrowheads="1"/>
        </xdr:cNvSpPr>
      </xdr:nvSpPr>
      <xdr:spPr bwMode="auto">
        <a:xfrm>
          <a:off x="5573330" y="2976727"/>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oneCellAnchor>
    <xdr:from>
      <xdr:col>53</xdr:col>
      <xdr:colOff>111672</xdr:colOff>
      <xdr:row>92</xdr:row>
      <xdr:rowOff>13137</xdr:rowOff>
    </xdr:from>
    <xdr:ext cx="73353" cy="101823"/>
    <xdr:sp macro="" textlink="">
      <xdr:nvSpPr>
        <xdr:cNvPr id="49" name="Text Box 60"/>
        <xdr:cNvSpPr txBox="1">
          <a:spLocks noChangeArrowheads="1"/>
        </xdr:cNvSpPr>
      </xdr:nvSpPr>
      <xdr:spPr bwMode="auto">
        <a:xfrm>
          <a:off x="6017172" y="9682654"/>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l"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twoCellAnchor>
    <xdr:from>
      <xdr:col>44</xdr:col>
      <xdr:colOff>52552</xdr:colOff>
      <xdr:row>93</xdr:row>
      <xdr:rowOff>164225</xdr:rowOff>
    </xdr:from>
    <xdr:to>
      <xdr:col>46</xdr:col>
      <xdr:colOff>13138</xdr:colOff>
      <xdr:row>96</xdr:row>
      <xdr:rowOff>52553</xdr:rowOff>
    </xdr:to>
    <xdr:sp macro="" textlink="">
      <xdr:nvSpPr>
        <xdr:cNvPr id="50" name="テキスト ボックス 49"/>
        <xdr:cNvSpPr txBox="1"/>
      </xdr:nvSpPr>
      <xdr:spPr>
        <a:xfrm>
          <a:off x="5062702" y="10756025"/>
          <a:ext cx="189186" cy="107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endParaRPr lang="ja-JP" altLang="en-US"/>
        </a:p>
      </xdr:txBody>
    </xdr:sp>
    <xdr:clientData/>
  </xdr:twoCellAnchor>
  <xdr:twoCellAnchor>
    <xdr:from>
      <xdr:col>44</xdr:col>
      <xdr:colOff>55179</xdr:colOff>
      <xdr:row>96</xdr:row>
      <xdr:rowOff>81455</xdr:rowOff>
    </xdr:from>
    <xdr:to>
      <xdr:col>46</xdr:col>
      <xdr:colOff>15765</xdr:colOff>
      <xdr:row>97</xdr:row>
      <xdr:rowOff>15766</xdr:rowOff>
    </xdr:to>
    <xdr:sp macro="" textlink="">
      <xdr:nvSpPr>
        <xdr:cNvPr id="54" name="テキスト ボックス 53"/>
        <xdr:cNvSpPr txBox="1"/>
      </xdr:nvSpPr>
      <xdr:spPr>
        <a:xfrm>
          <a:off x="5065329" y="10892330"/>
          <a:ext cx="189186" cy="105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endParaRPr lang="ja-JP" altLang="en-US"/>
        </a:p>
      </xdr:txBody>
    </xdr:sp>
    <xdr:clientData/>
  </xdr:twoCellAnchor>
  <xdr:twoCellAnchor>
    <xdr:from>
      <xdr:col>53</xdr:col>
      <xdr:colOff>28575</xdr:colOff>
      <xdr:row>34</xdr:row>
      <xdr:rowOff>38100</xdr:rowOff>
    </xdr:from>
    <xdr:to>
      <xdr:col>54</xdr:col>
      <xdr:colOff>9525</xdr:colOff>
      <xdr:row>34</xdr:row>
      <xdr:rowOff>38100</xdr:rowOff>
    </xdr:to>
    <xdr:cxnSp macro="">
      <xdr:nvCxnSpPr>
        <xdr:cNvPr id="24937" name="直線コネクタ 3"/>
        <xdr:cNvCxnSpPr>
          <a:cxnSpLocks noChangeShapeType="1"/>
        </xdr:cNvCxnSpPr>
      </xdr:nvCxnSpPr>
      <xdr:spPr bwMode="auto">
        <a:xfrm>
          <a:off x="6067425" y="2933700"/>
          <a:ext cx="95250" cy="0"/>
        </a:xfrm>
        <a:prstGeom prst="line">
          <a:avLst/>
        </a:prstGeom>
        <a:noFill/>
        <a:ln w="9525" algn="ctr">
          <a:solidFill>
            <a:srgbClr val="9933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49</xdr:col>
      <xdr:colOff>0</xdr:colOff>
      <xdr:row>8</xdr:row>
      <xdr:rowOff>0</xdr:rowOff>
    </xdr:from>
    <xdr:to>
      <xdr:col>49</xdr:col>
      <xdr:colOff>0</xdr:colOff>
      <xdr:row>11</xdr:row>
      <xdr:rowOff>0</xdr:rowOff>
    </xdr:to>
    <xdr:sp macro="" textlink="">
      <xdr:nvSpPr>
        <xdr:cNvPr id="24938" name="Line 70"/>
        <xdr:cNvSpPr>
          <a:spLocks noChangeShapeType="1"/>
        </xdr:cNvSpPr>
      </xdr:nvSpPr>
      <xdr:spPr bwMode="auto">
        <a:xfrm flipH="1">
          <a:off x="5581650" y="619125"/>
          <a:ext cx="0" cy="3048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8</xdr:row>
      <xdr:rowOff>0</xdr:rowOff>
    </xdr:from>
    <xdr:to>
      <xdr:col>53</xdr:col>
      <xdr:colOff>0</xdr:colOff>
      <xdr:row>11</xdr:row>
      <xdr:rowOff>0</xdr:rowOff>
    </xdr:to>
    <xdr:sp macro="" textlink="">
      <xdr:nvSpPr>
        <xdr:cNvPr id="24939" name="Line 70"/>
        <xdr:cNvSpPr>
          <a:spLocks noChangeShapeType="1"/>
        </xdr:cNvSpPr>
      </xdr:nvSpPr>
      <xdr:spPr bwMode="auto">
        <a:xfrm flipH="1">
          <a:off x="6038850" y="619125"/>
          <a:ext cx="0" cy="3048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56</xdr:col>
      <xdr:colOff>114300</xdr:colOff>
      <xdr:row>7</xdr:row>
      <xdr:rowOff>85725</xdr:rowOff>
    </xdr:from>
    <xdr:to>
      <xdr:col>56</xdr:col>
      <xdr:colOff>114300</xdr:colOff>
      <xdr:row>11</xdr:row>
      <xdr:rowOff>0</xdr:rowOff>
    </xdr:to>
    <xdr:sp macro="" textlink="">
      <xdr:nvSpPr>
        <xdr:cNvPr id="24940" name="Line 70"/>
        <xdr:cNvSpPr>
          <a:spLocks noChangeShapeType="1"/>
        </xdr:cNvSpPr>
      </xdr:nvSpPr>
      <xdr:spPr bwMode="auto">
        <a:xfrm flipH="1">
          <a:off x="6496050" y="619125"/>
          <a:ext cx="0" cy="3048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56</xdr:col>
      <xdr:colOff>88282</xdr:colOff>
      <xdr:row>100</xdr:row>
      <xdr:rowOff>32525</xdr:rowOff>
    </xdr:from>
    <xdr:ext cx="137474" cy="101823"/>
    <xdr:sp macro="" textlink="">
      <xdr:nvSpPr>
        <xdr:cNvPr id="59" name="Text Box 85"/>
        <xdr:cNvSpPr txBox="1">
          <a:spLocks noChangeArrowheads="1"/>
        </xdr:cNvSpPr>
      </xdr:nvSpPr>
      <xdr:spPr bwMode="auto">
        <a:xfrm>
          <a:off x="6328799" y="10404922"/>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十億</a:t>
          </a:r>
          <a:endParaRPr lang="ja-JP" altLang="en-US"/>
        </a:p>
      </xdr:txBody>
    </xdr:sp>
    <xdr:clientData/>
  </xdr:oneCellAnchor>
  <xdr:oneCellAnchor>
    <xdr:from>
      <xdr:col>59</xdr:col>
      <xdr:colOff>92928</xdr:colOff>
      <xdr:row>100</xdr:row>
      <xdr:rowOff>32525</xdr:rowOff>
    </xdr:from>
    <xdr:ext cx="137474" cy="101823"/>
    <xdr:sp macro="" textlink="">
      <xdr:nvSpPr>
        <xdr:cNvPr id="60" name="Text Box 86"/>
        <xdr:cNvSpPr txBox="1">
          <a:spLocks noChangeArrowheads="1"/>
        </xdr:cNvSpPr>
      </xdr:nvSpPr>
      <xdr:spPr bwMode="auto">
        <a:xfrm>
          <a:off x="6668462" y="10404922"/>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百万</a:t>
          </a:r>
          <a:endParaRPr lang="ja-JP" altLang="en-US"/>
        </a:p>
      </xdr:txBody>
    </xdr:sp>
    <xdr:clientData/>
  </xdr:oneCellAnchor>
  <xdr:oneCellAnchor>
    <xdr:from>
      <xdr:col>63</xdr:col>
      <xdr:colOff>37170</xdr:colOff>
      <xdr:row>100</xdr:row>
      <xdr:rowOff>32525</xdr:rowOff>
    </xdr:from>
    <xdr:ext cx="73353" cy="101823"/>
    <xdr:sp macro="" textlink="">
      <xdr:nvSpPr>
        <xdr:cNvPr id="61" name="Text Box 87"/>
        <xdr:cNvSpPr txBox="1">
          <a:spLocks noChangeArrowheads="1"/>
        </xdr:cNvSpPr>
      </xdr:nvSpPr>
      <xdr:spPr bwMode="auto">
        <a:xfrm>
          <a:off x="7059394" y="10404922"/>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千</a:t>
          </a:r>
          <a:endParaRPr lang="ja-JP" altLang="en-US"/>
        </a:p>
      </xdr:txBody>
    </xdr:sp>
    <xdr:clientData/>
  </xdr:oneCellAnchor>
  <xdr:oneCellAnchor>
    <xdr:from>
      <xdr:col>66</xdr:col>
      <xdr:colOff>41816</xdr:colOff>
      <xdr:row>100</xdr:row>
      <xdr:rowOff>32525</xdr:rowOff>
    </xdr:from>
    <xdr:ext cx="73353" cy="101823"/>
    <xdr:sp macro="" textlink="">
      <xdr:nvSpPr>
        <xdr:cNvPr id="62" name="Text Box 88"/>
        <xdr:cNvSpPr txBox="1">
          <a:spLocks noChangeArrowheads="1"/>
        </xdr:cNvSpPr>
      </xdr:nvSpPr>
      <xdr:spPr bwMode="auto">
        <a:xfrm>
          <a:off x="7399057" y="10404922"/>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twoCellAnchor editAs="oneCell">
    <xdr:from>
      <xdr:col>31</xdr:col>
      <xdr:colOff>76200</xdr:colOff>
      <xdr:row>48</xdr:row>
      <xdr:rowOff>0</xdr:rowOff>
    </xdr:from>
    <xdr:to>
      <xdr:col>32</xdr:col>
      <xdr:colOff>85725</xdr:colOff>
      <xdr:row>49</xdr:row>
      <xdr:rowOff>57150</xdr:rowOff>
    </xdr:to>
    <xdr:pic>
      <xdr:nvPicPr>
        <xdr:cNvPr id="24945" name="Picture 6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049" t="14778"/>
        <a:stretch>
          <a:fillRect/>
        </a:stretch>
      </xdr:blipFill>
      <xdr:spPr bwMode="auto">
        <a:xfrm>
          <a:off x="3600450" y="453390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0</xdr:colOff>
      <xdr:row>47</xdr:row>
      <xdr:rowOff>85725</xdr:rowOff>
    </xdr:from>
    <xdr:to>
      <xdr:col>34</xdr:col>
      <xdr:colOff>95250</xdr:colOff>
      <xdr:row>48</xdr:row>
      <xdr:rowOff>47625</xdr:rowOff>
    </xdr:to>
    <xdr:pic>
      <xdr:nvPicPr>
        <xdr:cNvPr id="24946" name="Picture 6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854" t="14969" r="12724" b="7860"/>
        <a:stretch>
          <a:fillRect/>
        </a:stretch>
      </xdr:blipFill>
      <xdr:spPr bwMode="auto">
        <a:xfrm>
          <a:off x="3867150" y="4486275"/>
          <a:ext cx="952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42</xdr:col>
      <xdr:colOff>65691</xdr:colOff>
      <xdr:row>84</xdr:row>
      <xdr:rowOff>183933</xdr:rowOff>
    </xdr:from>
    <xdr:to>
      <xdr:col>44</xdr:col>
      <xdr:colOff>78828</xdr:colOff>
      <xdr:row>86</xdr:row>
      <xdr:rowOff>164224</xdr:rowOff>
    </xdr:to>
    <xdr:sp macro="" textlink="">
      <xdr:nvSpPr>
        <xdr:cNvPr id="3" name="円/楕円 2"/>
        <xdr:cNvSpPr/>
      </xdr:nvSpPr>
      <xdr:spPr bwMode="auto">
        <a:xfrm>
          <a:off x="4742794" y="8736726"/>
          <a:ext cx="236482" cy="216774"/>
        </a:xfrm>
        <a:prstGeom prst="ellipse">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900">
              <a:solidFill>
                <a:srgbClr val="993300"/>
              </a:solidFill>
              <a:latin typeface="ＭＳ Ｐ明朝" panose="02020600040205080304" pitchFamily="18" charset="-128"/>
              <a:ea typeface="ＭＳ Ｐ明朝" panose="02020600040205080304" pitchFamily="18" charset="-128"/>
            </a:rPr>
            <a:t>㉒</a:t>
          </a:r>
        </a:p>
      </xdr:txBody>
    </xdr:sp>
    <xdr:clientData/>
  </xdr:twoCellAnchor>
  <xdr:twoCellAnchor>
    <xdr:from>
      <xdr:col>50</xdr:col>
      <xdr:colOff>59121</xdr:colOff>
      <xdr:row>85</xdr:row>
      <xdr:rowOff>0</xdr:rowOff>
    </xdr:from>
    <xdr:to>
      <xdr:col>52</xdr:col>
      <xdr:colOff>72258</xdr:colOff>
      <xdr:row>86</xdr:row>
      <xdr:rowOff>170791</xdr:rowOff>
    </xdr:to>
    <xdr:sp macro="" textlink="">
      <xdr:nvSpPr>
        <xdr:cNvPr id="64" name="円/楕円 63"/>
        <xdr:cNvSpPr/>
      </xdr:nvSpPr>
      <xdr:spPr bwMode="auto">
        <a:xfrm>
          <a:off x="5629604" y="8743293"/>
          <a:ext cx="236482" cy="216774"/>
        </a:xfrm>
        <a:prstGeom prst="ellipse">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900">
              <a:solidFill>
                <a:srgbClr val="993300"/>
              </a:solidFill>
              <a:latin typeface="ＭＳ Ｐ明朝" panose="02020600040205080304" pitchFamily="18" charset="-128"/>
              <a:ea typeface="ＭＳ Ｐ明朝" panose="02020600040205080304" pitchFamily="18" charset="-128"/>
            </a:rPr>
            <a:t>㉓</a:t>
          </a:r>
        </a:p>
      </xdr:txBody>
    </xdr:sp>
    <xdr:clientData/>
  </xdr:twoCellAnchor>
  <xdr:twoCellAnchor>
    <xdr:from>
      <xdr:col>58</xdr:col>
      <xdr:colOff>60435</xdr:colOff>
      <xdr:row>84</xdr:row>
      <xdr:rowOff>185247</xdr:rowOff>
    </xdr:from>
    <xdr:to>
      <xdr:col>60</xdr:col>
      <xdr:colOff>73572</xdr:colOff>
      <xdr:row>86</xdr:row>
      <xdr:rowOff>165538</xdr:rowOff>
    </xdr:to>
    <xdr:sp macro="" textlink="">
      <xdr:nvSpPr>
        <xdr:cNvPr id="63" name="円/楕円 62"/>
        <xdr:cNvSpPr/>
      </xdr:nvSpPr>
      <xdr:spPr bwMode="auto">
        <a:xfrm>
          <a:off x="6524297" y="8738040"/>
          <a:ext cx="236482" cy="216774"/>
        </a:xfrm>
        <a:prstGeom prst="ellipse">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900">
              <a:solidFill>
                <a:srgbClr val="993300"/>
              </a:solidFill>
              <a:latin typeface="ＭＳ Ｐ明朝" panose="02020600040205080304" pitchFamily="18" charset="-128"/>
              <a:ea typeface="ＭＳ Ｐ明朝" panose="02020600040205080304" pitchFamily="18" charset="-128"/>
            </a:rPr>
            <a:t>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0</xdr:row>
      <xdr:rowOff>98534</xdr:rowOff>
    </xdr:from>
    <xdr:to>
      <xdr:col>8</xdr:col>
      <xdr:colOff>19050</xdr:colOff>
      <xdr:row>10</xdr:row>
      <xdr:rowOff>19050</xdr:rowOff>
    </xdr:to>
    <xdr:sp macro="" textlink="">
      <xdr:nvSpPr>
        <xdr:cNvPr id="2" name="Oval 1"/>
        <xdr:cNvSpPr>
          <a:spLocks noChangeArrowheads="1"/>
        </xdr:cNvSpPr>
      </xdr:nvSpPr>
      <xdr:spPr bwMode="auto">
        <a:xfrm>
          <a:off x="161925" y="98534"/>
          <a:ext cx="752475" cy="796816"/>
        </a:xfrm>
        <a:prstGeom prst="ellipse">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993300" mc:Ignorable="a14" a14:legacySpreadsheetColorIndex="60"/>
          </a:solidFill>
          <a:prstDash val="dash"/>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993300"/>
              </a:solidFill>
              <a:latin typeface="ＭＳ Ｐ明朝"/>
              <a:ea typeface="ＭＳ Ｐ明朝"/>
            </a:rPr>
            <a:t>受付印</a:t>
          </a:r>
          <a:endParaRPr lang="ja-JP" altLang="en-US"/>
        </a:p>
      </xdr:txBody>
    </xdr:sp>
    <xdr:clientData/>
  </xdr:twoCellAnchor>
  <xdr:twoCellAnchor>
    <xdr:from>
      <xdr:col>25</xdr:col>
      <xdr:colOff>9525</xdr:colOff>
      <xdr:row>88</xdr:row>
      <xdr:rowOff>9525</xdr:rowOff>
    </xdr:from>
    <xdr:to>
      <xdr:col>27</xdr:col>
      <xdr:colOff>0</xdr:colOff>
      <xdr:row>109</xdr:row>
      <xdr:rowOff>0</xdr:rowOff>
    </xdr:to>
    <xdr:sp macro="" textlink="">
      <xdr:nvSpPr>
        <xdr:cNvPr id="27707" name="Line 2"/>
        <xdr:cNvSpPr>
          <a:spLocks noChangeShapeType="1"/>
        </xdr:cNvSpPr>
      </xdr:nvSpPr>
      <xdr:spPr bwMode="auto">
        <a:xfrm flipH="1">
          <a:off x="2847975" y="9058275"/>
          <a:ext cx="219075" cy="2000250"/>
        </a:xfrm>
        <a:prstGeom prst="line">
          <a:avLst/>
        </a:prstGeom>
        <a:noFill/>
        <a:ln w="3175" cap="rnd">
          <a:solidFill>
            <a:srgbClr xmlns:mc="http://schemas.openxmlformats.org/markup-compatibility/2006" xmlns:a14="http://schemas.microsoft.com/office/drawing/2010/main" val="993300" mc:Ignorable="a14" a14:legacySpreadsheetColorIndex="6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15</xdr:row>
      <xdr:rowOff>0</xdr:rowOff>
    </xdr:from>
    <xdr:to>
      <xdr:col>4</xdr:col>
      <xdr:colOff>104775</xdr:colOff>
      <xdr:row>18</xdr:row>
      <xdr:rowOff>123825</xdr:rowOff>
    </xdr:to>
    <xdr:sp macro="" textlink="">
      <xdr:nvSpPr>
        <xdr:cNvPr id="27708" name="AutoShape 3"/>
        <xdr:cNvSpPr>
          <a:spLocks noChangeArrowheads="1"/>
        </xdr:cNvSpPr>
      </xdr:nvSpPr>
      <xdr:spPr bwMode="auto">
        <a:xfrm>
          <a:off x="123825" y="1209675"/>
          <a:ext cx="419100" cy="361950"/>
        </a:xfrm>
        <a:prstGeom prst="bracketPair">
          <a:avLst>
            <a:gd name="adj" fmla="val 16667"/>
          </a:avLst>
        </a:prstGeom>
        <a:noFill/>
        <a:ln w="3175">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51</xdr:col>
      <xdr:colOff>9525</xdr:colOff>
      <xdr:row>67</xdr:row>
      <xdr:rowOff>0</xdr:rowOff>
    </xdr:from>
    <xdr:to>
      <xdr:col>52</xdr:col>
      <xdr:colOff>95250</xdr:colOff>
      <xdr:row>67</xdr:row>
      <xdr:rowOff>0</xdr:rowOff>
    </xdr:to>
    <xdr:sp macro="" textlink="">
      <xdr:nvSpPr>
        <xdr:cNvPr id="27709" name="Line 11"/>
        <xdr:cNvSpPr>
          <a:spLocks noChangeShapeType="1"/>
        </xdr:cNvSpPr>
      </xdr:nvSpPr>
      <xdr:spPr bwMode="auto">
        <a:xfrm>
          <a:off x="5819775" y="6686550"/>
          <a:ext cx="200025" cy="0"/>
        </a:xfrm>
        <a:prstGeom prst="line">
          <a:avLst/>
        </a:prstGeom>
        <a:noFill/>
        <a:ln w="3175">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115</xdr:row>
      <xdr:rowOff>0</xdr:rowOff>
    </xdr:from>
    <xdr:to>
      <xdr:col>68</xdr:col>
      <xdr:colOff>0</xdr:colOff>
      <xdr:row>115</xdr:row>
      <xdr:rowOff>0</xdr:rowOff>
    </xdr:to>
    <xdr:sp macro="" textlink="">
      <xdr:nvSpPr>
        <xdr:cNvPr id="27710" name="Line 12"/>
        <xdr:cNvSpPr>
          <a:spLocks noChangeShapeType="1"/>
        </xdr:cNvSpPr>
      </xdr:nvSpPr>
      <xdr:spPr bwMode="auto">
        <a:xfrm>
          <a:off x="7800975" y="11515725"/>
          <a:ext cx="0" cy="0"/>
        </a:xfrm>
        <a:prstGeom prst="line">
          <a:avLst/>
        </a:prstGeom>
        <a:noFill/>
        <a:ln w="0">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noFill/>
            </a14:hiddenFill>
          </a:ext>
        </a:extLst>
      </xdr:spPr>
    </xdr:sp>
    <xdr:clientData/>
  </xdr:twoCellAnchor>
  <xdr:twoCellAnchor>
    <xdr:from>
      <xdr:col>68</xdr:col>
      <xdr:colOff>0</xdr:colOff>
      <xdr:row>115</xdr:row>
      <xdr:rowOff>0</xdr:rowOff>
    </xdr:from>
    <xdr:to>
      <xdr:col>68</xdr:col>
      <xdr:colOff>0</xdr:colOff>
      <xdr:row>115</xdr:row>
      <xdr:rowOff>0</xdr:rowOff>
    </xdr:to>
    <xdr:sp macro="" textlink="">
      <xdr:nvSpPr>
        <xdr:cNvPr id="27711" name="Line 13"/>
        <xdr:cNvSpPr>
          <a:spLocks noChangeShapeType="1"/>
        </xdr:cNvSpPr>
      </xdr:nvSpPr>
      <xdr:spPr bwMode="auto">
        <a:xfrm>
          <a:off x="7800975" y="11515725"/>
          <a:ext cx="0" cy="0"/>
        </a:xfrm>
        <a:prstGeom prst="line">
          <a:avLst/>
        </a:prstGeom>
        <a:noFill/>
        <a:ln w="0">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9525</xdr:colOff>
      <xdr:row>48</xdr:row>
      <xdr:rowOff>0</xdr:rowOff>
    </xdr:from>
    <xdr:to>
      <xdr:col>32</xdr:col>
      <xdr:colOff>95250</xdr:colOff>
      <xdr:row>48</xdr:row>
      <xdr:rowOff>0</xdr:rowOff>
    </xdr:to>
    <xdr:sp macro="" textlink="">
      <xdr:nvSpPr>
        <xdr:cNvPr id="27712" name="Line 14"/>
        <xdr:cNvSpPr>
          <a:spLocks noChangeShapeType="1"/>
        </xdr:cNvSpPr>
      </xdr:nvSpPr>
      <xdr:spPr bwMode="auto">
        <a:xfrm>
          <a:off x="3533775" y="4533900"/>
          <a:ext cx="200025" cy="0"/>
        </a:xfrm>
        <a:prstGeom prst="line">
          <a:avLst/>
        </a:prstGeom>
        <a:noFill/>
        <a:ln w="3175">
          <a:solidFill>
            <a:srgbClr xmlns:mc="http://schemas.openxmlformats.org/markup-compatibility/2006" xmlns:a14="http://schemas.microsoft.com/office/drawing/2010/main" val="993300" mc:Ignorable="a14" a14:legacySpreadsheetColorIndex="6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35</xdr:row>
      <xdr:rowOff>9525</xdr:rowOff>
    </xdr:from>
    <xdr:to>
      <xdr:col>42</xdr:col>
      <xdr:colOff>0</xdr:colOff>
      <xdr:row>50</xdr:row>
      <xdr:rowOff>0</xdr:rowOff>
    </xdr:to>
    <xdr:sp macro="" textlink="">
      <xdr:nvSpPr>
        <xdr:cNvPr id="27713" name="Line 15"/>
        <xdr:cNvSpPr>
          <a:spLocks noChangeShapeType="1"/>
        </xdr:cNvSpPr>
      </xdr:nvSpPr>
      <xdr:spPr bwMode="auto">
        <a:xfrm>
          <a:off x="4781550" y="2981325"/>
          <a:ext cx="0" cy="16764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35</xdr:row>
      <xdr:rowOff>9525</xdr:rowOff>
    </xdr:from>
    <xdr:to>
      <xdr:col>45</xdr:col>
      <xdr:colOff>0</xdr:colOff>
      <xdr:row>50</xdr:row>
      <xdr:rowOff>0</xdr:rowOff>
    </xdr:to>
    <xdr:sp macro="" textlink="">
      <xdr:nvSpPr>
        <xdr:cNvPr id="27714" name="Line 17"/>
        <xdr:cNvSpPr>
          <a:spLocks noChangeShapeType="1"/>
        </xdr:cNvSpPr>
      </xdr:nvSpPr>
      <xdr:spPr bwMode="auto">
        <a:xfrm>
          <a:off x="5124450" y="2981325"/>
          <a:ext cx="0" cy="16764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35</xdr:row>
      <xdr:rowOff>9525</xdr:rowOff>
    </xdr:from>
    <xdr:to>
      <xdr:col>48</xdr:col>
      <xdr:colOff>0</xdr:colOff>
      <xdr:row>50</xdr:row>
      <xdr:rowOff>0</xdr:rowOff>
    </xdr:to>
    <xdr:sp macro="" textlink="">
      <xdr:nvSpPr>
        <xdr:cNvPr id="27715" name="Line 18"/>
        <xdr:cNvSpPr>
          <a:spLocks noChangeShapeType="1"/>
        </xdr:cNvSpPr>
      </xdr:nvSpPr>
      <xdr:spPr bwMode="auto">
        <a:xfrm>
          <a:off x="5467350" y="2981325"/>
          <a:ext cx="0" cy="16764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45</xdr:row>
      <xdr:rowOff>9525</xdr:rowOff>
    </xdr:from>
    <xdr:to>
      <xdr:col>58</xdr:col>
      <xdr:colOff>0</xdr:colOff>
      <xdr:row>78</xdr:row>
      <xdr:rowOff>38100</xdr:rowOff>
    </xdr:to>
    <xdr:sp macro="" textlink="">
      <xdr:nvSpPr>
        <xdr:cNvPr id="27716" name="Line 19"/>
        <xdr:cNvSpPr>
          <a:spLocks noChangeShapeType="1"/>
        </xdr:cNvSpPr>
      </xdr:nvSpPr>
      <xdr:spPr bwMode="auto">
        <a:xfrm>
          <a:off x="6610350" y="4171950"/>
          <a:ext cx="0" cy="38100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45</xdr:row>
      <xdr:rowOff>9525</xdr:rowOff>
    </xdr:from>
    <xdr:to>
      <xdr:col>61</xdr:col>
      <xdr:colOff>0</xdr:colOff>
      <xdr:row>78</xdr:row>
      <xdr:rowOff>38100</xdr:rowOff>
    </xdr:to>
    <xdr:sp macro="" textlink="">
      <xdr:nvSpPr>
        <xdr:cNvPr id="27717" name="Line 20"/>
        <xdr:cNvSpPr>
          <a:spLocks noChangeShapeType="1"/>
        </xdr:cNvSpPr>
      </xdr:nvSpPr>
      <xdr:spPr bwMode="auto">
        <a:xfrm>
          <a:off x="6953250" y="4171950"/>
          <a:ext cx="0" cy="38100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45</xdr:row>
      <xdr:rowOff>9525</xdr:rowOff>
    </xdr:from>
    <xdr:to>
      <xdr:col>64</xdr:col>
      <xdr:colOff>0</xdr:colOff>
      <xdr:row>78</xdr:row>
      <xdr:rowOff>38100</xdr:rowOff>
    </xdr:to>
    <xdr:sp macro="" textlink="">
      <xdr:nvSpPr>
        <xdr:cNvPr id="27718" name="Line 21"/>
        <xdr:cNvSpPr>
          <a:spLocks noChangeShapeType="1"/>
        </xdr:cNvSpPr>
      </xdr:nvSpPr>
      <xdr:spPr bwMode="auto">
        <a:xfrm>
          <a:off x="7296150" y="4171950"/>
          <a:ext cx="0" cy="38100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4</xdr:row>
      <xdr:rowOff>0</xdr:rowOff>
    </xdr:from>
    <xdr:to>
      <xdr:col>56</xdr:col>
      <xdr:colOff>0</xdr:colOff>
      <xdr:row>6</xdr:row>
      <xdr:rowOff>0</xdr:rowOff>
    </xdr:to>
    <xdr:sp macro="" textlink="">
      <xdr:nvSpPr>
        <xdr:cNvPr id="27719" name="Line 22"/>
        <xdr:cNvSpPr>
          <a:spLocks noChangeShapeType="1"/>
        </xdr:cNvSpPr>
      </xdr:nvSpPr>
      <xdr:spPr bwMode="auto">
        <a:xfrm flipH="1">
          <a:off x="6267450" y="247650"/>
          <a:ext cx="114300" cy="200025"/>
        </a:xfrm>
        <a:prstGeom prst="line">
          <a:avLst/>
        </a:prstGeom>
        <a:noFill/>
        <a:ln w="3175" cap="rnd">
          <a:solidFill>
            <a:srgbClr xmlns:mc="http://schemas.openxmlformats.org/markup-compatibility/2006" xmlns:a14="http://schemas.microsoft.com/office/drawing/2010/main" val="993300" mc:Ignorable="a14" a14:legacySpreadsheetColorIndex="6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101</xdr:row>
      <xdr:rowOff>0</xdr:rowOff>
    </xdr:from>
    <xdr:to>
      <xdr:col>58</xdr:col>
      <xdr:colOff>0</xdr:colOff>
      <xdr:row>109</xdr:row>
      <xdr:rowOff>0</xdr:rowOff>
    </xdr:to>
    <xdr:sp macro="" textlink="">
      <xdr:nvSpPr>
        <xdr:cNvPr id="27720" name="Line 24"/>
        <xdr:cNvSpPr>
          <a:spLocks noChangeShapeType="1"/>
        </xdr:cNvSpPr>
      </xdr:nvSpPr>
      <xdr:spPr bwMode="auto">
        <a:xfrm>
          <a:off x="6610350" y="10458450"/>
          <a:ext cx="0" cy="600075"/>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101</xdr:row>
      <xdr:rowOff>0</xdr:rowOff>
    </xdr:from>
    <xdr:to>
      <xdr:col>61</xdr:col>
      <xdr:colOff>0</xdr:colOff>
      <xdr:row>109</xdr:row>
      <xdr:rowOff>0</xdr:rowOff>
    </xdr:to>
    <xdr:sp macro="" textlink="">
      <xdr:nvSpPr>
        <xdr:cNvPr id="27721" name="Line 25"/>
        <xdr:cNvSpPr>
          <a:spLocks noChangeShapeType="1"/>
        </xdr:cNvSpPr>
      </xdr:nvSpPr>
      <xdr:spPr bwMode="auto">
        <a:xfrm>
          <a:off x="6953250" y="10458450"/>
          <a:ext cx="0" cy="600075"/>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101</xdr:row>
      <xdr:rowOff>0</xdr:rowOff>
    </xdr:from>
    <xdr:to>
      <xdr:col>64</xdr:col>
      <xdr:colOff>0</xdr:colOff>
      <xdr:row>109</xdr:row>
      <xdr:rowOff>0</xdr:rowOff>
    </xdr:to>
    <xdr:sp macro="" textlink="">
      <xdr:nvSpPr>
        <xdr:cNvPr id="27722" name="Line 26"/>
        <xdr:cNvSpPr>
          <a:spLocks noChangeShapeType="1"/>
        </xdr:cNvSpPr>
      </xdr:nvSpPr>
      <xdr:spPr bwMode="auto">
        <a:xfrm>
          <a:off x="7296150" y="10458450"/>
          <a:ext cx="0" cy="600075"/>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54</xdr:col>
      <xdr:colOff>22431</xdr:colOff>
      <xdr:row>20</xdr:row>
      <xdr:rowOff>120805</xdr:rowOff>
    </xdr:from>
    <xdr:ext cx="89338" cy="101823"/>
    <xdr:sp macro="" textlink="">
      <xdr:nvSpPr>
        <xdr:cNvPr id="19" name="Text Box 46"/>
        <xdr:cNvSpPr txBox="1">
          <a:spLocks noChangeArrowheads="1"/>
        </xdr:cNvSpPr>
      </xdr:nvSpPr>
      <xdr:spPr bwMode="auto">
        <a:xfrm>
          <a:off x="6175581" y="1854355"/>
          <a:ext cx="89338"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兆</a:t>
          </a:r>
          <a:endParaRPr lang="ja-JP" altLang="en-US"/>
        </a:p>
      </xdr:txBody>
    </xdr:sp>
    <xdr:clientData/>
  </xdr:oneCellAnchor>
  <xdr:oneCellAnchor>
    <xdr:from>
      <xdr:col>56</xdr:col>
      <xdr:colOff>86770</xdr:colOff>
      <xdr:row>21</xdr:row>
      <xdr:rowOff>5520</xdr:rowOff>
    </xdr:from>
    <xdr:ext cx="137474" cy="101823"/>
    <xdr:sp macro="" textlink="">
      <xdr:nvSpPr>
        <xdr:cNvPr id="20" name="Text Box 47"/>
        <xdr:cNvSpPr txBox="1">
          <a:spLocks noChangeArrowheads="1"/>
        </xdr:cNvSpPr>
      </xdr:nvSpPr>
      <xdr:spPr bwMode="auto">
        <a:xfrm>
          <a:off x="6327287" y="1877675"/>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十億</a:t>
          </a:r>
          <a:endParaRPr lang="ja-JP" altLang="en-US"/>
        </a:p>
      </xdr:txBody>
    </xdr:sp>
    <xdr:clientData/>
  </xdr:oneCellAnchor>
  <xdr:oneCellAnchor>
    <xdr:from>
      <xdr:col>59</xdr:col>
      <xdr:colOff>93339</xdr:colOff>
      <xdr:row>21</xdr:row>
      <xdr:rowOff>5668</xdr:rowOff>
    </xdr:from>
    <xdr:ext cx="137474" cy="101823"/>
    <xdr:sp macro="" textlink="">
      <xdr:nvSpPr>
        <xdr:cNvPr id="21" name="Text Box 48"/>
        <xdr:cNvSpPr txBox="1">
          <a:spLocks noChangeArrowheads="1"/>
        </xdr:cNvSpPr>
      </xdr:nvSpPr>
      <xdr:spPr bwMode="auto">
        <a:xfrm>
          <a:off x="6668873" y="1877823"/>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百万</a:t>
          </a:r>
          <a:endParaRPr lang="ja-JP" altLang="en-US"/>
        </a:p>
      </xdr:txBody>
    </xdr:sp>
    <xdr:clientData/>
  </xdr:oneCellAnchor>
  <xdr:oneCellAnchor>
    <xdr:from>
      <xdr:col>63</xdr:col>
      <xdr:colOff>29123</xdr:colOff>
      <xdr:row>21</xdr:row>
      <xdr:rowOff>8180</xdr:rowOff>
    </xdr:from>
    <xdr:ext cx="73353" cy="101823"/>
    <xdr:sp macro="" textlink="">
      <xdr:nvSpPr>
        <xdr:cNvPr id="22" name="Text Box 49"/>
        <xdr:cNvSpPr txBox="1">
          <a:spLocks noChangeArrowheads="1"/>
        </xdr:cNvSpPr>
      </xdr:nvSpPr>
      <xdr:spPr bwMode="auto">
        <a:xfrm>
          <a:off x="7051347" y="1880335"/>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千</a:t>
          </a:r>
          <a:endParaRPr lang="ja-JP" altLang="en-US"/>
        </a:p>
      </xdr:txBody>
    </xdr:sp>
    <xdr:clientData/>
  </xdr:oneCellAnchor>
  <xdr:oneCellAnchor>
    <xdr:from>
      <xdr:col>66</xdr:col>
      <xdr:colOff>38415</xdr:colOff>
      <xdr:row>20</xdr:row>
      <xdr:rowOff>118082</xdr:rowOff>
    </xdr:from>
    <xdr:ext cx="73353" cy="101823"/>
    <xdr:sp macro="" textlink="">
      <xdr:nvSpPr>
        <xdr:cNvPr id="23" name="Text Box 50"/>
        <xdr:cNvSpPr txBox="1">
          <a:spLocks noChangeArrowheads="1"/>
        </xdr:cNvSpPr>
      </xdr:nvSpPr>
      <xdr:spPr bwMode="auto">
        <a:xfrm>
          <a:off x="7395656" y="1865427"/>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oneCellAnchor>
    <xdr:from>
      <xdr:col>56</xdr:col>
      <xdr:colOff>101831</xdr:colOff>
      <xdr:row>44</xdr:row>
      <xdr:rowOff>38100</xdr:rowOff>
    </xdr:from>
    <xdr:ext cx="137474" cy="101823"/>
    <xdr:sp macro="" textlink="">
      <xdr:nvSpPr>
        <xdr:cNvPr id="24" name="Text Box 56"/>
        <xdr:cNvSpPr txBox="1">
          <a:spLocks noChangeArrowheads="1"/>
        </xdr:cNvSpPr>
      </xdr:nvSpPr>
      <xdr:spPr bwMode="auto">
        <a:xfrm>
          <a:off x="6342348" y="4163410"/>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十億</a:t>
          </a:r>
          <a:endParaRPr lang="ja-JP" altLang="en-US"/>
        </a:p>
      </xdr:txBody>
    </xdr:sp>
    <xdr:clientData/>
  </xdr:oneCellAnchor>
  <xdr:oneCellAnchor>
    <xdr:from>
      <xdr:col>59</xdr:col>
      <xdr:colOff>101831</xdr:colOff>
      <xdr:row>44</xdr:row>
      <xdr:rowOff>38100</xdr:rowOff>
    </xdr:from>
    <xdr:ext cx="137474" cy="101823"/>
    <xdr:sp macro="" textlink="">
      <xdr:nvSpPr>
        <xdr:cNvPr id="25" name="Text Box 57"/>
        <xdr:cNvSpPr txBox="1">
          <a:spLocks noChangeArrowheads="1"/>
        </xdr:cNvSpPr>
      </xdr:nvSpPr>
      <xdr:spPr bwMode="auto">
        <a:xfrm>
          <a:off x="6677365" y="4163410"/>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百万</a:t>
          </a:r>
          <a:endParaRPr lang="ja-JP" altLang="en-US"/>
        </a:p>
      </xdr:txBody>
    </xdr:sp>
    <xdr:clientData/>
  </xdr:oneCellAnchor>
  <xdr:oneCellAnchor>
    <xdr:from>
      <xdr:col>63</xdr:col>
      <xdr:colOff>2847</xdr:colOff>
      <xdr:row>44</xdr:row>
      <xdr:rowOff>38100</xdr:rowOff>
    </xdr:from>
    <xdr:ext cx="73353" cy="101823"/>
    <xdr:sp macro="" textlink="">
      <xdr:nvSpPr>
        <xdr:cNvPr id="26" name="Text Box 58"/>
        <xdr:cNvSpPr txBox="1">
          <a:spLocks noChangeArrowheads="1"/>
        </xdr:cNvSpPr>
      </xdr:nvSpPr>
      <xdr:spPr bwMode="auto">
        <a:xfrm>
          <a:off x="7025071" y="4163410"/>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千</a:t>
          </a:r>
          <a:endParaRPr lang="ja-JP" altLang="en-US"/>
        </a:p>
      </xdr:txBody>
    </xdr:sp>
    <xdr:clientData/>
  </xdr:oneCellAnchor>
  <xdr:oneCellAnchor>
    <xdr:from>
      <xdr:col>66</xdr:col>
      <xdr:colOff>2847</xdr:colOff>
      <xdr:row>44</xdr:row>
      <xdr:rowOff>38100</xdr:rowOff>
    </xdr:from>
    <xdr:ext cx="73353" cy="101823"/>
    <xdr:sp macro="" textlink="">
      <xdr:nvSpPr>
        <xdr:cNvPr id="27" name="Text Box 59"/>
        <xdr:cNvSpPr txBox="1">
          <a:spLocks noChangeArrowheads="1"/>
        </xdr:cNvSpPr>
      </xdr:nvSpPr>
      <xdr:spPr bwMode="auto">
        <a:xfrm>
          <a:off x="7360088" y="4163410"/>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oneCellAnchor>
    <xdr:from>
      <xdr:col>33</xdr:col>
      <xdr:colOff>33804</xdr:colOff>
      <xdr:row>88</xdr:row>
      <xdr:rowOff>190499</xdr:rowOff>
    </xdr:from>
    <xdr:ext cx="73353" cy="101823"/>
    <xdr:sp macro="" textlink="">
      <xdr:nvSpPr>
        <xdr:cNvPr id="28" name="Text Box 60"/>
        <xdr:cNvSpPr txBox="1">
          <a:spLocks noChangeArrowheads="1"/>
        </xdr:cNvSpPr>
      </xdr:nvSpPr>
      <xdr:spPr bwMode="auto">
        <a:xfrm>
          <a:off x="3705856" y="9216258"/>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oneCellAnchor>
    <xdr:from>
      <xdr:col>24</xdr:col>
      <xdr:colOff>2847</xdr:colOff>
      <xdr:row>89</xdr:row>
      <xdr:rowOff>0</xdr:rowOff>
    </xdr:from>
    <xdr:ext cx="73353" cy="101823"/>
    <xdr:sp macro="" textlink="">
      <xdr:nvSpPr>
        <xdr:cNvPr id="29" name="Text Box 61"/>
        <xdr:cNvSpPr txBox="1">
          <a:spLocks noChangeArrowheads="1"/>
        </xdr:cNvSpPr>
      </xdr:nvSpPr>
      <xdr:spPr bwMode="auto">
        <a:xfrm>
          <a:off x="2669847" y="9235966"/>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人</a:t>
          </a:r>
          <a:endParaRPr lang="ja-JP" altLang="en-US"/>
        </a:p>
      </xdr:txBody>
    </xdr:sp>
    <xdr:clientData/>
  </xdr:oneCellAnchor>
  <xdr:oneCellAnchor>
    <xdr:from>
      <xdr:col>58</xdr:col>
      <xdr:colOff>2847</xdr:colOff>
      <xdr:row>82</xdr:row>
      <xdr:rowOff>0</xdr:rowOff>
    </xdr:from>
    <xdr:ext cx="73353" cy="101823"/>
    <xdr:sp macro="" textlink="">
      <xdr:nvSpPr>
        <xdr:cNvPr id="30" name="Text Box 63"/>
        <xdr:cNvSpPr txBox="1">
          <a:spLocks noChangeArrowheads="1"/>
        </xdr:cNvSpPr>
      </xdr:nvSpPr>
      <xdr:spPr bwMode="auto">
        <a:xfrm>
          <a:off x="6466709" y="8316310"/>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人</a:t>
          </a:r>
          <a:endParaRPr lang="ja-JP" altLang="en-US"/>
        </a:p>
      </xdr:txBody>
    </xdr:sp>
    <xdr:clientData/>
  </xdr:oneCellAnchor>
  <xdr:oneCellAnchor>
    <xdr:from>
      <xdr:col>66</xdr:col>
      <xdr:colOff>2847</xdr:colOff>
      <xdr:row>82</xdr:row>
      <xdr:rowOff>0</xdr:rowOff>
    </xdr:from>
    <xdr:ext cx="73353" cy="101823"/>
    <xdr:sp macro="" textlink="">
      <xdr:nvSpPr>
        <xdr:cNvPr id="31" name="Text Box 64"/>
        <xdr:cNvSpPr txBox="1">
          <a:spLocks noChangeArrowheads="1"/>
        </xdr:cNvSpPr>
      </xdr:nvSpPr>
      <xdr:spPr bwMode="auto">
        <a:xfrm>
          <a:off x="7360088" y="8316310"/>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人</a:t>
          </a:r>
          <a:endParaRPr lang="ja-JP" altLang="en-US"/>
        </a:p>
      </xdr:txBody>
    </xdr:sp>
    <xdr:clientData/>
  </xdr:oneCellAnchor>
  <xdr:oneCellAnchor>
    <xdr:from>
      <xdr:col>50</xdr:col>
      <xdr:colOff>2847</xdr:colOff>
      <xdr:row>85</xdr:row>
      <xdr:rowOff>38100</xdr:rowOff>
    </xdr:from>
    <xdr:ext cx="73353" cy="101823"/>
    <xdr:sp macro="" textlink="">
      <xdr:nvSpPr>
        <xdr:cNvPr id="32" name="Text Box 65"/>
        <xdr:cNvSpPr txBox="1">
          <a:spLocks noChangeArrowheads="1"/>
        </xdr:cNvSpPr>
      </xdr:nvSpPr>
      <xdr:spPr bwMode="auto">
        <a:xfrm>
          <a:off x="5573330" y="8781393"/>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人</a:t>
          </a:r>
          <a:endParaRPr lang="ja-JP" altLang="en-US"/>
        </a:p>
      </xdr:txBody>
    </xdr:sp>
    <xdr:clientData/>
  </xdr:oneCellAnchor>
  <xdr:twoCellAnchor>
    <xdr:from>
      <xdr:col>55</xdr:col>
      <xdr:colOff>0</xdr:colOff>
      <xdr:row>21</xdr:row>
      <xdr:rowOff>9525</xdr:rowOff>
    </xdr:from>
    <xdr:to>
      <xdr:col>55</xdr:col>
      <xdr:colOff>0</xdr:colOff>
      <xdr:row>28</xdr:row>
      <xdr:rowOff>9525</xdr:rowOff>
    </xdr:to>
    <xdr:sp macro="" textlink="">
      <xdr:nvSpPr>
        <xdr:cNvPr id="27737" name="Line 70"/>
        <xdr:cNvSpPr>
          <a:spLocks noChangeShapeType="1"/>
        </xdr:cNvSpPr>
      </xdr:nvSpPr>
      <xdr:spPr bwMode="auto">
        <a:xfrm>
          <a:off x="6267450" y="1866900"/>
          <a:ext cx="0" cy="733425"/>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57</xdr:col>
      <xdr:colOff>114300</xdr:colOff>
      <xdr:row>21</xdr:row>
      <xdr:rowOff>0</xdr:rowOff>
    </xdr:from>
    <xdr:to>
      <xdr:col>57</xdr:col>
      <xdr:colOff>114300</xdr:colOff>
      <xdr:row>28</xdr:row>
      <xdr:rowOff>9525</xdr:rowOff>
    </xdr:to>
    <xdr:sp macro="" textlink="">
      <xdr:nvSpPr>
        <xdr:cNvPr id="27738" name="Line 71"/>
        <xdr:cNvSpPr>
          <a:spLocks noChangeShapeType="1"/>
        </xdr:cNvSpPr>
      </xdr:nvSpPr>
      <xdr:spPr bwMode="auto">
        <a:xfrm flipH="1">
          <a:off x="6610350" y="1857375"/>
          <a:ext cx="0" cy="74295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21</xdr:row>
      <xdr:rowOff>9525</xdr:rowOff>
    </xdr:from>
    <xdr:to>
      <xdr:col>61</xdr:col>
      <xdr:colOff>0</xdr:colOff>
      <xdr:row>27</xdr:row>
      <xdr:rowOff>47625</xdr:rowOff>
    </xdr:to>
    <xdr:sp macro="" textlink="">
      <xdr:nvSpPr>
        <xdr:cNvPr id="27739" name="Line 72"/>
        <xdr:cNvSpPr>
          <a:spLocks noChangeShapeType="1"/>
        </xdr:cNvSpPr>
      </xdr:nvSpPr>
      <xdr:spPr bwMode="auto">
        <a:xfrm>
          <a:off x="6953250" y="1866900"/>
          <a:ext cx="0" cy="7239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21</xdr:row>
      <xdr:rowOff>9525</xdr:rowOff>
    </xdr:from>
    <xdr:to>
      <xdr:col>64</xdr:col>
      <xdr:colOff>0</xdr:colOff>
      <xdr:row>28</xdr:row>
      <xdr:rowOff>9525</xdr:rowOff>
    </xdr:to>
    <xdr:sp macro="" textlink="">
      <xdr:nvSpPr>
        <xdr:cNvPr id="27740" name="Line 73"/>
        <xdr:cNvSpPr>
          <a:spLocks noChangeShapeType="1"/>
        </xdr:cNvSpPr>
      </xdr:nvSpPr>
      <xdr:spPr bwMode="auto">
        <a:xfrm>
          <a:off x="7296150" y="1866900"/>
          <a:ext cx="0" cy="733425"/>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39</xdr:col>
      <xdr:colOff>4763</xdr:colOff>
      <xdr:row>35</xdr:row>
      <xdr:rowOff>38100</xdr:rowOff>
    </xdr:from>
    <xdr:ext cx="61427" cy="201850"/>
    <xdr:sp macro="" textlink="">
      <xdr:nvSpPr>
        <xdr:cNvPr id="37" name="Text Box 75"/>
        <xdr:cNvSpPr txBox="1">
          <a:spLocks noChangeArrowheads="1"/>
        </xdr:cNvSpPr>
      </xdr:nvSpPr>
      <xdr:spPr bwMode="auto">
        <a:xfrm>
          <a:off x="4346849" y="3026979"/>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993300"/>
              </a:solidFill>
              <a:latin typeface="ＭＳ Ｐゴシック"/>
              <a:ea typeface="ＭＳ Ｐゴシック"/>
            </a:rPr>
            <a:t>(</a:t>
          </a:r>
          <a:endParaRPr lang="ja-JP" altLang="en-US"/>
        </a:p>
      </xdr:txBody>
    </xdr:sp>
    <xdr:clientData/>
  </xdr:oneCellAnchor>
  <xdr:oneCellAnchor>
    <xdr:from>
      <xdr:col>50</xdr:col>
      <xdr:colOff>42863</xdr:colOff>
      <xdr:row>35</xdr:row>
      <xdr:rowOff>47625</xdr:rowOff>
    </xdr:from>
    <xdr:ext cx="61427" cy="201850"/>
    <xdr:sp macro="" textlink="">
      <xdr:nvSpPr>
        <xdr:cNvPr id="38" name="Text Box 76"/>
        <xdr:cNvSpPr txBox="1">
          <a:spLocks noChangeArrowheads="1"/>
        </xdr:cNvSpPr>
      </xdr:nvSpPr>
      <xdr:spPr bwMode="auto">
        <a:xfrm>
          <a:off x="5613346" y="3036504"/>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993300"/>
              </a:solidFill>
              <a:latin typeface="ＭＳ Ｐゴシック"/>
              <a:ea typeface="ＭＳ Ｐゴシック"/>
            </a:rPr>
            <a:t>)</a:t>
          </a:r>
          <a:endParaRPr lang="ja-JP" altLang="en-US"/>
        </a:p>
      </xdr:txBody>
    </xdr:sp>
    <xdr:clientData/>
  </xdr:oneCellAnchor>
  <xdr:oneCellAnchor>
    <xdr:from>
      <xdr:col>40</xdr:col>
      <xdr:colOff>104096</xdr:colOff>
      <xdr:row>34</xdr:row>
      <xdr:rowOff>66675</xdr:rowOff>
    </xdr:from>
    <xdr:ext cx="137474" cy="101823"/>
    <xdr:sp macro="" textlink="">
      <xdr:nvSpPr>
        <xdr:cNvPr id="39" name="Text Box 85"/>
        <xdr:cNvSpPr txBox="1">
          <a:spLocks noChangeArrowheads="1"/>
        </xdr:cNvSpPr>
      </xdr:nvSpPr>
      <xdr:spPr bwMode="auto">
        <a:xfrm>
          <a:off x="4557855" y="2976727"/>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十億</a:t>
          </a:r>
          <a:endParaRPr lang="ja-JP" altLang="en-US"/>
        </a:p>
      </xdr:txBody>
    </xdr:sp>
    <xdr:clientData/>
  </xdr:oneCellAnchor>
  <xdr:oneCellAnchor>
    <xdr:from>
      <xdr:col>43</xdr:col>
      <xdr:colOff>104096</xdr:colOff>
      <xdr:row>34</xdr:row>
      <xdr:rowOff>66675</xdr:rowOff>
    </xdr:from>
    <xdr:ext cx="137474" cy="101823"/>
    <xdr:sp macro="" textlink="">
      <xdr:nvSpPr>
        <xdr:cNvPr id="40" name="Text Box 86"/>
        <xdr:cNvSpPr txBox="1">
          <a:spLocks noChangeArrowheads="1"/>
        </xdr:cNvSpPr>
      </xdr:nvSpPr>
      <xdr:spPr bwMode="auto">
        <a:xfrm>
          <a:off x="4892872" y="2976727"/>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百万</a:t>
          </a:r>
          <a:endParaRPr lang="ja-JP" altLang="en-US"/>
        </a:p>
      </xdr:txBody>
    </xdr:sp>
    <xdr:clientData/>
  </xdr:oneCellAnchor>
  <xdr:oneCellAnchor>
    <xdr:from>
      <xdr:col>47</xdr:col>
      <xdr:colOff>2847</xdr:colOff>
      <xdr:row>34</xdr:row>
      <xdr:rowOff>66675</xdr:rowOff>
    </xdr:from>
    <xdr:ext cx="73353" cy="101823"/>
    <xdr:sp macro="" textlink="">
      <xdr:nvSpPr>
        <xdr:cNvPr id="41" name="Text Box 87"/>
        <xdr:cNvSpPr txBox="1">
          <a:spLocks noChangeArrowheads="1"/>
        </xdr:cNvSpPr>
      </xdr:nvSpPr>
      <xdr:spPr bwMode="auto">
        <a:xfrm>
          <a:off x="5238313" y="2976727"/>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千</a:t>
          </a:r>
          <a:endParaRPr lang="ja-JP" altLang="en-US"/>
        </a:p>
      </xdr:txBody>
    </xdr:sp>
    <xdr:clientData/>
  </xdr:oneCellAnchor>
  <xdr:oneCellAnchor>
    <xdr:from>
      <xdr:col>50</xdr:col>
      <xdr:colOff>2847</xdr:colOff>
      <xdr:row>34</xdr:row>
      <xdr:rowOff>66675</xdr:rowOff>
    </xdr:from>
    <xdr:ext cx="73353" cy="101823"/>
    <xdr:sp macro="" textlink="">
      <xdr:nvSpPr>
        <xdr:cNvPr id="42" name="Text Box 88"/>
        <xdr:cNvSpPr txBox="1">
          <a:spLocks noChangeArrowheads="1"/>
        </xdr:cNvSpPr>
      </xdr:nvSpPr>
      <xdr:spPr bwMode="auto">
        <a:xfrm>
          <a:off x="5573330" y="2976727"/>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oneCellAnchor>
    <xdr:from>
      <xdr:col>53</xdr:col>
      <xdr:colOff>111672</xdr:colOff>
      <xdr:row>92</xdr:row>
      <xdr:rowOff>13137</xdr:rowOff>
    </xdr:from>
    <xdr:ext cx="73353" cy="101823"/>
    <xdr:sp macro="" textlink="">
      <xdr:nvSpPr>
        <xdr:cNvPr id="43" name="Text Box 60"/>
        <xdr:cNvSpPr txBox="1">
          <a:spLocks noChangeArrowheads="1"/>
        </xdr:cNvSpPr>
      </xdr:nvSpPr>
      <xdr:spPr bwMode="auto">
        <a:xfrm>
          <a:off x="6017172" y="9682654"/>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l"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twoCellAnchor>
    <xdr:from>
      <xdr:col>44</xdr:col>
      <xdr:colOff>52552</xdr:colOff>
      <xdr:row>93</xdr:row>
      <xdr:rowOff>164225</xdr:rowOff>
    </xdr:from>
    <xdr:to>
      <xdr:col>46</xdr:col>
      <xdr:colOff>13138</xdr:colOff>
      <xdr:row>96</xdr:row>
      <xdr:rowOff>52553</xdr:rowOff>
    </xdr:to>
    <xdr:sp macro="" textlink="">
      <xdr:nvSpPr>
        <xdr:cNvPr id="44" name="テキスト ボックス 43"/>
        <xdr:cNvSpPr txBox="1"/>
      </xdr:nvSpPr>
      <xdr:spPr>
        <a:xfrm>
          <a:off x="5062702" y="9898775"/>
          <a:ext cx="189186" cy="183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endParaRPr lang="ja-JP" altLang="en-US"/>
        </a:p>
      </xdr:txBody>
    </xdr:sp>
    <xdr:clientData/>
  </xdr:twoCellAnchor>
  <xdr:twoCellAnchor>
    <xdr:from>
      <xdr:col>44</xdr:col>
      <xdr:colOff>55179</xdr:colOff>
      <xdr:row>96</xdr:row>
      <xdr:rowOff>81455</xdr:rowOff>
    </xdr:from>
    <xdr:to>
      <xdr:col>46</xdr:col>
      <xdr:colOff>15765</xdr:colOff>
      <xdr:row>97</xdr:row>
      <xdr:rowOff>15766</xdr:rowOff>
    </xdr:to>
    <xdr:sp macro="" textlink="">
      <xdr:nvSpPr>
        <xdr:cNvPr id="45" name="テキスト ボックス 44"/>
        <xdr:cNvSpPr txBox="1"/>
      </xdr:nvSpPr>
      <xdr:spPr>
        <a:xfrm>
          <a:off x="5065329" y="10111280"/>
          <a:ext cx="189186" cy="29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endParaRPr lang="ja-JP" altLang="en-US"/>
        </a:p>
      </xdr:txBody>
    </xdr:sp>
    <xdr:clientData/>
  </xdr:twoCellAnchor>
  <xdr:twoCellAnchor>
    <xdr:from>
      <xdr:col>53</xdr:col>
      <xdr:colOff>28575</xdr:colOff>
      <xdr:row>34</xdr:row>
      <xdr:rowOff>38100</xdr:rowOff>
    </xdr:from>
    <xdr:to>
      <xdr:col>54</xdr:col>
      <xdr:colOff>9525</xdr:colOff>
      <xdr:row>34</xdr:row>
      <xdr:rowOff>38100</xdr:rowOff>
    </xdr:to>
    <xdr:cxnSp macro="">
      <xdr:nvCxnSpPr>
        <xdr:cNvPr id="27750" name="直線コネクタ 3"/>
        <xdr:cNvCxnSpPr>
          <a:cxnSpLocks noChangeShapeType="1"/>
        </xdr:cNvCxnSpPr>
      </xdr:nvCxnSpPr>
      <xdr:spPr bwMode="auto">
        <a:xfrm>
          <a:off x="6067425" y="2933700"/>
          <a:ext cx="95250" cy="0"/>
        </a:xfrm>
        <a:prstGeom prst="line">
          <a:avLst/>
        </a:prstGeom>
        <a:noFill/>
        <a:ln w="9525" algn="ctr">
          <a:solidFill>
            <a:srgbClr val="9933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49</xdr:col>
      <xdr:colOff>0</xdr:colOff>
      <xdr:row>8</xdr:row>
      <xdr:rowOff>0</xdr:rowOff>
    </xdr:from>
    <xdr:to>
      <xdr:col>49</xdr:col>
      <xdr:colOff>0</xdr:colOff>
      <xdr:row>11</xdr:row>
      <xdr:rowOff>0</xdr:rowOff>
    </xdr:to>
    <xdr:sp macro="" textlink="">
      <xdr:nvSpPr>
        <xdr:cNvPr id="27751" name="Line 70"/>
        <xdr:cNvSpPr>
          <a:spLocks noChangeShapeType="1"/>
        </xdr:cNvSpPr>
      </xdr:nvSpPr>
      <xdr:spPr bwMode="auto">
        <a:xfrm flipH="1">
          <a:off x="5581650" y="619125"/>
          <a:ext cx="0" cy="3048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8</xdr:row>
      <xdr:rowOff>0</xdr:rowOff>
    </xdr:from>
    <xdr:to>
      <xdr:col>53</xdr:col>
      <xdr:colOff>0</xdr:colOff>
      <xdr:row>11</xdr:row>
      <xdr:rowOff>0</xdr:rowOff>
    </xdr:to>
    <xdr:sp macro="" textlink="">
      <xdr:nvSpPr>
        <xdr:cNvPr id="27752" name="Line 70"/>
        <xdr:cNvSpPr>
          <a:spLocks noChangeShapeType="1"/>
        </xdr:cNvSpPr>
      </xdr:nvSpPr>
      <xdr:spPr bwMode="auto">
        <a:xfrm flipH="1">
          <a:off x="6038850" y="619125"/>
          <a:ext cx="0" cy="3048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56</xdr:col>
      <xdr:colOff>114300</xdr:colOff>
      <xdr:row>7</xdr:row>
      <xdr:rowOff>85725</xdr:rowOff>
    </xdr:from>
    <xdr:to>
      <xdr:col>56</xdr:col>
      <xdr:colOff>114300</xdr:colOff>
      <xdr:row>11</xdr:row>
      <xdr:rowOff>0</xdr:rowOff>
    </xdr:to>
    <xdr:sp macro="" textlink="">
      <xdr:nvSpPr>
        <xdr:cNvPr id="27753" name="Line 70"/>
        <xdr:cNvSpPr>
          <a:spLocks noChangeShapeType="1"/>
        </xdr:cNvSpPr>
      </xdr:nvSpPr>
      <xdr:spPr bwMode="auto">
        <a:xfrm flipH="1">
          <a:off x="6496050" y="619125"/>
          <a:ext cx="0" cy="304800"/>
        </a:xfrm>
        <a:prstGeom prst="line">
          <a:avLst/>
        </a:prstGeom>
        <a:noFill/>
        <a:ln w="0">
          <a:solidFill>
            <a:srgbClr xmlns:mc="http://schemas.openxmlformats.org/markup-compatibility/2006" xmlns:a14="http://schemas.microsoft.com/office/drawing/2010/main" val="993300" mc:Ignorable="a14" a14:legacySpreadsheetColorIndex="6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56</xdr:col>
      <xdr:colOff>88282</xdr:colOff>
      <xdr:row>100</xdr:row>
      <xdr:rowOff>32525</xdr:rowOff>
    </xdr:from>
    <xdr:ext cx="137474" cy="101823"/>
    <xdr:sp macro="" textlink="">
      <xdr:nvSpPr>
        <xdr:cNvPr id="50" name="Text Box 85"/>
        <xdr:cNvSpPr txBox="1">
          <a:spLocks noChangeArrowheads="1"/>
        </xdr:cNvSpPr>
      </xdr:nvSpPr>
      <xdr:spPr bwMode="auto">
        <a:xfrm>
          <a:off x="6328799" y="10404922"/>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十億</a:t>
          </a:r>
          <a:endParaRPr lang="ja-JP" altLang="en-US"/>
        </a:p>
      </xdr:txBody>
    </xdr:sp>
    <xdr:clientData/>
  </xdr:oneCellAnchor>
  <xdr:oneCellAnchor>
    <xdr:from>
      <xdr:col>59</xdr:col>
      <xdr:colOff>92928</xdr:colOff>
      <xdr:row>100</xdr:row>
      <xdr:rowOff>32525</xdr:rowOff>
    </xdr:from>
    <xdr:ext cx="137474" cy="101823"/>
    <xdr:sp macro="" textlink="">
      <xdr:nvSpPr>
        <xdr:cNvPr id="51" name="Text Box 86"/>
        <xdr:cNvSpPr txBox="1">
          <a:spLocks noChangeArrowheads="1"/>
        </xdr:cNvSpPr>
      </xdr:nvSpPr>
      <xdr:spPr bwMode="auto">
        <a:xfrm>
          <a:off x="6668462" y="10404922"/>
          <a:ext cx="137474"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百万</a:t>
          </a:r>
          <a:endParaRPr lang="ja-JP" altLang="en-US"/>
        </a:p>
      </xdr:txBody>
    </xdr:sp>
    <xdr:clientData/>
  </xdr:oneCellAnchor>
  <xdr:oneCellAnchor>
    <xdr:from>
      <xdr:col>63</xdr:col>
      <xdr:colOff>37170</xdr:colOff>
      <xdr:row>100</xdr:row>
      <xdr:rowOff>32525</xdr:rowOff>
    </xdr:from>
    <xdr:ext cx="73353" cy="101823"/>
    <xdr:sp macro="" textlink="">
      <xdr:nvSpPr>
        <xdr:cNvPr id="52" name="Text Box 87"/>
        <xdr:cNvSpPr txBox="1">
          <a:spLocks noChangeArrowheads="1"/>
        </xdr:cNvSpPr>
      </xdr:nvSpPr>
      <xdr:spPr bwMode="auto">
        <a:xfrm>
          <a:off x="7059394" y="10404922"/>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千</a:t>
          </a:r>
          <a:endParaRPr lang="ja-JP" altLang="en-US"/>
        </a:p>
      </xdr:txBody>
    </xdr:sp>
    <xdr:clientData/>
  </xdr:oneCellAnchor>
  <xdr:oneCellAnchor>
    <xdr:from>
      <xdr:col>66</xdr:col>
      <xdr:colOff>41816</xdr:colOff>
      <xdr:row>100</xdr:row>
      <xdr:rowOff>32525</xdr:rowOff>
    </xdr:from>
    <xdr:ext cx="73353" cy="101823"/>
    <xdr:sp macro="" textlink="">
      <xdr:nvSpPr>
        <xdr:cNvPr id="53" name="Text Box 88"/>
        <xdr:cNvSpPr txBox="1">
          <a:spLocks noChangeArrowheads="1"/>
        </xdr:cNvSpPr>
      </xdr:nvSpPr>
      <xdr:spPr bwMode="auto">
        <a:xfrm>
          <a:off x="7399057" y="10404922"/>
          <a:ext cx="73353"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9144" bIns="0" anchor="t" upright="1">
          <a:spAutoFit/>
        </a:bodyPr>
        <a:lstStyle/>
        <a:p>
          <a:pPr algn="r" rtl="0">
            <a:defRPr sz="1000"/>
          </a:pPr>
          <a:r>
            <a:rPr lang="ja-JP" altLang="en-US" sz="500" b="0" i="0" u="none" strike="noStrike" baseline="0">
              <a:solidFill>
                <a:srgbClr val="993300"/>
              </a:solidFill>
              <a:latin typeface="ＭＳ Ｐ明朝"/>
              <a:ea typeface="ＭＳ Ｐ明朝"/>
            </a:rPr>
            <a:t>円</a:t>
          </a:r>
          <a:endParaRPr lang="ja-JP" altLang="en-US"/>
        </a:p>
      </xdr:txBody>
    </xdr:sp>
    <xdr:clientData/>
  </xdr:oneCellAnchor>
  <xdr:twoCellAnchor editAs="oneCell">
    <xdr:from>
      <xdr:col>31</xdr:col>
      <xdr:colOff>76200</xdr:colOff>
      <xdr:row>48</xdr:row>
      <xdr:rowOff>0</xdr:rowOff>
    </xdr:from>
    <xdr:to>
      <xdr:col>32</xdr:col>
      <xdr:colOff>85725</xdr:colOff>
      <xdr:row>49</xdr:row>
      <xdr:rowOff>57150</xdr:rowOff>
    </xdr:to>
    <xdr:pic>
      <xdr:nvPicPr>
        <xdr:cNvPr id="27758" name="Picture 6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049" t="14778"/>
        <a:stretch>
          <a:fillRect/>
        </a:stretch>
      </xdr:blipFill>
      <xdr:spPr bwMode="auto">
        <a:xfrm>
          <a:off x="3600450" y="453390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0</xdr:colOff>
      <xdr:row>47</xdr:row>
      <xdr:rowOff>85725</xdr:rowOff>
    </xdr:from>
    <xdr:to>
      <xdr:col>34</xdr:col>
      <xdr:colOff>95250</xdr:colOff>
      <xdr:row>48</xdr:row>
      <xdr:rowOff>47625</xdr:rowOff>
    </xdr:to>
    <xdr:pic>
      <xdr:nvPicPr>
        <xdr:cNvPr id="27759" name="Picture 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854" t="14969" r="12724" b="7860"/>
        <a:stretch>
          <a:fillRect/>
        </a:stretch>
      </xdr:blipFill>
      <xdr:spPr bwMode="auto">
        <a:xfrm>
          <a:off x="3867150" y="4486275"/>
          <a:ext cx="952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42</xdr:col>
      <xdr:colOff>65691</xdr:colOff>
      <xdr:row>84</xdr:row>
      <xdr:rowOff>183933</xdr:rowOff>
    </xdr:from>
    <xdr:to>
      <xdr:col>44</xdr:col>
      <xdr:colOff>78828</xdr:colOff>
      <xdr:row>86</xdr:row>
      <xdr:rowOff>164224</xdr:rowOff>
    </xdr:to>
    <xdr:sp macro="" textlink="">
      <xdr:nvSpPr>
        <xdr:cNvPr id="56" name="円/楕円 55"/>
        <xdr:cNvSpPr/>
      </xdr:nvSpPr>
      <xdr:spPr bwMode="auto">
        <a:xfrm>
          <a:off x="4847241" y="8756433"/>
          <a:ext cx="241737" cy="218416"/>
        </a:xfrm>
        <a:prstGeom prst="ellipse">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900">
              <a:solidFill>
                <a:srgbClr val="993300"/>
              </a:solidFill>
              <a:latin typeface="ＭＳ Ｐ明朝" panose="02020600040205080304" pitchFamily="18" charset="-128"/>
              <a:ea typeface="ＭＳ Ｐ明朝" panose="02020600040205080304" pitchFamily="18" charset="-128"/>
            </a:rPr>
            <a:t>㉒</a:t>
          </a:r>
        </a:p>
      </xdr:txBody>
    </xdr:sp>
    <xdr:clientData/>
  </xdr:twoCellAnchor>
  <xdr:twoCellAnchor>
    <xdr:from>
      <xdr:col>50</xdr:col>
      <xdr:colOff>59121</xdr:colOff>
      <xdr:row>85</xdr:row>
      <xdr:rowOff>0</xdr:rowOff>
    </xdr:from>
    <xdr:to>
      <xdr:col>52</xdr:col>
      <xdr:colOff>72258</xdr:colOff>
      <xdr:row>86</xdr:row>
      <xdr:rowOff>170791</xdr:rowOff>
    </xdr:to>
    <xdr:sp macro="" textlink="">
      <xdr:nvSpPr>
        <xdr:cNvPr id="57" name="円/楕円 56"/>
        <xdr:cNvSpPr/>
      </xdr:nvSpPr>
      <xdr:spPr bwMode="auto">
        <a:xfrm>
          <a:off x="5755071" y="8763000"/>
          <a:ext cx="241737" cy="218416"/>
        </a:xfrm>
        <a:prstGeom prst="ellipse">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900">
              <a:solidFill>
                <a:srgbClr val="993300"/>
              </a:solidFill>
              <a:latin typeface="ＭＳ Ｐ明朝" panose="02020600040205080304" pitchFamily="18" charset="-128"/>
              <a:ea typeface="ＭＳ Ｐ明朝" panose="02020600040205080304" pitchFamily="18" charset="-128"/>
            </a:rPr>
            <a:t>㉓</a:t>
          </a:r>
        </a:p>
      </xdr:txBody>
    </xdr:sp>
    <xdr:clientData/>
  </xdr:twoCellAnchor>
  <xdr:twoCellAnchor>
    <xdr:from>
      <xdr:col>58</xdr:col>
      <xdr:colOff>60435</xdr:colOff>
      <xdr:row>84</xdr:row>
      <xdr:rowOff>185247</xdr:rowOff>
    </xdr:from>
    <xdr:to>
      <xdr:col>60</xdr:col>
      <xdr:colOff>73572</xdr:colOff>
      <xdr:row>86</xdr:row>
      <xdr:rowOff>165538</xdr:rowOff>
    </xdr:to>
    <xdr:sp macro="" textlink="">
      <xdr:nvSpPr>
        <xdr:cNvPr id="58" name="円/楕円 57"/>
        <xdr:cNvSpPr/>
      </xdr:nvSpPr>
      <xdr:spPr bwMode="auto">
        <a:xfrm>
          <a:off x="6670785" y="8757747"/>
          <a:ext cx="241737" cy="218416"/>
        </a:xfrm>
        <a:prstGeom prst="ellipse">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900">
              <a:solidFill>
                <a:srgbClr val="993300"/>
              </a:solidFill>
              <a:latin typeface="ＭＳ Ｐ明朝" panose="02020600040205080304" pitchFamily="18" charset="-128"/>
              <a:ea typeface="ＭＳ Ｐ明朝" panose="02020600040205080304" pitchFamily="18" charset="-128"/>
            </a:rPr>
            <a:t>㉔</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0</xdr:row>
      <xdr:rowOff>38101</xdr:rowOff>
    </xdr:from>
    <xdr:to>
      <xdr:col>0</xdr:col>
      <xdr:colOff>344850</xdr:colOff>
      <xdr:row>0</xdr:row>
      <xdr:rowOff>135301</xdr:rowOff>
    </xdr:to>
    <xdr:sp macro="" textlink="">
      <xdr:nvSpPr>
        <xdr:cNvPr id="9" name="円/楕円 8"/>
        <xdr:cNvSpPr>
          <a:spLocks noChangeAspect="1"/>
        </xdr:cNvSpPr>
      </xdr:nvSpPr>
      <xdr:spPr bwMode="auto">
        <a:xfrm>
          <a:off x="247650" y="38101"/>
          <a:ext cx="97200" cy="97200"/>
        </a:xfrm>
        <a:prstGeom prst="ellipse">
          <a:avLst/>
        </a:prstGeom>
        <a:noFill/>
        <a:ln w="3175" cap="flat" cmpd="sng" algn="ctr">
          <a:solidFill>
            <a:srgbClr val="993300"/>
          </a:solidFill>
          <a:prstDash val="solid"/>
          <a:round/>
          <a:headEnd type="none" w="med" len="med"/>
          <a:tailEnd type="none" w="med" len="med"/>
        </a:ln>
        <a:effectLst/>
        <a:extLst/>
      </xdr:spPr>
      <xdr:txBody>
        <a:bodyPr vertOverflow="overflow" horzOverflow="overflow" wrap="none" lIns="0" tIns="0" rIns="0" bIns="0" rtlCol="0" anchor="ctr" anchorCtr="1" upright="1"/>
        <a:lstStyle/>
        <a:p>
          <a:pPr algn="l"/>
          <a:r>
            <a:rPr kumimoji="1" lang="en-US" altLang="ja-JP" sz="600">
              <a:solidFill>
                <a:srgbClr val="993300"/>
              </a:solidFill>
              <a:latin typeface="HGS明朝B" panose="02020800000000000000" pitchFamily="18" charset="-128"/>
              <a:ea typeface="HGS明朝B" panose="02020800000000000000" pitchFamily="18" charset="-128"/>
            </a:rPr>
            <a:t>24</a:t>
          </a:r>
          <a:endParaRPr kumimoji="1" lang="ja-JP" altLang="en-US" sz="600">
            <a:solidFill>
              <a:srgbClr val="993300"/>
            </a:solidFill>
            <a:latin typeface="HGS明朝B" panose="02020800000000000000" pitchFamily="18" charset="-128"/>
            <a:ea typeface="HGS明朝B" panose="020208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pageSetUpPr autoPageBreaks="0" fitToPage="1"/>
  </sheetPr>
  <dimension ref="A1:BZ137"/>
  <sheetViews>
    <sheetView showGridLines="0" tabSelected="1" showOutlineSymbols="0" defaultGridColor="0" colorId="60" zoomScale="145" zoomScaleNormal="145" zoomScaleSheetLayoutView="100" workbookViewId="0">
      <selection activeCell="F12" sqref="F12:AM18"/>
    </sheetView>
  </sheetViews>
  <sheetFormatPr defaultColWidth="0" defaultRowHeight="13.5" customHeight="1" zeroHeight="1" x14ac:dyDescent="0.15"/>
  <cols>
    <col min="1" max="1" width="1.25" style="1" customWidth="1"/>
    <col min="2" max="24" width="1.5" style="1" customWidth="1"/>
    <col min="25" max="25" width="1.5" style="3" customWidth="1"/>
    <col min="26" max="27" width="1.5" style="1" customWidth="1"/>
    <col min="28" max="28" width="1.5" style="3" customWidth="1"/>
    <col min="29" max="58" width="1.5" style="1" customWidth="1"/>
    <col min="59" max="59" width="1.5" style="4" customWidth="1"/>
    <col min="60" max="67" width="1.5" style="1" customWidth="1"/>
    <col min="68" max="68" width="2.125" style="1" customWidth="1"/>
    <col min="69" max="69" width="1.25" style="1" customWidth="1"/>
    <col min="70" max="71" width="1.25" style="1" hidden="1" customWidth="1"/>
    <col min="72" max="78" width="1.25" style="2" hidden="1" customWidth="1"/>
    <col min="79" max="16384" width="1.25" style="1" hidden="1"/>
  </cols>
  <sheetData>
    <row r="1" spans="2:68" ht="7.5" customHeight="1" x14ac:dyDescent="0.15"/>
    <row r="2" spans="2:68" ht="6" customHeight="1" x14ac:dyDescent="0.15">
      <c r="AH2" s="99"/>
      <c r="AI2" s="708" t="s">
        <v>107</v>
      </c>
      <c r="AJ2" s="711" t="s">
        <v>110</v>
      </c>
      <c r="AK2" s="712"/>
      <c r="AL2" s="712"/>
      <c r="AM2" s="712"/>
      <c r="AN2" s="712"/>
      <c r="AO2" s="712"/>
      <c r="AP2" s="712"/>
      <c r="AQ2" s="712"/>
      <c r="AR2" s="712"/>
      <c r="AS2" s="713"/>
      <c r="AT2" s="254" t="s">
        <v>14</v>
      </c>
      <c r="AU2" s="254"/>
      <c r="AV2" s="254"/>
      <c r="AW2" s="254"/>
      <c r="AX2" s="254"/>
      <c r="AY2" s="254"/>
      <c r="AZ2" s="254"/>
      <c r="BA2" s="255"/>
      <c r="BB2" s="714" t="s">
        <v>11</v>
      </c>
      <c r="BC2" s="715"/>
      <c r="BD2" s="718" t="s">
        <v>12</v>
      </c>
      <c r="BE2" s="253" t="s">
        <v>105</v>
      </c>
      <c r="BF2" s="254"/>
      <c r="BG2" s="254"/>
      <c r="BH2" s="254"/>
      <c r="BI2" s="254"/>
      <c r="BJ2" s="254"/>
      <c r="BK2" s="254"/>
      <c r="BL2" s="255"/>
      <c r="BM2" s="253" t="s">
        <v>13</v>
      </c>
      <c r="BN2" s="254"/>
      <c r="BO2" s="720"/>
      <c r="BP2" s="252" t="s">
        <v>114</v>
      </c>
    </row>
    <row r="3" spans="2:68" ht="2.25" customHeight="1" x14ac:dyDescent="0.15">
      <c r="AH3" s="99"/>
      <c r="AI3" s="709"/>
      <c r="AJ3" s="690" t="s">
        <v>37</v>
      </c>
      <c r="AK3" s="597"/>
      <c r="AL3" s="597"/>
      <c r="AM3" s="597"/>
      <c r="AN3" s="597"/>
      <c r="AO3" s="598"/>
      <c r="AP3" s="690" t="s">
        <v>106</v>
      </c>
      <c r="AQ3" s="597"/>
      <c r="AR3" s="597"/>
      <c r="AS3" s="598"/>
      <c r="AT3" s="257"/>
      <c r="AU3" s="257"/>
      <c r="AV3" s="257"/>
      <c r="AW3" s="257"/>
      <c r="AX3" s="257"/>
      <c r="AY3" s="257"/>
      <c r="AZ3" s="257"/>
      <c r="BA3" s="258"/>
      <c r="BB3" s="716"/>
      <c r="BC3" s="717"/>
      <c r="BD3" s="719"/>
      <c r="BE3" s="256"/>
      <c r="BF3" s="257"/>
      <c r="BG3" s="257"/>
      <c r="BH3" s="257"/>
      <c r="BI3" s="257"/>
      <c r="BJ3" s="257"/>
      <c r="BK3" s="257"/>
      <c r="BL3" s="258"/>
      <c r="BM3" s="256"/>
      <c r="BN3" s="257"/>
      <c r="BO3" s="721"/>
      <c r="BP3" s="252"/>
    </row>
    <row r="4" spans="2:68" ht="3.75" customHeight="1" x14ac:dyDescent="0.15">
      <c r="AH4" s="99"/>
      <c r="AI4" s="709"/>
      <c r="AJ4" s="256"/>
      <c r="AK4" s="257"/>
      <c r="AL4" s="257"/>
      <c r="AM4" s="257"/>
      <c r="AN4" s="257"/>
      <c r="AO4" s="258"/>
      <c r="AP4" s="256"/>
      <c r="AQ4" s="257"/>
      <c r="AR4" s="257"/>
      <c r="AS4" s="258"/>
      <c r="AT4" s="79"/>
      <c r="AU4" s="79"/>
      <c r="AV4" s="79"/>
      <c r="AW4" s="79"/>
      <c r="AX4" s="79"/>
      <c r="AY4" s="79"/>
      <c r="AZ4" s="79"/>
      <c r="BA4" s="80"/>
      <c r="BB4" s="96"/>
      <c r="BC4" s="98"/>
      <c r="BD4" s="97"/>
      <c r="BE4" s="722"/>
      <c r="BF4" s="722"/>
      <c r="BG4" s="722"/>
      <c r="BH4" s="722"/>
      <c r="BI4" s="722"/>
      <c r="BJ4" s="722"/>
      <c r="BK4" s="722"/>
      <c r="BL4" s="722"/>
      <c r="BM4" s="724"/>
      <c r="BN4" s="722"/>
      <c r="BO4" s="722"/>
      <c r="BP4" s="252"/>
    </row>
    <row r="5" spans="2:68" ht="12" customHeight="1" x14ac:dyDescent="0.15">
      <c r="W5" s="5" t="s">
        <v>87</v>
      </c>
      <c r="AH5" s="100"/>
      <c r="AI5" s="709"/>
      <c r="AJ5" s="91"/>
      <c r="AO5" s="92"/>
      <c r="AP5" s="691"/>
      <c r="AQ5" s="692"/>
      <c r="AR5" s="692"/>
      <c r="AS5" s="693"/>
      <c r="AT5" s="57"/>
      <c r="AU5" s="57"/>
      <c r="AV5" s="57"/>
      <c r="AW5" s="57"/>
      <c r="AX5" s="57"/>
      <c r="AY5" s="57"/>
      <c r="AZ5" s="57"/>
      <c r="BA5" s="57"/>
      <c r="BB5" s="68"/>
      <c r="BC5" s="58"/>
      <c r="BD5" s="697"/>
      <c r="BE5" s="723"/>
      <c r="BF5" s="723"/>
      <c r="BG5" s="723"/>
      <c r="BH5" s="723"/>
      <c r="BI5" s="723"/>
      <c r="BJ5" s="723"/>
      <c r="BK5" s="723"/>
      <c r="BL5" s="723"/>
      <c r="BM5" s="725"/>
      <c r="BN5" s="723"/>
      <c r="BO5" s="723"/>
      <c r="BP5" s="252"/>
    </row>
    <row r="6" spans="2:68" ht="3.95" customHeight="1" x14ac:dyDescent="0.15">
      <c r="AH6" s="101"/>
      <c r="AI6" s="710"/>
      <c r="AJ6" s="93"/>
      <c r="AK6" s="94"/>
      <c r="AL6" s="94"/>
      <c r="AM6" s="94"/>
      <c r="AN6" s="94"/>
      <c r="AO6" s="95"/>
      <c r="AP6" s="694"/>
      <c r="AQ6" s="695"/>
      <c r="AR6" s="695"/>
      <c r="AS6" s="696"/>
      <c r="AT6" s="8"/>
      <c r="AU6" s="8"/>
      <c r="AV6" s="8"/>
      <c r="AW6" s="8"/>
      <c r="AX6" s="8"/>
      <c r="AY6" s="8"/>
      <c r="AZ6" s="8"/>
      <c r="BA6" s="8"/>
      <c r="BB6" s="8"/>
      <c r="BC6" s="8"/>
      <c r="BD6" s="698"/>
      <c r="BE6" s="8"/>
      <c r="BF6" s="8"/>
      <c r="BG6" s="8"/>
      <c r="BH6" s="8"/>
      <c r="BI6" s="8"/>
      <c r="BJ6" s="8"/>
      <c r="BK6" s="8"/>
      <c r="BL6" s="8"/>
      <c r="BM6" s="8"/>
      <c r="BN6" s="8"/>
      <c r="BO6" s="9"/>
      <c r="BP6" s="252"/>
    </row>
    <row r="7" spans="2:68" ht="6.95" customHeight="1" x14ac:dyDescent="0.15">
      <c r="B7" s="10"/>
      <c r="C7" s="11"/>
      <c r="D7" s="11"/>
      <c r="E7" s="11"/>
      <c r="F7" s="11"/>
      <c r="G7" s="11"/>
      <c r="H7" s="11"/>
      <c r="I7" s="11"/>
      <c r="J7" s="11"/>
      <c r="K7" s="11"/>
      <c r="L7" s="11"/>
      <c r="M7" s="11"/>
      <c r="N7" s="11"/>
      <c r="O7" s="651"/>
      <c r="P7" s="651"/>
      <c r="Q7" s="651"/>
      <c r="R7" s="699"/>
      <c r="S7" s="699"/>
      <c r="T7" s="699"/>
      <c r="U7" s="701" t="s">
        <v>7</v>
      </c>
      <c r="V7" s="699"/>
      <c r="W7" s="699"/>
      <c r="X7" s="699"/>
      <c r="Y7" s="701" t="s">
        <v>84</v>
      </c>
      <c r="Z7" s="699"/>
      <c r="AA7" s="699"/>
      <c r="AB7" s="699"/>
      <c r="AC7" s="651" t="s">
        <v>9</v>
      </c>
      <c r="AD7" s="104"/>
      <c r="AE7" s="104"/>
      <c r="AF7" s="104"/>
      <c r="AG7" s="104"/>
      <c r="AH7" s="104"/>
      <c r="AI7" s="104"/>
      <c r="AJ7" s="104"/>
      <c r="AK7" s="104"/>
      <c r="AL7" s="104"/>
      <c r="AM7" s="104"/>
      <c r="AN7" s="104"/>
      <c r="AO7" s="104"/>
      <c r="AP7" s="104"/>
      <c r="AQ7" s="38"/>
      <c r="AR7" s="38"/>
      <c r="AS7" s="38"/>
      <c r="AT7" s="38"/>
      <c r="AU7" s="38"/>
      <c r="AV7" s="107"/>
      <c r="AW7" s="652" t="s">
        <v>108</v>
      </c>
      <c r="AX7" s="651"/>
      <c r="AY7" s="651"/>
      <c r="AZ7" s="651"/>
      <c r="BA7" s="651"/>
      <c r="BB7" s="651"/>
      <c r="BC7" s="651"/>
      <c r="BD7" s="651"/>
      <c r="BE7" s="651"/>
      <c r="BF7" s="651"/>
      <c r="BG7" s="651"/>
      <c r="BH7" s="651"/>
      <c r="BI7" s="653"/>
      <c r="BJ7" s="655" t="s">
        <v>6</v>
      </c>
      <c r="BK7" s="656"/>
      <c r="BL7" s="656"/>
      <c r="BM7" s="656"/>
      <c r="BN7" s="656"/>
      <c r="BO7" s="657"/>
      <c r="BP7" s="252"/>
    </row>
    <row r="8" spans="2:68" ht="6.95" customHeight="1" x14ac:dyDescent="0.15">
      <c r="B8" s="12"/>
      <c r="C8" s="3"/>
      <c r="D8" s="3"/>
      <c r="E8" s="3"/>
      <c r="F8" s="3"/>
      <c r="G8" s="3"/>
      <c r="H8" s="3"/>
      <c r="I8" s="3"/>
      <c r="J8" s="3"/>
      <c r="K8" s="3"/>
      <c r="L8" s="3"/>
      <c r="M8" s="3"/>
      <c r="N8" s="3"/>
      <c r="O8" s="603"/>
      <c r="P8" s="603"/>
      <c r="Q8" s="603"/>
      <c r="R8" s="700"/>
      <c r="S8" s="700"/>
      <c r="T8" s="700"/>
      <c r="U8" s="323"/>
      <c r="V8" s="700"/>
      <c r="W8" s="700"/>
      <c r="X8" s="700"/>
      <c r="Y8" s="323"/>
      <c r="Z8" s="700"/>
      <c r="AA8" s="700"/>
      <c r="AB8" s="700"/>
      <c r="AC8" s="603"/>
      <c r="AD8" s="105"/>
      <c r="AE8" s="105"/>
      <c r="AF8" s="105"/>
      <c r="AG8" s="105"/>
      <c r="AH8" s="105"/>
      <c r="AI8" s="105"/>
      <c r="AJ8" s="105"/>
      <c r="AK8" s="105"/>
      <c r="AL8" s="105"/>
      <c r="AM8" s="105"/>
      <c r="AN8" s="105"/>
      <c r="AO8" s="105"/>
      <c r="AP8" s="105"/>
      <c r="AV8" s="92"/>
      <c r="AW8" s="654"/>
      <c r="AX8" s="606"/>
      <c r="AY8" s="606"/>
      <c r="AZ8" s="606"/>
      <c r="BA8" s="606"/>
      <c r="BB8" s="606"/>
      <c r="BC8" s="606"/>
      <c r="BD8" s="606"/>
      <c r="BE8" s="606"/>
      <c r="BF8" s="606"/>
      <c r="BG8" s="606"/>
      <c r="BH8" s="606"/>
      <c r="BI8" s="607"/>
      <c r="BJ8" s="658"/>
      <c r="BK8" s="659"/>
      <c r="BL8" s="659"/>
      <c r="BM8" s="659"/>
      <c r="BN8" s="659"/>
      <c r="BO8" s="660"/>
      <c r="BP8" s="252"/>
    </row>
    <row r="9" spans="2:68" ht="7.5" customHeight="1" x14ac:dyDescent="0.15">
      <c r="B9" s="661" t="s">
        <v>116</v>
      </c>
      <c r="C9" s="662"/>
      <c r="D9" s="662"/>
      <c r="E9" s="662"/>
      <c r="F9" s="662"/>
      <c r="G9" s="662"/>
      <c r="H9" s="662"/>
      <c r="I9" s="662"/>
      <c r="J9" s="662"/>
      <c r="K9" s="662"/>
      <c r="L9" s="662"/>
      <c r="M9" s="662"/>
      <c r="N9" s="662"/>
      <c r="O9" s="662"/>
      <c r="P9" s="662"/>
      <c r="Q9" s="662"/>
      <c r="R9" s="662"/>
      <c r="S9" s="662"/>
      <c r="T9" s="662"/>
      <c r="U9" s="662"/>
      <c r="V9" s="662"/>
      <c r="W9" s="662"/>
      <c r="X9" s="662"/>
      <c r="Y9" s="662"/>
      <c r="Z9" s="662"/>
      <c r="AA9" s="662"/>
      <c r="AB9" s="662"/>
      <c r="AC9" s="662"/>
      <c r="AD9" s="105"/>
      <c r="AE9" s="105"/>
      <c r="AF9" s="105"/>
      <c r="AG9" s="105"/>
      <c r="AH9" s="105"/>
      <c r="AI9" s="105"/>
      <c r="AJ9" s="105"/>
      <c r="AK9" s="105"/>
      <c r="AL9" s="105"/>
      <c r="AM9" s="105"/>
      <c r="AN9" s="105"/>
      <c r="AO9" s="105"/>
      <c r="AP9" s="105"/>
      <c r="AV9" s="92"/>
      <c r="AW9" s="262"/>
      <c r="AX9" s="262"/>
      <c r="AY9" s="262"/>
      <c r="AZ9" s="262"/>
      <c r="BA9" s="262"/>
      <c r="BB9" s="262"/>
      <c r="BC9" s="262"/>
      <c r="BD9" s="262"/>
      <c r="BE9" s="262"/>
      <c r="BF9" s="262"/>
      <c r="BG9" s="262"/>
      <c r="BH9" s="262"/>
      <c r="BI9" s="262"/>
      <c r="BJ9" s="691"/>
      <c r="BK9" s="727" t="s">
        <v>7</v>
      </c>
      <c r="BL9" s="691"/>
      <c r="BM9" s="727" t="s">
        <v>8</v>
      </c>
      <c r="BN9" s="691"/>
      <c r="BO9" s="729" t="s">
        <v>9</v>
      </c>
      <c r="BP9" s="252"/>
    </row>
    <row r="10" spans="2:68" ht="12.75" customHeight="1" x14ac:dyDescent="0.15">
      <c r="B10" s="661"/>
      <c r="C10" s="662"/>
      <c r="D10" s="662"/>
      <c r="E10" s="662"/>
      <c r="F10" s="662"/>
      <c r="G10" s="662"/>
      <c r="H10" s="662"/>
      <c r="I10" s="662"/>
      <c r="J10" s="662"/>
      <c r="K10" s="662"/>
      <c r="L10" s="662"/>
      <c r="M10" s="662"/>
      <c r="N10" s="662"/>
      <c r="O10" s="662"/>
      <c r="P10" s="662"/>
      <c r="Q10" s="662"/>
      <c r="R10" s="662"/>
      <c r="S10" s="662"/>
      <c r="T10" s="662"/>
      <c r="U10" s="662"/>
      <c r="V10" s="662"/>
      <c r="W10" s="662"/>
      <c r="X10" s="662"/>
      <c r="Y10" s="662"/>
      <c r="Z10" s="662"/>
      <c r="AA10" s="662"/>
      <c r="AB10" s="662"/>
      <c r="AC10" s="662"/>
      <c r="AD10" s="105"/>
      <c r="AE10" s="105"/>
      <c r="AF10" s="105"/>
      <c r="AG10" s="105"/>
      <c r="AH10" s="105"/>
      <c r="AI10" s="105"/>
      <c r="AJ10" s="105"/>
      <c r="AK10" s="105"/>
      <c r="AL10" s="105"/>
      <c r="AM10" s="105"/>
      <c r="AN10" s="105"/>
      <c r="AO10" s="105"/>
      <c r="AP10" s="105"/>
      <c r="AV10" s="92"/>
      <c r="AW10" s="265"/>
      <c r="AX10" s="265"/>
      <c r="AY10" s="265"/>
      <c r="AZ10" s="265"/>
      <c r="BA10" s="265"/>
      <c r="BB10" s="265"/>
      <c r="BC10" s="265"/>
      <c r="BD10" s="265"/>
      <c r="BE10" s="265"/>
      <c r="BF10" s="265"/>
      <c r="BG10" s="265"/>
      <c r="BH10" s="265"/>
      <c r="BI10" s="265"/>
      <c r="BJ10" s="726"/>
      <c r="BK10" s="728"/>
      <c r="BL10" s="726"/>
      <c r="BM10" s="728"/>
      <c r="BN10" s="726"/>
      <c r="BO10" s="730"/>
      <c r="BP10" s="252"/>
    </row>
    <row r="11" spans="2:68" ht="3.95" customHeight="1" x14ac:dyDescent="0.15">
      <c r="B11" s="663"/>
      <c r="C11" s="664"/>
      <c r="D11" s="664"/>
      <c r="E11" s="664"/>
      <c r="F11" s="664"/>
      <c r="G11" s="664"/>
      <c r="H11" s="664"/>
      <c r="I11" s="664"/>
      <c r="J11" s="664"/>
      <c r="K11" s="664"/>
      <c r="L11" s="664"/>
      <c r="M11" s="664"/>
      <c r="N11" s="664"/>
      <c r="O11" s="664"/>
      <c r="P11" s="664"/>
      <c r="Q11" s="664"/>
      <c r="R11" s="664"/>
      <c r="S11" s="664"/>
      <c r="T11" s="664"/>
      <c r="U11" s="664"/>
      <c r="V11" s="664"/>
      <c r="W11" s="664"/>
      <c r="X11" s="664"/>
      <c r="Y11" s="664"/>
      <c r="Z11" s="664"/>
      <c r="AA11" s="664"/>
      <c r="AB11" s="664"/>
      <c r="AC11" s="664"/>
      <c r="AD11" s="106"/>
      <c r="AE11" s="106"/>
      <c r="AF11" s="106"/>
      <c r="AG11" s="106"/>
      <c r="AH11" s="106"/>
      <c r="AI11" s="106"/>
      <c r="AJ11" s="106"/>
      <c r="AK11" s="106"/>
      <c r="AL11" s="106"/>
      <c r="AM11" s="106"/>
      <c r="AN11" s="106"/>
      <c r="AO11" s="106"/>
      <c r="AP11" s="106"/>
      <c r="AQ11" s="102"/>
      <c r="AR11" s="102"/>
      <c r="AS11" s="102"/>
      <c r="AT11" s="102"/>
      <c r="AU11" s="102"/>
      <c r="AV11" s="103"/>
      <c r="AW11" s="25"/>
      <c r="AX11" s="102"/>
      <c r="AY11" s="26"/>
      <c r="AZ11" s="26"/>
      <c r="BA11" s="102"/>
      <c r="BB11" s="103"/>
      <c r="BC11" s="102"/>
      <c r="BD11" s="26"/>
      <c r="BE11" s="102"/>
      <c r="BF11" s="103"/>
      <c r="BG11" s="102"/>
      <c r="BH11" s="26"/>
      <c r="BI11" s="103"/>
      <c r="BJ11" s="18"/>
      <c r="BK11" s="19"/>
      <c r="BL11" s="18"/>
      <c r="BM11" s="19"/>
      <c r="BN11" s="20"/>
      <c r="BO11" s="21"/>
      <c r="BP11" s="252"/>
    </row>
    <row r="12" spans="2:68" ht="3" customHeight="1" x14ac:dyDescent="0.15">
      <c r="B12" s="665" t="s">
        <v>55</v>
      </c>
      <c r="C12" s="666"/>
      <c r="D12" s="666"/>
      <c r="E12" s="667"/>
      <c r="F12" s="674"/>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c r="AJ12" s="675"/>
      <c r="AK12" s="675"/>
      <c r="AL12" s="675"/>
      <c r="AM12" s="676"/>
      <c r="AN12" s="238" t="s">
        <v>18</v>
      </c>
      <c r="AO12" s="680"/>
      <c r="AP12" s="680"/>
      <c r="AQ12" s="680"/>
      <c r="AR12" s="680"/>
      <c r="AS12" s="680"/>
      <c r="AT12" s="680"/>
      <c r="AU12" s="680"/>
      <c r="AV12" s="680"/>
      <c r="AW12" s="680"/>
      <c r="AX12" s="680"/>
      <c r="AY12" s="681"/>
      <c r="AZ12" s="22" t="s">
        <v>56</v>
      </c>
      <c r="BA12" s="23"/>
      <c r="BB12" s="23"/>
      <c r="BC12" s="23"/>
      <c r="BD12" s="23"/>
      <c r="BE12" s="23"/>
      <c r="BF12" s="23"/>
      <c r="BH12" s="4"/>
      <c r="BI12" s="4"/>
      <c r="BJ12" s="4"/>
      <c r="BK12" s="4"/>
      <c r="BL12" s="4"/>
      <c r="BM12" s="4"/>
      <c r="BN12" s="4"/>
      <c r="BO12" s="24"/>
      <c r="BP12" s="252"/>
    </row>
    <row r="13" spans="2:68" ht="8.1" customHeight="1" x14ac:dyDescent="0.15">
      <c r="B13" s="668"/>
      <c r="C13" s="669"/>
      <c r="D13" s="669"/>
      <c r="E13" s="670"/>
      <c r="F13" s="677"/>
      <c r="G13" s="678"/>
      <c r="H13" s="678"/>
      <c r="I13" s="678"/>
      <c r="J13" s="678"/>
      <c r="K13" s="678"/>
      <c r="L13" s="678"/>
      <c r="M13" s="678"/>
      <c r="N13" s="678"/>
      <c r="O13" s="678"/>
      <c r="P13" s="678"/>
      <c r="Q13" s="678"/>
      <c r="R13" s="678"/>
      <c r="S13" s="678"/>
      <c r="T13" s="678"/>
      <c r="U13" s="678"/>
      <c r="V13" s="678"/>
      <c r="W13" s="678"/>
      <c r="X13" s="678"/>
      <c r="Y13" s="678"/>
      <c r="Z13" s="678"/>
      <c r="AA13" s="678"/>
      <c r="AB13" s="678"/>
      <c r="AC13" s="678"/>
      <c r="AD13" s="678"/>
      <c r="AE13" s="678"/>
      <c r="AF13" s="678"/>
      <c r="AG13" s="678"/>
      <c r="AH13" s="678"/>
      <c r="AI13" s="678"/>
      <c r="AJ13" s="678"/>
      <c r="AK13" s="678"/>
      <c r="AL13" s="678"/>
      <c r="AM13" s="679"/>
      <c r="AN13" s="682"/>
      <c r="AO13" s="683"/>
      <c r="AP13" s="683"/>
      <c r="AQ13" s="683"/>
      <c r="AR13" s="683"/>
      <c r="AS13" s="683"/>
      <c r="AT13" s="683"/>
      <c r="AU13" s="683"/>
      <c r="AV13" s="683"/>
      <c r="AW13" s="683"/>
      <c r="AX13" s="683"/>
      <c r="AY13" s="684"/>
      <c r="AZ13" s="687" t="s">
        <v>131</v>
      </c>
      <c r="BA13" s="688"/>
      <c r="BB13" s="688"/>
      <c r="BC13" s="688"/>
      <c r="BD13" s="688"/>
      <c r="BE13" s="688"/>
      <c r="BF13" s="689"/>
      <c r="BG13" s="160"/>
      <c r="BH13" s="161"/>
      <c r="BI13" s="632" t="s">
        <v>7</v>
      </c>
      <c r="BJ13" s="160"/>
      <c r="BK13" s="161"/>
      <c r="BL13" s="632" t="s">
        <v>8</v>
      </c>
      <c r="BM13" s="160"/>
      <c r="BN13" s="161"/>
      <c r="BO13" s="633" t="s">
        <v>9</v>
      </c>
      <c r="BP13" s="252"/>
    </row>
    <row r="14" spans="2:68" ht="3.95" customHeight="1" x14ac:dyDescent="0.15">
      <c r="B14" s="668"/>
      <c r="C14" s="669"/>
      <c r="D14" s="669"/>
      <c r="E14" s="670"/>
      <c r="F14" s="677"/>
      <c r="G14" s="678"/>
      <c r="H14" s="678"/>
      <c r="I14" s="678"/>
      <c r="J14" s="678"/>
      <c r="K14" s="678"/>
      <c r="L14" s="678"/>
      <c r="M14" s="678"/>
      <c r="N14" s="678"/>
      <c r="O14" s="678"/>
      <c r="P14" s="678"/>
      <c r="Q14" s="678"/>
      <c r="R14" s="678"/>
      <c r="S14" s="678"/>
      <c r="T14" s="678"/>
      <c r="U14" s="678"/>
      <c r="V14" s="678"/>
      <c r="W14" s="678"/>
      <c r="X14" s="678"/>
      <c r="Y14" s="678"/>
      <c r="Z14" s="678"/>
      <c r="AA14" s="678"/>
      <c r="AB14" s="678"/>
      <c r="AC14" s="678"/>
      <c r="AD14" s="678"/>
      <c r="AE14" s="678"/>
      <c r="AF14" s="678"/>
      <c r="AG14" s="678"/>
      <c r="AH14" s="678"/>
      <c r="AI14" s="678"/>
      <c r="AJ14" s="678"/>
      <c r="AK14" s="678"/>
      <c r="AL14" s="678"/>
      <c r="AM14" s="679"/>
      <c r="AN14" s="682"/>
      <c r="AO14" s="683"/>
      <c r="AP14" s="683"/>
      <c r="AQ14" s="683"/>
      <c r="AR14" s="683"/>
      <c r="AS14" s="683"/>
      <c r="AT14" s="683"/>
      <c r="AU14" s="683"/>
      <c r="AV14" s="683"/>
      <c r="AW14" s="683"/>
      <c r="AX14" s="683"/>
      <c r="AY14" s="684"/>
      <c r="AZ14" s="687"/>
      <c r="BA14" s="688"/>
      <c r="BB14" s="688"/>
      <c r="BC14" s="688"/>
      <c r="BD14" s="688"/>
      <c r="BE14" s="688"/>
      <c r="BF14" s="689"/>
      <c r="BG14" s="25"/>
      <c r="BH14" s="26"/>
      <c r="BI14" s="632"/>
      <c r="BJ14" s="25"/>
      <c r="BK14" s="26"/>
      <c r="BL14" s="632"/>
      <c r="BM14" s="25"/>
      <c r="BN14" s="26"/>
      <c r="BO14" s="633"/>
      <c r="BP14" s="252"/>
    </row>
    <row r="15" spans="2:68" ht="8.25" customHeight="1" x14ac:dyDescent="0.15">
      <c r="B15" s="668"/>
      <c r="C15" s="669"/>
      <c r="D15" s="669"/>
      <c r="E15" s="670"/>
      <c r="F15" s="677"/>
      <c r="G15" s="678"/>
      <c r="H15" s="678"/>
      <c r="I15" s="678"/>
      <c r="J15" s="678"/>
      <c r="K15" s="678"/>
      <c r="L15" s="678"/>
      <c r="M15" s="678"/>
      <c r="N15" s="678"/>
      <c r="O15" s="678"/>
      <c r="P15" s="678"/>
      <c r="Q15" s="678"/>
      <c r="R15" s="678"/>
      <c r="S15" s="678"/>
      <c r="T15" s="678"/>
      <c r="U15" s="678"/>
      <c r="V15" s="678"/>
      <c r="W15" s="678"/>
      <c r="X15" s="678"/>
      <c r="Y15" s="678"/>
      <c r="Z15" s="678"/>
      <c r="AA15" s="678"/>
      <c r="AB15" s="678"/>
      <c r="AC15" s="678"/>
      <c r="AD15" s="678"/>
      <c r="AE15" s="678"/>
      <c r="AF15" s="678"/>
      <c r="AG15" s="678"/>
      <c r="AH15" s="678"/>
      <c r="AI15" s="678"/>
      <c r="AJ15" s="678"/>
      <c r="AK15" s="678"/>
      <c r="AL15" s="678"/>
      <c r="AM15" s="679"/>
      <c r="AN15" s="682"/>
      <c r="AO15" s="683"/>
      <c r="AP15" s="683"/>
      <c r="AQ15" s="683"/>
      <c r="AR15" s="683"/>
      <c r="AS15" s="683"/>
      <c r="AT15" s="683"/>
      <c r="AU15" s="683"/>
      <c r="AV15" s="683"/>
      <c r="AW15" s="683"/>
      <c r="AX15" s="683"/>
      <c r="AY15" s="684"/>
      <c r="AZ15" s="702" t="s">
        <v>19</v>
      </c>
      <c r="BA15" s="703"/>
      <c r="BB15" s="703"/>
      <c r="BC15" s="703"/>
      <c r="BD15" s="703"/>
      <c r="BE15" s="703"/>
      <c r="BF15" s="703"/>
      <c r="BG15" s="703"/>
      <c r="BH15" s="703"/>
      <c r="BI15" s="703"/>
      <c r="BJ15" s="703"/>
      <c r="BK15" s="703"/>
      <c r="BL15" s="703"/>
      <c r="BM15" s="703"/>
      <c r="BN15" s="703"/>
      <c r="BO15" s="704"/>
      <c r="BP15" s="252"/>
    </row>
    <row r="16" spans="2:68" ht="8.1" customHeight="1" x14ac:dyDescent="0.15">
      <c r="B16" s="668"/>
      <c r="C16" s="669"/>
      <c r="D16" s="669"/>
      <c r="E16" s="670"/>
      <c r="F16" s="677"/>
      <c r="G16" s="678"/>
      <c r="H16" s="678"/>
      <c r="I16" s="678"/>
      <c r="J16" s="678"/>
      <c r="K16" s="678"/>
      <c r="L16" s="678"/>
      <c r="M16" s="678"/>
      <c r="N16" s="678"/>
      <c r="O16" s="678"/>
      <c r="P16" s="678"/>
      <c r="Q16" s="678"/>
      <c r="R16" s="678"/>
      <c r="S16" s="678"/>
      <c r="T16" s="678"/>
      <c r="U16" s="678"/>
      <c r="V16" s="678"/>
      <c r="W16" s="678"/>
      <c r="X16" s="678"/>
      <c r="Y16" s="678"/>
      <c r="Z16" s="678"/>
      <c r="AA16" s="678"/>
      <c r="AB16" s="678"/>
      <c r="AC16" s="678"/>
      <c r="AD16" s="678"/>
      <c r="AE16" s="678"/>
      <c r="AF16" s="678"/>
      <c r="AG16" s="678"/>
      <c r="AH16" s="678"/>
      <c r="AI16" s="678"/>
      <c r="AJ16" s="678"/>
      <c r="AK16" s="678"/>
      <c r="AL16" s="678"/>
      <c r="AM16" s="679"/>
      <c r="AN16" s="682"/>
      <c r="AO16" s="683"/>
      <c r="AP16" s="683"/>
      <c r="AQ16" s="683"/>
      <c r="AR16" s="683"/>
      <c r="AS16" s="683"/>
      <c r="AT16" s="683"/>
      <c r="AU16" s="683"/>
      <c r="AV16" s="683"/>
      <c r="AW16" s="683"/>
      <c r="AX16" s="683"/>
      <c r="AY16" s="684"/>
      <c r="AZ16" s="705" t="s">
        <v>132</v>
      </c>
      <c r="BA16" s="706"/>
      <c r="BB16" s="706"/>
      <c r="BC16" s="706"/>
      <c r="BD16" s="706"/>
      <c r="BE16" s="706"/>
      <c r="BF16" s="707"/>
      <c r="BG16" s="160"/>
      <c r="BH16" s="161"/>
      <c r="BI16" s="632" t="s">
        <v>7</v>
      </c>
      <c r="BJ16" s="160"/>
      <c r="BK16" s="161"/>
      <c r="BL16" s="632" t="s">
        <v>8</v>
      </c>
      <c r="BM16" s="160"/>
      <c r="BN16" s="161"/>
      <c r="BO16" s="633" t="s">
        <v>9</v>
      </c>
      <c r="BP16" s="252"/>
    </row>
    <row r="17" spans="2:78" ht="3.95" customHeight="1" x14ac:dyDescent="0.15">
      <c r="B17" s="668"/>
      <c r="C17" s="669"/>
      <c r="D17" s="669"/>
      <c r="E17" s="670"/>
      <c r="F17" s="677"/>
      <c r="G17" s="678"/>
      <c r="H17" s="678"/>
      <c r="I17" s="678"/>
      <c r="J17" s="678"/>
      <c r="K17" s="678"/>
      <c r="L17" s="678"/>
      <c r="M17" s="678"/>
      <c r="N17" s="678"/>
      <c r="O17" s="678"/>
      <c r="P17" s="678"/>
      <c r="Q17" s="678"/>
      <c r="R17" s="678"/>
      <c r="S17" s="678"/>
      <c r="T17" s="678"/>
      <c r="U17" s="678"/>
      <c r="V17" s="678"/>
      <c r="W17" s="678"/>
      <c r="X17" s="678"/>
      <c r="Y17" s="678"/>
      <c r="Z17" s="678"/>
      <c r="AA17" s="678"/>
      <c r="AB17" s="678"/>
      <c r="AC17" s="678"/>
      <c r="AD17" s="678"/>
      <c r="AE17" s="678"/>
      <c r="AF17" s="678"/>
      <c r="AG17" s="678"/>
      <c r="AH17" s="678"/>
      <c r="AI17" s="678"/>
      <c r="AJ17" s="678"/>
      <c r="AK17" s="678"/>
      <c r="AL17" s="678"/>
      <c r="AM17" s="679"/>
      <c r="AN17" s="682"/>
      <c r="AO17" s="683"/>
      <c r="AP17" s="683"/>
      <c r="AQ17" s="683"/>
      <c r="AR17" s="683"/>
      <c r="AS17" s="683"/>
      <c r="AT17" s="683"/>
      <c r="AU17" s="683"/>
      <c r="AV17" s="683"/>
      <c r="AW17" s="683"/>
      <c r="AX17" s="683"/>
      <c r="AY17" s="684"/>
      <c r="AZ17" s="705"/>
      <c r="BA17" s="706"/>
      <c r="BB17" s="706"/>
      <c r="BC17" s="706"/>
      <c r="BD17" s="706"/>
      <c r="BE17" s="706"/>
      <c r="BF17" s="707"/>
      <c r="BG17" s="25"/>
      <c r="BH17" s="26"/>
      <c r="BI17" s="632"/>
      <c r="BJ17" s="25"/>
      <c r="BK17" s="26"/>
      <c r="BL17" s="632"/>
      <c r="BM17" s="25"/>
      <c r="BN17" s="26"/>
      <c r="BO17" s="633"/>
      <c r="BP17" s="252"/>
    </row>
    <row r="18" spans="2:78" ht="8.1" customHeight="1" x14ac:dyDescent="0.15">
      <c r="B18" s="668"/>
      <c r="C18" s="669"/>
      <c r="D18" s="669"/>
      <c r="E18" s="670"/>
      <c r="F18" s="677"/>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8"/>
      <c r="AH18" s="678"/>
      <c r="AI18" s="678"/>
      <c r="AJ18" s="678"/>
      <c r="AK18" s="678"/>
      <c r="AL18" s="678"/>
      <c r="AM18" s="679"/>
      <c r="AN18" s="685"/>
      <c r="AO18" s="619"/>
      <c r="AP18" s="619"/>
      <c r="AQ18" s="619"/>
      <c r="AR18" s="619"/>
      <c r="AS18" s="619"/>
      <c r="AT18" s="619"/>
      <c r="AU18" s="619"/>
      <c r="AV18" s="619"/>
      <c r="AW18" s="619"/>
      <c r="AX18" s="619"/>
      <c r="AY18" s="686"/>
      <c r="AZ18" s="634" t="s">
        <v>57</v>
      </c>
      <c r="BA18" s="635"/>
      <c r="BB18" s="635"/>
      <c r="BC18" s="635"/>
      <c r="BD18" s="635"/>
      <c r="BE18" s="635"/>
      <c r="BF18" s="635"/>
      <c r="BG18" s="635"/>
      <c r="BH18" s="635"/>
      <c r="BI18" s="635"/>
      <c r="BJ18" s="635"/>
      <c r="BK18" s="635"/>
      <c r="BL18" s="635"/>
      <c r="BM18" s="635"/>
      <c r="BN18" s="635"/>
      <c r="BO18" s="636"/>
      <c r="BP18" s="252"/>
    </row>
    <row r="19" spans="2:78" ht="11.25" customHeight="1" x14ac:dyDescent="0.15">
      <c r="B19" s="671"/>
      <c r="C19" s="672"/>
      <c r="D19" s="672"/>
      <c r="E19" s="673"/>
      <c r="F19" s="158"/>
      <c r="G19" s="159"/>
      <c r="H19" s="159"/>
      <c r="I19" s="159"/>
      <c r="J19" s="159"/>
      <c r="K19" s="159"/>
      <c r="L19" s="159"/>
      <c r="M19" s="159"/>
      <c r="N19" s="159"/>
      <c r="O19" s="159"/>
      <c r="P19" s="159"/>
      <c r="Q19" s="159"/>
      <c r="R19" s="159"/>
      <c r="S19" s="159"/>
      <c r="T19" s="159"/>
      <c r="U19" s="159"/>
      <c r="V19" s="637" t="s">
        <v>77</v>
      </c>
      <c r="W19" s="637"/>
      <c r="X19" s="637"/>
      <c r="Y19" s="638"/>
      <c r="Z19" s="638"/>
      <c r="AA19" s="638"/>
      <c r="AB19" s="638"/>
      <c r="AC19" s="638"/>
      <c r="AD19" s="638"/>
      <c r="AE19" s="638"/>
      <c r="AF19" s="638"/>
      <c r="AG19" s="638"/>
      <c r="AH19" s="638"/>
      <c r="AI19" s="638"/>
      <c r="AJ19" s="638"/>
      <c r="AK19" s="638"/>
      <c r="AL19" s="638"/>
      <c r="AM19" s="118" t="s">
        <v>78</v>
      </c>
      <c r="AN19" s="639" t="s">
        <v>20</v>
      </c>
      <c r="AO19" s="640"/>
      <c r="AP19" s="640"/>
      <c r="AQ19" s="640"/>
      <c r="AR19" s="640"/>
      <c r="AS19" s="640"/>
      <c r="AT19" s="640"/>
      <c r="AU19" s="641"/>
      <c r="AV19" s="645"/>
      <c r="AW19" s="646"/>
      <c r="AX19" s="646"/>
      <c r="AY19" s="646"/>
      <c r="AZ19" s="646"/>
      <c r="BA19" s="646"/>
      <c r="BB19" s="646"/>
      <c r="BC19" s="646"/>
      <c r="BD19" s="646"/>
      <c r="BE19" s="646"/>
      <c r="BF19" s="646"/>
      <c r="BG19" s="646"/>
      <c r="BH19" s="646"/>
      <c r="BI19" s="646"/>
      <c r="BJ19" s="646"/>
      <c r="BK19" s="646"/>
      <c r="BL19" s="646"/>
      <c r="BM19" s="646"/>
      <c r="BN19" s="646"/>
      <c r="BO19" s="647"/>
      <c r="BP19" s="252"/>
    </row>
    <row r="20" spans="2:78" ht="11.25" customHeight="1" x14ac:dyDescent="0.15">
      <c r="B20" s="596" t="s">
        <v>54</v>
      </c>
      <c r="C20" s="597"/>
      <c r="D20" s="597"/>
      <c r="E20" s="598"/>
      <c r="F20" s="599"/>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600"/>
      <c r="AK20" s="600"/>
      <c r="AL20" s="600"/>
      <c r="AM20" s="601"/>
      <c r="AN20" s="639"/>
      <c r="AO20" s="640"/>
      <c r="AP20" s="640"/>
      <c r="AQ20" s="640"/>
      <c r="AR20" s="640"/>
      <c r="AS20" s="640"/>
      <c r="AT20" s="640"/>
      <c r="AU20" s="641"/>
      <c r="AV20" s="645"/>
      <c r="AW20" s="646"/>
      <c r="AX20" s="646"/>
      <c r="AY20" s="646"/>
      <c r="AZ20" s="646"/>
      <c r="BA20" s="646"/>
      <c r="BB20" s="646"/>
      <c r="BC20" s="646"/>
      <c r="BD20" s="646"/>
      <c r="BE20" s="646"/>
      <c r="BF20" s="646"/>
      <c r="BG20" s="646"/>
      <c r="BH20" s="646"/>
      <c r="BI20" s="646"/>
      <c r="BJ20" s="646"/>
      <c r="BK20" s="646"/>
      <c r="BL20" s="646"/>
      <c r="BM20" s="646"/>
      <c r="BN20" s="646"/>
      <c r="BO20" s="647"/>
      <c r="BP20" s="252"/>
    </row>
    <row r="21" spans="2:78" ht="9.75" customHeight="1" x14ac:dyDescent="0.15">
      <c r="B21" s="602" t="s">
        <v>5</v>
      </c>
      <c r="C21" s="603"/>
      <c r="D21" s="603"/>
      <c r="E21" s="604"/>
      <c r="F21" s="608"/>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10"/>
      <c r="AN21" s="642"/>
      <c r="AO21" s="643"/>
      <c r="AP21" s="643"/>
      <c r="AQ21" s="643"/>
      <c r="AR21" s="643"/>
      <c r="AS21" s="643"/>
      <c r="AT21" s="643"/>
      <c r="AU21" s="644"/>
      <c r="AV21" s="648"/>
      <c r="AW21" s="649"/>
      <c r="AX21" s="649"/>
      <c r="AY21" s="649"/>
      <c r="AZ21" s="649"/>
      <c r="BA21" s="649"/>
      <c r="BB21" s="649"/>
      <c r="BC21" s="649"/>
      <c r="BD21" s="649"/>
      <c r="BE21" s="649"/>
      <c r="BF21" s="649"/>
      <c r="BG21" s="649"/>
      <c r="BH21" s="649"/>
      <c r="BI21" s="649"/>
      <c r="BJ21" s="649"/>
      <c r="BK21" s="649"/>
      <c r="BL21" s="649"/>
      <c r="BM21" s="649"/>
      <c r="BN21" s="649"/>
      <c r="BO21" s="650"/>
      <c r="BP21" s="112"/>
    </row>
    <row r="22" spans="2:78" ht="14.25" customHeight="1" x14ac:dyDescent="0.15">
      <c r="B22" s="602"/>
      <c r="C22" s="603"/>
      <c r="D22" s="603"/>
      <c r="E22" s="604"/>
      <c r="F22" s="611"/>
      <c r="G22" s="612"/>
      <c r="H22" s="612"/>
      <c r="I22" s="612"/>
      <c r="J22" s="612"/>
      <c r="K22" s="612"/>
      <c r="L22" s="612"/>
      <c r="M22" s="612"/>
      <c r="N22" s="612"/>
      <c r="O22" s="612"/>
      <c r="P22" s="612"/>
      <c r="Q22" s="612"/>
      <c r="R22" s="612"/>
      <c r="S22" s="612"/>
      <c r="T22" s="612"/>
      <c r="U22" s="612"/>
      <c r="V22" s="612"/>
      <c r="W22" s="612"/>
      <c r="X22" s="612"/>
      <c r="Y22" s="612"/>
      <c r="Z22" s="612"/>
      <c r="AA22" s="612"/>
      <c r="AB22" s="612"/>
      <c r="AC22" s="612"/>
      <c r="AD22" s="612"/>
      <c r="AE22" s="612"/>
      <c r="AF22" s="612"/>
      <c r="AG22" s="612"/>
      <c r="AH22" s="612"/>
      <c r="AI22" s="612"/>
      <c r="AJ22" s="612"/>
      <c r="AK22" s="612"/>
      <c r="AL22" s="612"/>
      <c r="AM22" s="613"/>
      <c r="AN22" s="31"/>
      <c r="AO22" s="617" t="s">
        <v>36</v>
      </c>
      <c r="AP22" s="618"/>
      <c r="AQ22" s="618"/>
      <c r="AR22" s="618"/>
      <c r="AS22" s="618"/>
      <c r="AT22" s="618"/>
      <c r="AU22" s="618"/>
      <c r="AV22" s="618"/>
      <c r="AW22" s="618"/>
      <c r="AX22" s="618"/>
      <c r="AY22" s="618"/>
      <c r="AZ22" s="618"/>
      <c r="BA22" s="90"/>
      <c r="BB22" s="32"/>
      <c r="BC22" s="32"/>
      <c r="BD22" s="32"/>
      <c r="BE22" s="32"/>
      <c r="BF22" s="32"/>
      <c r="BG22" s="32"/>
      <c r="BH22" s="32"/>
      <c r="BI22" s="32"/>
      <c r="BJ22" s="32"/>
      <c r="BK22" s="32"/>
      <c r="BL22" s="32"/>
      <c r="BM22" s="32"/>
      <c r="BN22" s="32"/>
      <c r="BO22" s="33"/>
      <c r="BP22" s="112"/>
      <c r="BT22" s="385">
        <f>IF(
OR(
CONCATENATE(BB22,BC22,BD22,BE22,BF22,BG22,BH22,BI22,BJ22,BK22,BL22,BM22,BN22,BO22)="",
AND(BB22&lt;&gt;"",BC22=""),
AND(BC22&lt;&gt;"",BD22=""),
AND(BD22&lt;&gt;"",BE22=""),
AND(BE22&lt;&gt;"",BF22=""),
AND(BF22&lt;&gt;"",BG22=""),
AND(BG22&lt;&gt;"",BH22=""),
AND(BH22&lt;&gt;"",BI22=""),
AND(BI22&lt;&gt;"",BJ22=""),
AND(BJ22&lt;&gt;"",BK22=""),
AND(BK22&lt;&gt;"",BL22=""),
AND(BL22&lt;&gt;"",BM22=""),
AND(BM22&lt;&gt;"",BN22=""),
AND(BN22&lt;&gt;"",BO22="")),
0,
CONCATENATE(BB22,BC22,BD22,BE22,BF22,BG22,BH22,BI22,BJ22,BK22,BL22,BM22,BN22,BO22)/1)</f>
        <v>0</v>
      </c>
      <c r="BU22" s="385"/>
      <c r="BV22" s="385"/>
    </row>
    <row r="23" spans="2:78" ht="3.95" customHeight="1" x14ac:dyDescent="0.15">
      <c r="B23" s="602"/>
      <c r="C23" s="603"/>
      <c r="D23" s="603"/>
      <c r="E23" s="604"/>
      <c r="F23" s="611"/>
      <c r="G23" s="612"/>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2"/>
      <c r="AK23" s="612"/>
      <c r="AL23" s="612"/>
      <c r="AM23" s="613"/>
      <c r="AN23" s="29"/>
      <c r="AO23" s="619"/>
      <c r="AP23" s="619"/>
      <c r="AQ23" s="619"/>
      <c r="AR23" s="619"/>
      <c r="AS23" s="619"/>
      <c r="AT23" s="619"/>
      <c r="AU23" s="619"/>
      <c r="AV23" s="619"/>
      <c r="AW23" s="619"/>
      <c r="AX23" s="619"/>
      <c r="AY23" s="619"/>
      <c r="AZ23" s="619"/>
      <c r="BA23" s="30"/>
      <c r="BB23" s="35"/>
      <c r="BC23" s="138"/>
      <c r="BD23" s="35"/>
      <c r="BE23" s="19"/>
      <c r="BF23" s="18"/>
      <c r="BG23" s="35"/>
      <c r="BH23" s="19"/>
      <c r="BI23" s="18"/>
      <c r="BJ23" s="35"/>
      <c r="BK23" s="19"/>
      <c r="BL23" s="18"/>
      <c r="BM23" s="35"/>
      <c r="BN23" s="19"/>
      <c r="BO23" s="21"/>
      <c r="BP23" s="112"/>
    </row>
    <row r="24" spans="2:78" ht="6.75" customHeight="1" x14ac:dyDescent="0.15">
      <c r="B24" s="605"/>
      <c r="C24" s="606"/>
      <c r="D24" s="606"/>
      <c r="E24" s="607"/>
      <c r="F24" s="614"/>
      <c r="G24" s="615"/>
      <c r="H24" s="615"/>
      <c r="I24" s="615"/>
      <c r="J24" s="615"/>
      <c r="K24" s="615"/>
      <c r="L24" s="615"/>
      <c r="M24" s="615"/>
      <c r="N24" s="615"/>
      <c r="O24" s="615"/>
      <c r="P24" s="615"/>
      <c r="Q24" s="615"/>
      <c r="R24" s="615"/>
      <c r="S24" s="615"/>
      <c r="T24" s="615"/>
      <c r="U24" s="615"/>
      <c r="V24" s="615"/>
      <c r="W24" s="615"/>
      <c r="X24" s="615"/>
      <c r="Y24" s="615"/>
      <c r="Z24" s="615"/>
      <c r="AA24" s="615"/>
      <c r="AB24" s="615"/>
      <c r="AC24" s="615"/>
      <c r="AD24" s="615"/>
      <c r="AE24" s="615"/>
      <c r="AF24" s="615"/>
      <c r="AG24" s="615"/>
      <c r="AH24" s="615"/>
      <c r="AI24" s="615"/>
      <c r="AJ24" s="615"/>
      <c r="AK24" s="615"/>
      <c r="AL24" s="615"/>
      <c r="AM24" s="616"/>
      <c r="AN24" s="84"/>
      <c r="AO24" s="620" t="s">
        <v>111</v>
      </c>
      <c r="AP24" s="620"/>
      <c r="AQ24" s="620"/>
      <c r="AR24" s="620"/>
      <c r="AS24" s="620"/>
      <c r="AT24" s="620"/>
      <c r="AU24" s="620"/>
      <c r="AV24" s="620"/>
      <c r="AW24" s="620"/>
      <c r="AX24" s="620"/>
      <c r="AY24" s="620"/>
      <c r="AZ24" s="620"/>
      <c r="BA24" s="85"/>
      <c r="BB24" s="295"/>
      <c r="BC24" s="735"/>
      <c r="BD24" s="735"/>
      <c r="BE24" s="735"/>
      <c r="BF24" s="735"/>
      <c r="BG24" s="735"/>
      <c r="BH24" s="735"/>
      <c r="BI24" s="735"/>
      <c r="BJ24" s="735"/>
      <c r="BK24" s="735"/>
      <c r="BL24" s="735"/>
      <c r="BM24" s="735"/>
      <c r="BN24" s="735"/>
      <c r="BO24" s="735"/>
      <c r="BP24" s="112"/>
    </row>
    <row r="25" spans="2:78" ht="7.5" customHeight="1" x14ac:dyDescent="0.15">
      <c r="B25" s="596" t="s">
        <v>54</v>
      </c>
      <c r="C25" s="597"/>
      <c r="D25" s="597"/>
      <c r="E25" s="598"/>
      <c r="F25" s="301"/>
      <c r="G25" s="278"/>
      <c r="H25" s="278"/>
      <c r="I25" s="278"/>
      <c r="J25" s="278"/>
      <c r="K25" s="278"/>
      <c r="L25" s="278"/>
      <c r="M25" s="278"/>
      <c r="N25" s="278"/>
      <c r="O25" s="278"/>
      <c r="P25" s="278"/>
      <c r="Q25" s="278"/>
      <c r="R25" s="278"/>
      <c r="S25" s="278"/>
      <c r="T25" s="554"/>
      <c r="U25" s="626" t="s">
        <v>54</v>
      </c>
      <c r="V25" s="627"/>
      <c r="W25" s="627"/>
      <c r="X25" s="628"/>
      <c r="Y25" s="301"/>
      <c r="Z25" s="278"/>
      <c r="AA25" s="278"/>
      <c r="AB25" s="278"/>
      <c r="AC25" s="278"/>
      <c r="AD25" s="278"/>
      <c r="AE25" s="278"/>
      <c r="AF25" s="278"/>
      <c r="AG25" s="278"/>
      <c r="AH25" s="278"/>
      <c r="AI25" s="278"/>
      <c r="AJ25" s="278"/>
      <c r="AK25" s="278"/>
      <c r="AL25" s="278"/>
      <c r="AM25" s="554"/>
      <c r="AN25" s="86"/>
      <c r="AO25" s="621"/>
      <c r="AP25" s="621"/>
      <c r="AQ25" s="621"/>
      <c r="AR25" s="621"/>
      <c r="AS25" s="621"/>
      <c r="AT25" s="621"/>
      <c r="AU25" s="621"/>
      <c r="AV25" s="621"/>
      <c r="AW25" s="621"/>
      <c r="AX25" s="621"/>
      <c r="AY25" s="621"/>
      <c r="AZ25" s="621"/>
      <c r="BA25" s="87"/>
      <c r="BB25" s="296"/>
      <c r="BC25" s="736"/>
      <c r="BD25" s="736"/>
      <c r="BE25" s="736"/>
      <c r="BF25" s="736"/>
      <c r="BG25" s="736"/>
      <c r="BH25" s="736"/>
      <c r="BI25" s="736"/>
      <c r="BJ25" s="736"/>
      <c r="BK25" s="736"/>
      <c r="BL25" s="736"/>
      <c r="BM25" s="736"/>
      <c r="BN25" s="736"/>
      <c r="BO25" s="736"/>
      <c r="BP25" s="112"/>
    </row>
    <row r="26" spans="2:78" ht="3.75" customHeight="1" x14ac:dyDescent="0.15">
      <c r="B26" s="623"/>
      <c r="C26" s="624"/>
      <c r="D26" s="624"/>
      <c r="E26" s="625"/>
      <c r="F26" s="555"/>
      <c r="G26" s="556"/>
      <c r="H26" s="556"/>
      <c r="I26" s="556"/>
      <c r="J26" s="556"/>
      <c r="K26" s="556"/>
      <c r="L26" s="556"/>
      <c r="M26" s="556"/>
      <c r="N26" s="556"/>
      <c r="O26" s="556"/>
      <c r="P26" s="556"/>
      <c r="Q26" s="556"/>
      <c r="R26" s="556"/>
      <c r="S26" s="556"/>
      <c r="T26" s="557"/>
      <c r="U26" s="629"/>
      <c r="V26" s="630"/>
      <c r="W26" s="630"/>
      <c r="X26" s="631"/>
      <c r="Y26" s="555"/>
      <c r="Z26" s="556"/>
      <c r="AA26" s="556"/>
      <c r="AB26" s="556"/>
      <c r="AC26" s="556"/>
      <c r="AD26" s="556"/>
      <c r="AE26" s="556"/>
      <c r="AF26" s="556"/>
      <c r="AG26" s="556"/>
      <c r="AH26" s="556"/>
      <c r="AI26" s="556"/>
      <c r="AJ26" s="556"/>
      <c r="AK26" s="556"/>
      <c r="AL26" s="556"/>
      <c r="AM26" s="557"/>
      <c r="AN26" s="88"/>
      <c r="AO26" s="622"/>
      <c r="AP26" s="622"/>
      <c r="AQ26" s="622"/>
      <c r="AR26" s="622"/>
      <c r="AS26" s="622"/>
      <c r="AT26" s="622"/>
      <c r="AU26" s="622"/>
      <c r="AV26" s="622"/>
      <c r="AW26" s="622"/>
      <c r="AX26" s="622"/>
      <c r="AY26" s="622"/>
      <c r="AZ26" s="622"/>
      <c r="BA26" s="89"/>
      <c r="BB26" s="139"/>
      <c r="BC26" s="140"/>
      <c r="BD26" s="140"/>
      <c r="BE26" s="139"/>
      <c r="BF26" s="140"/>
      <c r="BG26" s="140"/>
      <c r="BH26" s="139"/>
      <c r="BI26" s="140"/>
      <c r="BJ26" s="140"/>
      <c r="BK26" s="139"/>
      <c r="BL26" s="140"/>
      <c r="BM26" s="140"/>
      <c r="BN26" s="139"/>
      <c r="BO26" s="141"/>
      <c r="BP26" s="112"/>
    </row>
    <row r="27" spans="2:78" ht="18" customHeight="1" x14ac:dyDescent="0.15">
      <c r="B27" s="572" t="s">
        <v>4</v>
      </c>
      <c r="C27" s="573"/>
      <c r="D27" s="573"/>
      <c r="E27" s="574"/>
      <c r="F27" s="578"/>
      <c r="G27" s="579"/>
      <c r="H27" s="579"/>
      <c r="I27" s="579"/>
      <c r="J27" s="579"/>
      <c r="K27" s="579"/>
      <c r="L27" s="579"/>
      <c r="M27" s="579"/>
      <c r="N27" s="579"/>
      <c r="O27" s="579"/>
      <c r="P27" s="579"/>
      <c r="Q27" s="579"/>
      <c r="R27" s="582" t="s">
        <v>109</v>
      </c>
      <c r="S27" s="582"/>
      <c r="T27" s="583"/>
      <c r="U27" s="586" t="s">
        <v>134</v>
      </c>
      <c r="V27" s="587"/>
      <c r="W27" s="587"/>
      <c r="X27" s="588"/>
      <c r="Y27" s="578"/>
      <c r="Z27" s="579"/>
      <c r="AA27" s="579"/>
      <c r="AB27" s="579"/>
      <c r="AC27" s="579"/>
      <c r="AD27" s="579"/>
      <c r="AE27" s="579"/>
      <c r="AF27" s="579"/>
      <c r="AG27" s="579"/>
      <c r="AH27" s="579"/>
      <c r="AI27" s="579"/>
      <c r="AJ27" s="579"/>
      <c r="AK27" s="579"/>
      <c r="AL27" s="579"/>
      <c r="AM27" s="592"/>
      <c r="AN27" s="166"/>
      <c r="AO27" s="552" t="s">
        <v>104</v>
      </c>
      <c r="AP27" s="552"/>
      <c r="AQ27" s="552"/>
      <c r="AR27" s="552"/>
      <c r="AS27" s="552"/>
      <c r="AT27" s="552"/>
      <c r="AU27" s="552"/>
      <c r="AV27" s="552"/>
      <c r="AW27" s="552"/>
      <c r="AX27" s="552"/>
      <c r="AY27" s="552"/>
      <c r="AZ27" s="552"/>
      <c r="BA27" s="167"/>
      <c r="BB27" s="163"/>
      <c r="BC27" s="164"/>
      <c r="BD27" s="164"/>
      <c r="BE27" s="164"/>
      <c r="BF27" s="164"/>
      <c r="BG27" s="164"/>
      <c r="BH27" s="164"/>
      <c r="BI27" s="164"/>
      <c r="BJ27" s="164"/>
      <c r="BK27" s="164"/>
      <c r="BL27" s="164"/>
      <c r="BM27" s="164"/>
      <c r="BN27" s="164"/>
      <c r="BO27" s="165"/>
      <c r="BP27" s="112"/>
    </row>
    <row r="28" spans="2:78" ht="3.75" customHeight="1" x14ac:dyDescent="0.15">
      <c r="B28" s="575"/>
      <c r="C28" s="576"/>
      <c r="D28" s="576"/>
      <c r="E28" s="577"/>
      <c r="F28" s="580"/>
      <c r="G28" s="581"/>
      <c r="H28" s="581"/>
      <c r="I28" s="581"/>
      <c r="J28" s="581"/>
      <c r="K28" s="581"/>
      <c r="L28" s="581"/>
      <c r="M28" s="581"/>
      <c r="N28" s="581"/>
      <c r="O28" s="581"/>
      <c r="P28" s="581"/>
      <c r="Q28" s="581"/>
      <c r="R28" s="584"/>
      <c r="S28" s="584"/>
      <c r="T28" s="585"/>
      <c r="U28" s="589"/>
      <c r="V28" s="590"/>
      <c r="W28" s="590"/>
      <c r="X28" s="591"/>
      <c r="Y28" s="580"/>
      <c r="Z28" s="581"/>
      <c r="AA28" s="581"/>
      <c r="AB28" s="581"/>
      <c r="AC28" s="581"/>
      <c r="AD28" s="581"/>
      <c r="AE28" s="581"/>
      <c r="AF28" s="581"/>
      <c r="AG28" s="581"/>
      <c r="AH28" s="581"/>
      <c r="AI28" s="581"/>
      <c r="AJ28" s="581"/>
      <c r="AK28" s="581"/>
      <c r="AL28" s="581"/>
      <c r="AM28" s="593"/>
      <c r="AN28" s="168"/>
      <c r="AO28" s="553"/>
      <c r="AP28" s="553"/>
      <c r="AQ28" s="553"/>
      <c r="AR28" s="553"/>
      <c r="AS28" s="553"/>
      <c r="AT28" s="553"/>
      <c r="AU28" s="553"/>
      <c r="AV28" s="553"/>
      <c r="AW28" s="553"/>
      <c r="AX28" s="553"/>
      <c r="AY28" s="553"/>
      <c r="AZ28" s="553"/>
      <c r="BA28" s="169"/>
      <c r="BB28" s="142"/>
      <c r="BC28" s="143"/>
      <c r="BD28" s="142"/>
      <c r="BE28" s="144"/>
      <c r="BF28" s="143"/>
      <c r="BG28" s="142"/>
      <c r="BH28" s="144"/>
      <c r="BI28" s="143"/>
      <c r="BJ28" s="143"/>
      <c r="BK28" s="144"/>
      <c r="BL28" s="143"/>
      <c r="BM28" s="143"/>
      <c r="BN28" s="144"/>
      <c r="BO28" s="145"/>
    </row>
    <row r="29" spans="2:78" ht="2.1" customHeight="1" x14ac:dyDescent="0.15">
      <c r="B29" s="82"/>
      <c r="C29" s="82"/>
      <c r="D29" s="82"/>
      <c r="E29" s="36"/>
      <c r="F29" s="36"/>
      <c r="G29" s="36"/>
      <c r="H29" s="36"/>
      <c r="I29" s="36"/>
      <c r="J29" s="36"/>
      <c r="K29" s="36"/>
      <c r="L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7"/>
      <c r="BI29" s="36"/>
      <c r="BJ29" s="36"/>
      <c r="BK29" s="36"/>
    </row>
    <row r="30" spans="2:78" s="39" customFormat="1" ht="6" customHeight="1" x14ac:dyDescent="0.15">
      <c r="B30" s="113"/>
      <c r="C30" s="113"/>
      <c r="D30" s="113"/>
      <c r="E30" s="187"/>
      <c r="F30" s="189"/>
      <c r="G30" s="551" t="s">
        <v>7</v>
      </c>
      <c r="H30" s="187"/>
      <c r="I30" s="189"/>
      <c r="J30" s="551" t="s">
        <v>8</v>
      </c>
      <c r="K30" s="187"/>
      <c r="L30" s="189"/>
      <c r="M30" s="548" t="s">
        <v>133</v>
      </c>
      <c r="N30" s="549"/>
      <c r="O30" s="549"/>
      <c r="P30" s="549"/>
      <c r="Q30" s="550"/>
      <c r="R30" s="187"/>
      <c r="S30" s="189"/>
      <c r="T30" s="541" t="s">
        <v>7</v>
      </c>
      <c r="U30" s="187"/>
      <c r="V30" s="189"/>
      <c r="W30" s="539" t="s">
        <v>8</v>
      </c>
      <c r="X30" s="187"/>
      <c r="Y30" s="189"/>
      <c r="Z30" s="594" t="s">
        <v>79</v>
      </c>
      <c r="AA30" s="595"/>
      <c r="AB30" s="595"/>
      <c r="AC30" s="595"/>
      <c r="AD30" s="558" t="s">
        <v>59</v>
      </c>
      <c r="AE30" s="558"/>
      <c r="AF30" s="558"/>
      <c r="AG30" s="558"/>
      <c r="AH30" s="558"/>
      <c r="AI30" s="558"/>
      <c r="AJ30" s="558"/>
      <c r="AK30" s="540" t="s">
        <v>35</v>
      </c>
      <c r="AL30" s="540"/>
      <c r="AM30" s="540"/>
      <c r="AN30" s="540"/>
      <c r="AO30" s="540"/>
      <c r="AP30" s="540"/>
      <c r="AQ30" s="540"/>
      <c r="AR30" s="540"/>
      <c r="AS30" s="540"/>
      <c r="AT30" s="270"/>
      <c r="AU30" s="270"/>
      <c r="AV30" s="270"/>
      <c r="AW30" s="270"/>
      <c r="AX30" s="270"/>
      <c r="AY30" s="270"/>
      <c r="AZ30" s="270"/>
      <c r="BA30" s="270"/>
      <c r="BB30" s="270"/>
      <c r="BC30" s="549" t="s">
        <v>21</v>
      </c>
      <c r="BD30" s="549"/>
      <c r="BE30" s="549"/>
      <c r="BF30" s="549"/>
      <c r="BG30" s="549"/>
      <c r="BH30" s="40" t="s">
        <v>58</v>
      </c>
      <c r="BI30" s="41"/>
      <c r="BJ30" s="41"/>
      <c r="BK30" s="42"/>
      <c r="BL30" s="43"/>
      <c r="BM30" s="42"/>
      <c r="BN30" s="42"/>
      <c r="BO30" s="43"/>
      <c r="BT30" s="44"/>
      <c r="BU30" s="44"/>
      <c r="BV30" s="44"/>
      <c r="BW30" s="44"/>
      <c r="BX30" s="44"/>
      <c r="BY30" s="44"/>
      <c r="BZ30" s="44"/>
    </row>
    <row r="31" spans="2:78" s="39" customFormat="1" ht="2.25" customHeight="1" x14ac:dyDescent="0.15">
      <c r="B31" s="113"/>
      <c r="C31" s="113"/>
      <c r="D31" s="113"/>
      <c r="E31" s="188"/>
      <c r="F31" s="190"/>
      <c r="G31" s="551"/>
      <c r="H31" s="188"/>
      <c r="I31" s="190"/>
      <c r="J31" s="551"/>
      <c r="K31" s="188"/>
      <c r="L31" s="190"/>
      <c r="M31" s="548"/>
      <c r="N31" s="549"/>
      <c r="O31" s="549"/>
      <c r="P31" s="549"/>
      <c r="Q31" s="550"/>
      <c r="R31" s="188"/>
      <c r="S31" s="190"/>
      <c r="T31" s="541"/>
      <c r="U31" s="188"/>
      <c r="V31" s="190"/>
      <c r="W31" s="539"/>
      <c r="X31" s="188"/>
      <c r="Y31" s="190"/>
      <c r="Z31" s="594"/>
      <c r="AA31" s="595"/>
      <c r="AB31" s="595"/>
      <c r="AC31" s="595"/>
      <c r="AD31" s="558" t="s">
        <v>60</v>
      </c>
      <c r="AE31" s="558"/>
      <c r="AF31" s="558"/>
      <c r="AG31" s="558"/>
      <c r="AH31" s="558"/>
      <c r="AI31" s="558"/>
      <c r="AJ31" s="558"/>
      <c r="AK31" s="540"/>
      <c r="AL31" s="540"/>
      <c r="AM31" s="540"/>
      <c r="AN31" s="540"/>
      <c r="AO31" s="540"/>
      <c r="AP31" s="540"/>
      <c r="AQ31" s="540"/>
      <c r="AR31" s="540"/>
      <c r="AS31" s="540"/>
      <c r="AT31" s="270"/>
      <c r="AU31" s="270"/>
      <c r="AV31" s="270"/>
      <c r="AW31" s="270"/>
      <c r="AX31" s="270"/>
      <c r="AY31" s="270"/>
      <c r="AZ31" s="270"/>
      <c r="BA31" s="270"/>
      <c r="BB31" s="270"/>
      <c r="BC31" s="549"/>
      <c r="BD31" s="549"/>
      <c r="BE31" s="549"/>
      <c r="BF31" s="549"/>
      <c r="BG31" s="549"/>
      <c r="BH31" s="40"/>
      <c r="BI31" s="45"/>
      <c r="BJ31" s="45"/>
      <c r="BK31" s="46"/>
      <c r="BL31" s="47"/>
      <c r="BM31" s="46"/>
      <c r="BN31" s="46"/>
      <c r="BO31" s="47"/>
      <c r="BT31" s="44"/>
      <c r="BU31" s="44"/>
      <c r="BV31" s="44"/>
      <c r="BW31" s="44"/>
      <c r="BX31" s="44"/>
      <c r="BY31" s="44"/>
      <c r="BZ31" s="44"/>
    </row>
    <row r="32" spans="2:78" s="39" customFormat="1" ht="3.75" customHeight="1" x14ac:dyDescent="0.15">
      <c r="B32" s="113"/>
      <c r="C32" s="113"/>
      <c r="D32" s="113"/>
      <c r="E32" s="184"/>
      <c r="F32" s="185"/>
      <c r="G32" s="551"/>
      <c r="H32" s="184"/>
      <c r="I32" s="184"/>
      <c r="J32" s="551"/>
      <c r="K32" s="184"/>
      <c r="L32" s="184"/>
      <c r="M32" s="548"/>
      <c r="N32" s="549"/>
      <c r="O32" s="549"/>
      <c r="P32" s="549"/>
      <c r="Q32" s="550"/>
      <c r="R32" s="184"/>
      <c r="S32" s="184"/>
      <c r="T32" s="541"/>
      <c r="U32" s="186"/>
      <c r="V32" s="184"/>
      <c r="W32" s="539"/>
      <c r="X32" s="184"/>
      <c r="Y32" s="184"/>
      <c r="Z32" s="594"/>
      <c r="AA32" s="595"/>
      <c r="AB32" s="595"/>
      <c r="AC32" s="595"/>
      <c r="AD32" s="558"/>
      <c r="AE32" s="558"/>
      <c r="AF32" s="558"/>
      <c r="AG32" s="558"/>
      <c r="AH32" s="558"/>
      <c r="AI32" s="558"/>
      <c r="AJ32" s="558"/>
      <c r="AK32" s="540"/>
      <c r="AL32" s="540"/>
      <c r="AM32" s="540"/>
      <c r="AN32" s="540"/>
      <c r="AO32" s="540"/>
      <c r="AP32" s="540"/>
      <c r="AQ32" s="540"/>
      <c r="AR32" s="540"/>
      <c r="AS32" s="540"/>
      <c r="AT32" s="270"/>
      <c r="AU32" s="270"/>
      <c r="AV32" s="270"/>
      <c r="AW32" s="270"/>
      <c r="AX32" s="270"/>
      <c r="AY32" s="270"/>
      <c r="AZ32" s="270"/>
      <c r="BA32" s="270"/>
      <c r="BB32" s="270"/>
      <c r="BC32" s="549"/>
      <c r="BD32" s="549"/>
      <c r="BE32" s="549"/>
      <c r="BF32" s="549"/>
      <c r="BG32" s="549"/>
      <c r="BH32" s="48"/>
      <c r="BI32" s="110"/>
      <c r="BJ32" s="49"/>
      <c r="BK32" s="49"/>
      <c r="BL32" s="49"/>
      <c r="BM32" s="111"/>
      <c r="BN32" s="49"/>
      <c r="BO32" s="49"/>
      <c r="BP32" s="45"/>
      <c r="BT32" s="44"/>
      <c r="BU32" s="44"/>
      <c r="BV32" s="44"/>
      <c r="BW32" s="44"/>
      <c r="BX32" s="44"/>
      <c r="BY32" s="44"/>
      <c r="BZ32" s="44"/>
    </row>
    <row r="33" spans="2:78" ht="1.5" customHeight="1" x14ac:dyDescent="0.15">
      <c r="B33" s="83"/>
      <c r="C33" s="83"/>
      <c r="D33" s="83"/>
      <c r="E33" s="36"/>
      <c r="F33" s="36"/>
      <c r="G33" s="36"/>
      <c r="H33" s="36"/>
      <c r="I33" s="36"/>
      <c r="J33" s="36"/>
      <c r="K33" s="36"/>
      <c r="L33" s="36"/>
      <c r="M33" s="94"/>
      <c r="N33" s="36"/>
      <c r="O33" s="36"/>
      <c r="P33" s="36"/>
      <c r="Q33" s="36"/>
      <c r="R33" s="36"/>
      <c r="S33" s="36"/>
      <c r="T33" s="36"/>
      <c r="U33" s="50"/>
      <c r="V33" s="36"/>
      <c r="W33" s="36"/>
      <c r="X33" s="50"/>
      <c r="Y33" s="36"/>
      <c r="Z33" s="36"/>
      <c r="AA33" s="36"/>
      <c r="AB33" s="50"/>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7"/>
      <c r="BI33" s="36"/>
      <c r="BJ33" s="36"/>
      <c r="BK33" s="36"/>
    </row>
    <row r="34" spans="2:78" s="51" customFormat="1" ht="9" customHeight="1" x14ac:dyDescent="0.15">
      <c r="B34" s="559" t="s">
        <v>76</v>
      </c>
      <c r="C34" s="560"/>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0"/>
      <c r="AI34" s="560"/>
      <c r="AJ34" s="560"/>
      <c r="AK34" s="560"/>
      <c r="AL34" s="560"/>
      <c r="AM34" s="561"/>
      <c r="AN34" s="562" t="s">
        <v>73</v>
      </c>
      <c r="AO34" s="560"/>
      <c r="AP34" s="560"/>
      <c r="AQ34" s="560"/>
      <c r="AR34" s="560"/>
      <c r="AS34" s="560"/>
      <c r="AT34" s="560"/>
      <c r="AU34" s="560"/>
      <c r="AV34" s="560"/>
      <c r="AW34" s="560"/>
      <c r="AX34" s="560"/>
      <c r="AY34" s="561"/>
      <c r="AZ34" s="563" t="s">
        <v>74</v>
      </c>
      <c r="BA34" s="564"/>
      <c r="BB34" s="564"/>
      <c r="BC34" s="564"/>
      <c r="BD34" s="564"/>
      <c r="BE34" s="564"/>
      <c r="BF34" s="564"/>
      <c r="BG34" s="564"/>
      <c r="BH34" s="564"/>
      <c r="BI34" s="564"/>
      <c r="BJ34" s="564"/>
      <c r="BK34" s="564"/>
      <c r="BL34" s="564"/>
      <c r="BM34" s="564"/>
      <c r="BN34" s="564"/>
      <c r="BO34" s="565"/>
      <c r="BT34" s="52"/>
      <c r="BU34" s="52"/>
      <c r="BV34" s="52"/>
      <c r="BW34" s="52"/>
      <c r="BX34" s="52"/>
      <c r="BY34" s="52"/>
      <c r="BZ34" s="52"/>
    </row>
    <row r="35" spans="2:78" s="51" customFormat="1" ht="6" customHeight="1" x14ac:dyDescent="0.15">
      <c r="B35" s="445"/>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243"/>
      <c r="AN35" s="242"/>
      <c r="AO35" s="371"/>
      <c r="AP35" s="371"/>
      <c r="AQ35" s="371"/>
      <c r="AR35" s="371"/>
      <c r="AS35" s="371"/>
      <c r="AT35" s="371"/>
      <c r="AU35" s="371"/>
      <c r="AV35" s="371"/>
      <c r="AW35" s="371"/>
      <c r="AX35" s="371"/>
      <c r="AY35" s="243"/>
      <c r="AZ35" s="566" t="s">
        <v>112</v>
      </c>
      <c r="BA35" s="567"/>
      <c r="BB35" s="567"/>
      <c r="BC35" s="568"/>
      <c r="BD35" s="569" t="s">
        <v>75</v>
      </c>
      <c r="BE35" s="570"/>
      <c r="BF35" s="570"/>
      <c r="BG35" s="570"/>
      <c r="BH35" s="570"/>
      <c r="BI35" s="570"/>
      <c r="BJ35" s="570"/>
      <c r="BK35" s="570"/>
      <c r="BL35" s="570"/>
      <c r="BM35" s="570"/>
      <c r="BN35" s="570"/>
      <c r="BO35" s="571"/>
      <c r="BT35" s="52"/>
      <c r="BU35" s="52"/>
      <c r="BV35" s="52"/>
      <c r="BW35" s="52"/>
      <c r="BX35" s="52"/>
      <c r="BY35" s="52"/>
      <c r="BZ35" s="52"/>
    </row>
    <row r="36" spans="2:78" ht="15" customHeight="1" x14ac:dyDescent="0.15">
      <c r="B36" s="542" t="s">
        <v>33</v>
      </c>
      <c r="C36" s="543"/>
      <c r="D36" s="543"/>
      <c r="E36" s="543"/>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79"/>
      <c r="AL36" s="238" t="s">
        <v>38</v>
      </c>
      <c r="AM36" s="239"/>
      <c r="AN36" s="27"/>
      <c r="AO36" s="28"/>
      <c r="AP36" s="28"/>
      <c r="AQ36" s="28"/>
      <c r="AR36" s="28"/>
      <c r="AS36" s="28"/>
      <c r="AT36" s="28"/>
      <c r="AU36" s="28"/>
      <c r="AV36" s="28"/>
      <c r="AW36" s="28"/>
      <c r="AX36" s="28"/>
      <c r="AY36" s="53"/>
      <c r="AZ36" s="227"/>
      <c r="BA36" s="228"/>
      <c r="BB36" s="228"/>
      <c r="BC36" s="229"/>
      <c r="BD36" s="537"/>
      <c r="BE36" s="537"/>
      <c r="BF36" s="537"/>
      <c r="BG36" s="537"/>
      <c r="BH36" s="537"/>
      <c r="BI36" s="537"/>
      <c r="BJ36" s="537"/>
      <c r="BK36" s="537"/>
      <c r="BL36" s="537"/>
      <c r="BM36" s="537"/>
      <c r="BN36" s="537"/>
      <c r="BO36" s="538"/>
      <c r="BT36" s="34">
        <f>IF(
OR(
CONCATENATE(AN36,AO36,AP36,AQ36,AR36,AS36,AT36,AU36,AV36,AW36,AX36,AY36)="",
AND(AN36&lt;&gt;"",AO36=""),
AND(AO36&lt;&gt;"",AP36=""),
AND(AP36&lt;&gt;"",AQ36=""),
AND(AQ36&lt;&gt;"",AR36=""),
AND(AR36&lt;&gt;"",AS36=""),
AND(AS36&lt;&gt;"",AT36=""),
AND(AT36&lt;&gt;"",AU36=""),
AND(AU36&lt;&gt;"",AV36=""),
AND(AV36&lt;&gt;"",AW36=""),
AND(AW36&lt;&gt;"",AX36=""),
AND(AX36&lt;&gt;"",AY36="")),
0,
CONCATENATE(AN36,AO36,AP36,AQ36,AR36,AS36,AT36,AU36,AV36,AW36,AX36,AY36))</f>
        <v>0</v>
      </c>
    </row>
    <row r="37" spans="2:78" ht="3.95" customHeight="1" x14ac:dyDescent="0.15">
      <c r="B37" s="544"/>
      <c r="C37" s="504"/>
      <c r="D37" s="504"/>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4"/>
      <c r="AE37" s="504"/>
      <c r="AF37" s="504"/>
      <c r="AG37" s="504"/>
      <c r="AH37" s="504"/>
      <c r="AI37" s="504"/>
      <c r="AJ37" s="504"/>
      <c r="AK37" s="505"/>
      <c r="AL37" s="240"/>
      <c r="AM37" s="241"/>
      <c r="AN37" s="19"/>
      <c r="AO37" s="19"/>
      <c r="AP37" s="18"/>
      <c r="AQ37" s="35"/>
      <c r="AR37" s="19"/>
      <c r="AS37" s="18"/>
      <c r="AT37" s="35"/>
      <c r="AU37" s="19"/>
      <c r="AV37" s="18"/>
      <c r="AW37" s="35"/>
      <c r="AX37" s="19"/>
      <c r="AY37" s="19"/>
      <c r="AZ37" s="545"/>
      <c r="BA37" s="546"/>
      <c r="BB37" s="546"/>
      <c r="BC37" s="547"/>
      <c r="BD37" s="537"/>
      <c r="BE37" s="537"/>
      <c r="BF37" s="537"/>
      <c r="BG37" s="537"/>
      <c r="BH37" s="537"/>
      <c r="BI37" s="537"/>
      <c r="BJ37" s="537"/>
      <c r="BK37" s="537"/>
      <c r="BL37" s="537"/>
      <c r="BM37" s="537"/>
      <c r="BN37" s="537"/>
      <c r="BO37" s="538"/>
    </row>
    <row r="38" spans="2:78" ht="15" customHeight="1" x14ac:dyDescent="0.15">
      <c r="B38" s="544"/>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4"/>
      <c r="AH38" s="504"/>
      <c r="AI38" s="504"/>
      <c r="AJ38" s="504"/>
      <c r="AK38" s="505"/>
      <c r="AL38" s="240"/>
      <c r="AM38" s="241"/>
      <c r="AN38" s="15"/>
      <c r="AO38" s="15"/>
      <c r="AP38" s="15"/>
      <c r="AQ38" s="15"/>
      <c r="AR38" s="15"/>
      <c r="AS38" s="15"/>
      <c r="AT38" s="15"/>
      <c r="AU38" s="15"/>
      <c r="AV38" s="15"/>
      <c r="AW38" s="15"/>
      <c r="AX38" s="15"/>
      <c r="AY38" s="15"/>
      <c r="AZ38" s="545"/>
      <c r="BA38" s="546"/>
      <c r="BB38" s="546"/>
      <c r="BC38" s="547"/>
      <c r="BD38" s="537"/>
      <c r="BE38" s="537"/>
      <c r="BF38" s="537"/>
      <c r="BG38" s="537"/>
      <c r="BH38" s="537"/>
      <c r="BI38" s="537"/>
      <c r="BJ38" s="537"/>
      <c r="BK38" s="537"/>
      <c r="BL38" s="537"/>
      <c r="BM38" s="537"/>
      <c r="BN38" s="537"/>
      <c r="BO38" s="538"/>
      <c r="BT38" s="34">
        <f>IF(
OR(
CONCATENATE(AN38,AO38,AP38,AQ38,AR38,AS38,AT38,AU38,AV38,AW38,AX38,AY38)="",
AND(AN38&lt;&gt;"",AO38=""),
AND(AO38&lt;&gt;"",AP38=""),
AND(AP38&lt;&gt;"",AQ38=""),
AND(AQ38&lt;&gt;"",AR38=""),
AND(AR38&lt;&gt;"",AS38=""),
AND(AS38&lt;&gt;"",AT38=""),
AND(AT38&lt;&gt;"",AU38=""),
AND(AU38&lt;&gt;"",AV38=""),
AND(AV38&lt;&gt;"",AW38=""),
AND(AW38&lt;&gt;"",AX38=""),
AND(AX38&lt;&gt;"",AY38="")),
0,
CONCATENATE(AN38,AO38,AP38,AQ38,AR38,AS38,AT38,AU38,AV38,AW38,AX38,AY38)/1)</f>
        <v>0</v>
      </c>
    </row>
    <row r="39" spans="2:78" ht="3.95" customHeight="1" x14ac:dyDescent="0.15">
      <c r="B39" s="517"/>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c r="AF39" s="481"/>
      <c r="AG39" s="481"/>
      <c r="AH39" s="481"/>
      <c r="AI39" s="481"/>
      <c r="AJ39" s="481"/>
      <c r="AK39" s="482"/>
      <c r="AL39" s="242"/>
      <c r="AM39" s="243"/>
      <c r="AN39" s="19"/>
      <c r="AO39" s="19"/>
      <c r="AP39" s="18"/>
      <c r="AQ39" s="35"/>
      <c r="AR39" s="19"/>
      <c r="AS39" s="18"/>
      <c r="AT39" s="35"/>
      <c r="AU39" s="19"/>
      <c r="AV39" s="18"/>
      <c r="AW39" s="35"/>
      <c r="AX39" s="19"/>
      <c r="AY39" s="19"/>
      <c r="AZ39" s="230"/>
      <c r="BA39" s="231"/>
      <c r="BB39" s="231"/>
      <c r="BC39" s="232"/>
      <c r="BD39" s="537"/>
      <c r="BE39" s="537"/>
      <c r="BF39" s="537"/>
      <c r="BG39" s="537"/>
      <c r="BH39" s="537"/>
      <c r="BI39" s="537"/>
      <c r="BJ39" s="537"/>
      <c r="BK39" s="537"/>
      <c r="BL39" s="537"/>
      <c r="BM39" s="537"/>
      <c r="BN39" s="537"/>
      <c r="BO39" s="538"/>
    </row>
    <row r="40" spans="2:78" ht="15" customHeight="1" x14ac:dyDescent="0.15">
      <c r="B40" s="516" t="s">
        <v>117</v>
      </c>
      <c r="C40" s="478"/>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c r="AK40" s="479"/>
      <c r="AL40" s="238" t="s">
        <v>39</v>
      </c>
      <c r="AM40" s="239"/>
      <c r="AN40" s="15"/>
      <c r="AO40" s="15"/>
      <c r="AP40" s="15"/>
      <c r="AQ40" s="15"/>
      <c r="AR40" s="15"/>
      <c r="AS40" s="15"/>
      <c r="AT40" s="15"/>
      <c r="AU40" s="15"/>
      <c r="AV40" s="15"/>
      <c r="AW40" s="15"/>
      <c r="AX40" s="15"/>
      <c r="AY40" s="15"/>
      <c r="AZ40" s="227"/>
      <c r="BA40" s="228"/>
      <c r="BB40" s="228"/>
      <c r="BC40" s="229"/>
      <c r="BD40" s="537"/>
      <c r="BE40" s="537"/>
      <c r="BF40" s="537"/>
      <c r="BG40" s="537"/>
      <c r="BH40" s="537"/>
      <c r="BI40" s="537"/>
      <c r="BJ40" s="537"/>
      <c r="BK40" s="537"/>
      <c r="BL40" s="537"/>
      <c r="BM40" s="537"/>
      <c r="BN40" s="537"/>
      <c r="BO40" s="538"/>
      <c r="BT40" s="34">
        <f>IF(
OR(
CONCATENATE(AN40,AO40,AP40,AQ40,AR40,AS40,AT40,AU40,AV40,AW40,AX40,AY40)="",
AND(AN40&lt;&gt;"",AO40=""),
AND(AO40&lt;&gt;"",AP40=""),
AND(AP40&lt;&gt;"",AQ40=""),
AND(AQ40&lt;&gt;"",AR40=""),
AND(AR40&lt;&gt;"",AS40=""),
AND(AS40&lt;&gt;"",AT40=""),
AND(AT40&lt;&gt;"",AU40=""),
AND(AU40&lt;&gt;"",AV40=""),
AND(AV40&lt;&gt;"",AW40=""),
AND(AW40&lt;&gt;"",AX40=""),
AND(AX40&lt;&gt;"",AY40="")),
0,
CONCATENATE(AN40,AO40,AP40,AQ40,AR40,AS40,AT40,AU40,AV40,AW40,AX40,AY40))</f>
        <v>0</v>
      </c>
    </row>
    <row r="41" spans="2:78" ht="3.95" customHeight="1" x14ac:dyDescent="0.15">
      <c r="B41" s="517"/>
      <c r="C41" s="481"/>
      <c r="D41" s="481"/>
      <c r="E41" s="481"/>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481"/>
      <c r="AD41" s="481"/>
      <c r="AE41" s="481"/>
      <c r="AF41" s="481"/>
      <c r="AG41" s="481"/>
      <c r="AH41" s="481"/>
      <c r="AI41" s="481"/>
      <c r="AJ41" s="481"/>
      <c r="AK41" s="482"/>
      <c r="AL41" s="242"/>
      <c r="AM41" s="243"/>
      <c r="AN41" s="19"/>
      <c r="AO41" s="19"/>
      <c r="AP41" s="18"/>
      <c r="AQ41" s="35"/>
      <c r="AR41" s="19"/>
      <c r="AS41" s="18"/>
      <c r="AT41" s="35"/>
      <c r="AU41" s="19"/>
      <c r="AV41" s="18"/>
      <c r="AW41" s="35"/>
      <c r="AX41" s="19"/>
      <c r="AY41" s="19"/>
      <c r="AZ41" s="230"/>
      <c r="BA41" s="231"/>
      <c r="BB41" s="231"/>
      <c r="BC41" s="232"/>
      <c r="BD41" s="537"/>
      <c r="BE41" s="537"/>
      <c r="BF41" s="537"/>
      <c r="BG41" s="537"/>
      <c r="BH41" s="537"/>
      <c r="BI41" s="537"/>
      <c r="BJ41" s="537"/>
      <c r="BK41" s="537"/>
      <c r="BL41" s="537"/>
      <c r="BM41" s="537"/>
      <c r="BN41" s="537"/>
      <c r="BO41" s="538"/>
    </row>
    <row r="42" spans="2:78" ht="15" customHeight="1" x14ac:dyDescent="0.15">
      <c r="B42" s="516" t="s">
        <v>23</v>
      </c>
      <c r="C42" s="478"/>
      <c r="D42" s="478"/>
      <c r="E42" s="478"/>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K42" s="479"/>
      <c r="AL42" s="238" t="s">
        <v>40</v>
      </c>
      <c r="AM42" s="239"/>
      <c r="AN42" s="15"/>
      <c r="AO42" s="15"/>
      <c r="AP42" s="15"/>
      <c r="AQ42" s="15"/>
      <c r="AR42" s="15"/>
      <c r="AS42" s="15"/>
      <c r="AT42" s="15"/>
      <c r="AU42" s="15"/>
      <c r="AV42" s="15"/>
      <c r="AW42" s="15"/>
      <c r="AX42" s="15"/>
      <c r="AY42" s="15"/>
      <c r="AZ42" s="227"/>
      <c r="BA42" s="228"/>
      <c r="BB42" s="228"/>
      <c r="BC42" s="229"/>
      <c r="BD42" s="537"/>
      <c r="BE42" s="537"/>
      <c r="BF42" s="537"/>
      <c r="BG42" s="537"/>
      <c r="BH42" s="537"/>
      <c r="BI42" s="537"/>
      <c r="BJ42" s="537"/>
      <c r="BK42" s="537"/>
      <c r="BL42" s="537"/>
      <c r="BM42" s="537"/>
      <c r="BN42" s="537"/>
      <c r="BO42" s="538"/>
      <c r="BT42" s="34">
        <f>IF(
OR(
CONCATENATE(AN42,AO42,AP42,AQ42,AR42,AS42,AT42,AU42,AV42,AW42,AX42,AY42)="",
AND(AN42&lt;&gt;"",AO42=""),
AND(AO42&lt;&gt;"",AP42=""),
AND(AP42&lt;&gt;"",AQ42=""),
AND(AQ42&lt;&gt;"",AR42=""),
AND(AR42&lt;&gt;"",AS42=""),
AND(AS42&lt;&gt;"",AT42=""),
AND(AT42&lt;&gt;"",AU42=""),
AND(AU42&lt;&gt;"",AV42=""),
AND(AV42&lt;&gt;"",AW42=""),
AND(AW42&lt;&gt;"",AX42=""),
AND(AX42&lt;&gt;"",AY42="")),
0,
CONCATENATE(AN42,AO42,AP42,AQ42,AR42,AS42,AT42,AU42,AV42,AW42,AX42,AY42))</f>
        <v>0</v>
      </c>
    </row>
    <row r="43" spans="2:78" ht="3.95" customHeight="1" x14ac:dyDescent="0.15">
      <c r="B43" s="517"/>
      <c r="C43" s="481"/>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c r="AF43" s="481"/>
      <c r="AG43" s="481"/>
      <c r="AH43" s="481"/>
      <c r="AI43" s="481"/>
      <c r="AJ43" s="481"/>
      <c r="AK43" s="482"/>
      <c r="AL43" s="242"/>
      <c r="AM43" s="243"/>
      <c r="AN43" s="19"/>
      <c r="AO43" s="19"/>
      <c r="AP43" s="18"/>
      <c r="AQ43" s="35"/>
      <c r="AR43" s="19"/>
      <c r="AS43" s="18"/>
      <c r="AT43" s="35"/>
      <c r="AU43" s="19"/>
      <c r="AV43" s="18"/>
      <c r="AW43" s="35"/>
      <c r="AX43" s="19"/>
      <c r="AY43" s="19"/>
      <c r="AZ43" s="230"/>
      <c r="BA43" s="231"/>
      <c r="BB43" s="231"/>
      <c r="BC43" s="232"/>
      <c r="BD43" s="537"/>
      <c r="BE43" s="537"/>
      <c r="BF43" s="537"/>
      <c r="BG43" s="537"/>
      <c r="BH43" s="537"/>
      <c r="BI43" s="537"/>
      <c r="BJ43" s="537"/>
      <c r="BK43" s="537"/>
      <c r="BL43" s="537"/>
      <c r="BM43" s="537"/>
      <c r="BN43" s="537"/>
      <c r="BO43" s="538"/>
    </row>
    <row r="44" spans="2:78" ht="15" customHeight="1" x14ac:dyDescent="0.15">
      <c r="B44" s="516" t="s">
        <v>24</v>
      </c>
      <c r="C44" s="478"/>
      <c r="D44" s="478"/>
      <c r="E44" s="478"/>
      <c r="F44" s="478"/>
      <c r="G44" s="478"/>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8"/>
      <c r="AK44" s="479"/>
      <c r="AL44" s="238" t="s">
        <v>41</v>
      </c>
      <c r="AM44" s="239"/>
      <c r="AN44" s="15"/>
      <c r="AO44" s="15"/>
      <c r="AP44" s="15"/>
      <c r="AQ44" s="15"/>
      <c r="AR44" s="15"/>
      <c r="AS44" s="15"/>
      <c r="AT44" s="15"/>
      <c r="AU44" s="15"/>
      <c r="AV44" s="15"/>
      <c r="AW44" s="15"/>
      <c r="AX44" s="15"/>
      <c r="AY44" s="15"/>
      <c r="AZ44" s="227"/>
      <c r="BA44" s="228"/>
      <c r="BB44" s="228"/>
      <c r="BC44" s="229"/>
      <c r="BD44" s="526"/>
      <c r="BE44" s="526"/>
      <c r="BF44" s="526"/>
      <c r="BG44" s="526"/>
      <c r="BH44" s="526"/>
      <c r="BI44" s="526"/>
      <c r="BJ44" s="526"/>
      <c r="BK44" s="526"/>
      <c r="BL44" s="526"/>
      <c r="BM44" s="526"/>
      <c r="BN44" s="526"/>
      <c r="BO44" s="527"/>
      <c r="BT44" s="34">
        <f>IF(
OR(
CONCATENATE(AN44,AO44,AP44,AQ44,AR44,AS44,AT44,AU44,AV44,AW44,AX44,AY44)="",
AND(AN44&lt;&gt;"",AO44=""),
AND(AO44&lt;&gt;"",AP44=""),
AND(AP44&lt;&gt;"",AQ44=""),
AND(AQ44&lt;&gt;"",AR44=""),
AND(AR44&lt;&gt;"",AS44=""),
AND(AS44&lt;&gt;"",AT44=""),
AND(AT44&lt;&gt;"",AU44=""),
AND(AU44&lt;&gt;"",AV44=""),
AND(AV44&lt;&gt;"",AW44=""),
AND(AW44&lt;&gt;"",AX44=""),
AND(AX44&lt;&gt;"",AY44="")),
0,
CONCATENATE(AN44,AO44,AP44,AQ44,AR44,AS44,AT44,AU44,AV44,AW44,AX44,AY44))</f>
        <v>0</v>
      </c>
    </row>
    <row r="45" spans="2:78" ht="3.95" customHeight="1" x14ac:dyDescent="0.15">
      <c r="B45" s="517"/>
      <c r="C45" s="481"/>
      <c r="D45" s="481"/>
      <c r="E45" s="481"/>
      <c r="F45" s="481"/>
      <c r="G45" s="481"/>
      <c r="H45" s="481"/>
      <c r="I45" s="481"/>
      <c r="J45" s="481"/>
      <c r="K45" s="481"/>
      <c r="L45" s="481"/>
      <c r="M45" s="481"/>
      <c r="N45" s="481"/>
      <c r="O45" s="481"/>
      <c r="P45" s="481"/>
      <c r="Q45" s="481"/>
      <c r="R45" s="481"/>
      <c r="S45" s="481"/>
      <c r="T45" s="481"/>
      <c r="U45" s="481"/>
      <c r="V45" s="481"/>
      <c r="W45" s="481"/>
      <c r="X45" s="481"/>
      <c r="Y45" s="481"/>
      <c r="Z45" s="481"/>
      <c r="AA45" s="481"/>
      <c r="AB45" s="481"/>
      <c r="AC45" s="481"/>
      <c r="AD45" s="481"/>
      <c r="AE45" s="481"/>
      <c r="AF45" s="481"/>
      <c r="AG45" s="481"/>
      <c r="AH45" s="481"/>
      <c r="AI45" s="481"/>
      <c r="AJ45" s="481"/>
      <c r="AK45" s="482"/>
      <c r="AL45" s="242"/>
      <c r="AM45" s="243"/>
      <c r="AN45" s="19"/>
      <c r="AO45" s="19"/>
      <c r="AP45" s="18"/>
      <c r="AQ45" s="35"/>
      <c r="AR45" s="19"/>
      <c r="AS45" s="18"/>
      <c r="AT45" s="35"/>
      <c r="AU45" s="19"/>
      <c r="AV45" s="18"/>
      <c r="AW45" s="35"/>
      <c r="AX45" s="19"/>
      <c r="AY45" s="19"/>
      <c r="AZ45" s="230"/>
      <c r="BA45" s="231"/>
      <c r="BB45" s="231"/>
      <c r="BC45" s="232"/>
      <c r="BD45" s="526"/>
      <c r="BE45" s="526"/>
      <c r="BF45" s="526"/>
      <c r="BG45" s="526"/>
      <c r="BH45" s="526"/>
      <c r="BI45" s="526"/>
      <c r="BJ45" s="526"/>
      <c r="BK45" s="526"/>
      <c r="BL45" s="526"/>
      <c r="BM45" s="526"/>
      <c r="BN45" s="526"/>
      <c r="BO45" s="527"/>
    </row>
    <row r="46" spans="2:78" ht="15" customHeight="1" x14ac:dyDescent="0.15">
      <c r="B46" s="246" t="s">
        <v>118</v>
      </c>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8"/>
      <c r="AL46" s="238" t="s">
        <v>42</v>
      </c>
      <c r="AM46" s="239"/>
      <c r="AN46" s="114"/>
      <c r="AO46" s="114"/>
      <c r="AP46" s="114"/>
      <c r="AQ46" s="114"/>
      <c r="AR46" s="114"/>
      <c r="AS46" s="114"/>
      <c r="AT46" s="114"/>
      <c r="AU46" s="114"/>
      <c r="AV46" s="114"/>
      <c r="AW46" s="6">
        <v>0</v>
      </c>
      <c r="AX46" s="6">
        <v>0</v>
      </c>
      <c r="AY46" s="7">
        <v>0</v>
      </c>
      <c r="AZ46" s="261"/>
      <c r="BA46" s="262"/>
      <c r="BB46" s="262"/>
      <c r="BC46" s="263"/>
      <c r="BD46" s="114"/>
      <c r="BE46" s="114"/>
      <c r="BF46" s="114"/>
      <c r="BG46" s="114"/>
      <c r="BH46" s="114"/>
      <c r="BI46" s="114"/>
      <c r="BJ46" s="114"/>
      <c r="BK46" s="114"/>
      <c r="BL46" s="114"/>
      <c r="BM46" s="28"/>
      <c r="BN46" s="28"/>
      <c r="BO46" s="119"/>
      <c r="BT46" s="54">
        <f>ROUNDDOWN(BT38+BT40-BT42+BT44,-3)</f>
        <v>0</v>
      </c>
      <c r="BX46" s="54" t="e">
        <f>IF(BT87/1&lt;&gt;BX87,0,
IF(BT46="",0,
IF(AND(#REF!=TRUE,AT30="修正確定"),ROUNDDOWN(BT46*0.123,0),
ROUNDDOWN(BT46*0.147,0))))</f>
        <v>#REF!</v>
      </c>
    </row>
    <row r="47" spans="2:78" ht="3.95" customHeight="1" x14ac:dyDescent="0.15">
      <c r="B47" s="249"/>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1"/>
      <c r="AL47" s="242"/>
      <c r="AM47" s="243"/>
      <c r="AN47" s="19"/>
      <c r="AO47" s="19"/>
      <c r="AP47" s="18"/>
      <c r="AQ47" s="35"/>
      <c r="AR47" s="19"/>
      <c r="AS47" s="18"/>
      <c r="AT47" s="35"/>
      <c r="AU47" s="19"/>
      <c r="AV47" s="18"/>
      <c r="AW47" s="35"/>
      <c r="AX47" s="19"/>
      <c r="AY47" s="19"/>
      <c r="AZ47" s="267"/>
      <c r="BA47" s="268"/>
      <c r="BB47" s="268"/>
      <c r="BC47" s="269"/>
      <c r="BD47" s="19"/>
      <c r="BE47" s="19"/>
      <c r="BF47" s="18"/>
      <c r="BG47" s="35"/>
      <c r="BH47" s="19"/>
      <c r="BI47" s="18"/>
      <c r="BJ47" s="35"/>
      <c r="BK47" s="19"/>
      <c r="BL47" s="18"/>
      <c r="BM47" s="35"/>
      <c r="BN47" s="19"/>
      <c r="BO47" s="21"/>
    </row>
    <row r="48" spans="2:78" ht="10.5" customHeight="1" x14ac:dyDescent="0.15">
      <c r="B48" s="528" t="s">
        <v>66</v>
      </c>
      <c r="C48" s="529"/>
      <c r="D48" s="529"/>
      <c r="E48" s="529"/>
      <c r="F48" s="529"/>
      <c r="G48" s="529"/>
      <c r="H48" s="529"/>
      <c r="I48" s="529"/>
      <c r="J48" s="529"/>
      <c r="K48" s="529"/>
      <c r="L48" s="529"/>
      <c r="M48" s="529"/>
      <c r="N48" s="529"/>
      <c r="O48" s="529"/>
      <c r="P48" s="529"/>
      <c r="Q48" s="529"/>
      <c r="R48" s="529"/>
      <c r="S48" s="529"/>
      <c r="T48" s="529"/>
      <c r="U48" s="529"/>
      <c r="V48" s="529"/>
      <c r="W48" s="529"/>
      <c r="X48" s="529"/>
      <c r="Y48" s="529"/>
      <c r="Z48" s="529"/>
      <c r="AA48" s="529"/>
      <c r="AB48" s="529"/>
      <c r="AC48" s="529"/>
      <c r="AD48" s="529"/>
      <c r="AE48" s="534" t="s">
        <v>67</v>
      </c>
      <c r="AF48" s="534" t="s">
        <v>42</v>
      </c>
      <c r="AG48" s="534"/>
      <c r="AH48" s="534" t="s">
        <v>68</v>
      </c>
      <c r="AI48" s="534" t="s">
        <v>72</v>
      </c>
      <c r="AJ48" s="534"/>
      <c r="AK48" s="55"/>
      <c r="AL48" s="238" t="s">
        <v>43</v>
      </c>
      <c r="AM48" s="239"/>
      <c r="AN48" s="244"/>
      <c r="AO48" s="234"/>
      <c r="AP48" s="234"/>
      <c r="AQ48" s="234"/>
      <c r="AR48" s="234"/>
      <c r="AS48" s="234"/>
      <c r="AT48" s="234"/>
      <c r="AU48" s="234"/>
      <c r="AV48" s="234"/>
      <c r="AW48" s="236">
        <v>0</v>
      </c>
      <c r="AX48" s="236">
        <v>0</v>
      </c>
      <c r="AY48" s="271">
        <v>0</v>
      </c>
      <c r="AZ48" s="261"/>
      <c r="BA48" s="262"/>
      <c r="BB48" s="262"/>
      <c r="BC48" s="263"/>
      <c r="BD48" s="244"/>
      <c r="BE48" s="234"/>
      <c r="BF48" s="234"/>
      <c r="BG48" s="234"/>
      <c r="BH48" s="234"/>
      <c r="BI48" s="234"/>
      <c r="BJ48" s="234"/>
      <c r="BK48" s="234"/>
      <c r="BL48" s="234"/>
      <c r="BM48" s="234"/>
      <c r="BN48" s="234"/>
      <c r="BO48" s="259"/>
      <c r="BT48" s="54" t="str">
        <f>IF(BT87/1&lt;&gt;BX87,ROUNDDOWN(BT46*BX87/BT87,-3),"")</f>
        <v/>
      </c>
      <c r="BX48" s="294">
        <f>IF(BT48="",0,
IF(AND(#REF!=TRUE,AT30="修正確定"),ROUNDDOWN(BT48*0.123,0),
ROUNDDOWN(BT48*0.147,0)))</f>
        <v>0</v>
      </c>
    </row>
    <row r="49" spans="2:76" ht="4.5" customHeight="1" x14ac:dyDescent="0.15">
      <c r="B49" s="530"/>
      <c r="C49" s="531"/>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5"/>
      <c r="AF49" s="524"/>
      <c r="AG49" s="524"/>
      <c r="AH49" s="535"/>
      <c r="AI49" s="535"/>
      <c r="AJ49" s="535"/>
      <c r="AK49" s="56"/>
      <c r="AL49" s="240"/>
      <c r="AM49" s="241"/>
      <c r="AN49" s="245"/>
      <c r="AO49" s="235"/>
      <c r="AP49" s="235"/>
      <c r="AQ49" s="235"/>
      <c r="AR49" s="235"/>
      <c r="AS49" s="235"/>
      <c r="AT49" s="235"/>
      <c r="AU49" s="235"/>
      <c r="AV49" s="235"/>
      <c r="AW49" s="237"/>
      <c r="AX49" s="237"/>
      <c r="AY49" s="272"/>
      <c r="AZ49" s="264"/>
      <c r="BA49" s="265"/>
      <c r="BB49" s="265"/>
      <c r="BC49" s="266"/>
      <c r="BD49" s="245"/>
      <c r="BE49" s="235"/>
      <c r="BF49" s="235"/>
      <c r="BG49" s="235"/>
      <c r="BH49" s="235"/>
      <c r="BI49" s="235"/>
      <c r="BJ49" s="235"/>
      <c r="BK49" s="235"/>
      <c r="BL49" s="235"/>
      <c r="BM49" s="235"/>
      <c r="BN49" s="235"/>
      <c r="BO49" s="260"/>
      <c r="BT49" s="54"/>
      <c r="BX49" s="294" t="str">
        <f>IF(BT49="","",ROUNDDOWN(BT49*0.147,0))</f>
        <v/>
      </c>
    </row>
    <row r="50" spans="2:76" ht="5.25" customHeight="1" x14ac:dyDescent="0.15">
      <c r="B50" s="532"/>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6"/>
      <c r="AF50" s="525"/>
      <c r="AG50" s="525"/>
      <c r="AH50" s="536"/>
      <c r="AI50" s="536"/>
      <c r="AJ50" s="536"/>
      <c r="AK50" s="59"/>
      <c r="AL50" s="242"/>
      <c r="AM50" s="243"/>
      <c r="AN50" s="19"/>
      <c r="AO50" s="19"/>
      <c r="AP50" s="18"/>
      <c r="AQ50" s="35"/>
      <c r="AR50" s="19"/>
      <c r="AS50" s="18"/>
      <c r="AT50" s="35"/>
      <c r="AU50" s="19"/>
      <c r="AV50" s="18"/>
      <c r="AW50" s="35"/>
      <c r="AX50" s="19"/>
      <c r="AY50" s="19"/>
      <c r="AZ50" s="267"/>
      <c r="BA50" s="268"/>
      <c r="BB50" s="268"/>
      <c r="BC50" s="269"/>
      <c r="BD50" s="19"/>
      <c r="BE50" s="19"/>
      <c r="BF50" s="18"/>
      <c r="BG50" s="35"/>
      <c r="BH50" s="19"/>
      <c r="BI50" s="18"/>
      <c r="BJ50" s="35"/>
      <c r="BK50" s="19"/>
      <c r="BL50" s="18"/>
      <c r="BM50" s="35"/>
      <c r="BN50" s="19"/>
      <c r="BO50" s="21"/>
    </row>
    <row r="51" spans="2:76" ht="15" customHeight="1" x14ac:dyDescent="0.15">
      <c r="B51" s="516" t="s">
        <v>113</v>
      </c>
      <c r="C51" s="478"/>
      <c r="D51" s="478"/>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479"/>
      <c r="AL51" s="238" t="s">
        <v>61</v>
      </c>
      <c r="AM51" s="239"/>
      <c r="AN51" s="491"/>
      <c r="AO51" s="492"/>
      <c r="AP51" s="492"/>
      <c r="AQ51" s="492"/>
      <c r="AR51" s="492"/>
      <c r="AS51" s="492"/>
      <c r="AT51" s="492"/>
      <c r="AU51" s="492"/>
      <c r="AV51" s="492"/>
      <c r="AW51" s="492"/>
      <c r="AX51" s="492"/>
      <c r="AY51" s="493"/>
      <c r="AZ51" s="227"/>
      <c r="BA51" s="228"/>
      <c r="BB51" s="228"/>
      <c r="BC51" s="229"/>
      <c r="BD51" s="15"/>
      <c r="BE51" s="15"/>
      <c r="BF51" s="15"/>
      <c r="BG51" s="15"/>
      <c r="BH51" s="15"/>
      <c r="BI51" s="15"/>
      <c r="BJ51" s="15"/>
      <c r="BK51" s="15"/>
      <c r="BL51" s="15"/>
      <c r="BM51" s="15"/>
      <c r="BN51" s="15"/>
      <c r="BO51" s="17"/>
      <c r="BX51" s="34">
        <f>IF(
OR(
CONCATENATE(BD51,BE51,BF51,BG51,BH51,BI51,BJ51,BK51,BL51,BM51,BN51,BO51)="",
AND(BD51&lt;&gt;"",BE51=""),
AND(BE51&lt;&gt;"",BF51=""),
AND(BF51&lt;&gt;"",BG51=""),
AND(BG51&lt;&gt;"",BH51=""),
AND(BH51&lt;&gt;"",BI51=""),
AND(BI51&lt;&gt;"",BJ51=""),
AND(BJ51&lt;&gt;"",BK51=""),
AND(BK51&lt;&gt;"",BL51=""),
AND(BL51&lt;&gt;"",BM51=""),
AND(BM51&lt;&gt;"",BN51=""),
AND(BN51&lt;&gt;"",BO51="")),
0,
CONCATENATE(BD51,BE51,BF51,BG51,BH51,BI51,BJ51,BK51,BL51,BM51,BN51,BO51))</f>
        <v>0</v>
      </c>
    </row>
    <row r="52" spans="2:76" ht="3.95" customHeight="1" x14ac:dyDescent="0.15">
      <c r="B52" s="517"/>
      <c r="C52" s="481"/>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1"/>
      <c r="AH52" s="481"/>
      <c r="AI52" s="481"/>
      <c r="AJ52" s="481"/>
      <c r="AK52" s="482"/>
      <c r="AL52" s="242"/>
      <c r="AM52" s="243"/>
      <c r="AN52" s="421"/>
      <c r="AO52" s="422"/>
      <c r="AP52" s="422"/>
      <c r="AQ52" s="422"/>
      <c r="AR52" s="422"/>
      <c r="AS52" s="422"/>
      <c r="AT52" s="422"/>
      <c r="AU52" s="422"/>
      <c r="AV52" s="422"/>
      <c r="AW52" s="422"/>
      <c r="AX52" s="422"/>
      <c r="AY52" s="423"/>
      <c r="AZ52" s="230"/>
      <c r="BA52" s="231"/>
      <c r="BB52" s="231"/>
      <c r="BC52" s="232"/>
      <c r="BD52" s="19"/>
      <c r="BE52" s="19"/>
      <c r="BF52" s="18"/>
      <c r="BG52" s="35"/>
      <c r="BH52" s="19"/>
      <c r="BI52" s="18"/>
      <c r="BJ52" s="35"/>
      <c r="BK52" s="19"/>
      <c r="BL52" s="18"/>
      <c r="BM52" s="35"/>
      <c r="BN52" s="19"/>
      <c r="BO52" s="21"/>
    </row>
    <row r="53" spans="2:76" ht="15" customHeight="1" x14ac:dyDescent="0.15">
      <c r="B53" s="518" t="s">
        <v>119</v>
      </c>
      <c r="C53" s="519"/>
      <c r="D53" s="519"/>
      <c r="E53" s="519"/>
      <c r="F53" s="519"/>
      <c r="G53" s="519"/>
      <c r="H53" s="519"/>
      <c r="I53" s="519"/>
      <c r="J53" s="519"/>
      <c r="K53" s="519"/>
      <c r="L53" s="519"/>
      <c r="M53" s="519"/>
      <c r="N53" s="519"/>
      <c r="O53" s="519"/>
      <c r="P53" s="519"/>
      <c r="Q53" s="519"/>
      <c r="R53" s="519"/>
      <c r="S53" s="519"/>
      <c r="T53" s="519"/>
      <c r="U53" s="519"/>
      <c r="V53" s="519"/>
      <c r="W53" s="519"/>
      <c r="X53" s="519"/>
      <c r="Y53" s="519"/>
      <c r="Z53" s="519"/>
      <c r="AA53" s="519"/>
      <c r="AB53" s="519"/>
      <c r="AC53" s="519"/>
      <c r="AD53" s="519"/>
      <c r="AE53" s="519"/>
      <c r="AF53" s="519"/>
      <c r="AG53" s="519"/>
      <c r="AH53" s="519"/>
      <c r="AI53" s="519"/>
      <c r="AJ53" s="519"/>
      <c r="AK53" s="520"/>
      <c r="AL53" s="238" t="s">
        <v>115</v>
      </c>
      <c r="AM53" s="239"/>
      <c r="AN53" s="491"/>
      <c r="AO53" s="492"/>
      <c r="AP53" s="492"/>
      <c r="AQ53" s="492"/>
      <c r="AR53" s="492"/>
      <c r="AS53" s="492"/>
      <c r="AT53" s="492"/>
      <c r="AU53" s="492"/>
      <c r="AV53" s="492"/>
      <c r="AW53" s="492"/>
      <c r="AX53" s="492"/>
      <c r="AY53" s="493"/>
      <c r="AZ53" s="227"/>
      <c r="BA53" s="228"/>
      <c r="BB53" s="228"/>
      <c r="BC53" s="229"/>
      <c r="BD53" s="15"/>
      <c r="BE53" s="15"/>
      <c r="BF53" s="15"/>
      <c r="BG53" s="15"/>
      <c r="BH53" s="15"/>
      <c r="BI53" s="15"/>
      <c r="BJ53" s="15"/>
      <c r="BK53" s="15"/>
      <c r="BL53" s="15"/>
      <c r="BM53" s="15"/>
      <c r="BN53" s="15"/>
      <c r="BO53" s="17"/>
      <c r="BX53" s="34">
        <f>IF(
OR(
CONCATENATE(BD53,BE53,BF53,BG53,BH53,BI53,BJ53,BK53,BL53,BM53,BN53,BO53)="",
AND(BD53&lt;&gt;"",BE53=""),
AND(BE53&lt;&gt;"",BF53=""),
AND(BF53&lt;&gt;"",BG53=""),
AND(BG53&lt;&gt;"",BH53=""),
AND(BH53&lt;&gt;"",BI53=""),
AND(BI53&lt;&gt;"",BJ53=""),
AND(BJ53&lt;&gt;"",BK53=""),
AND(BK53&lt;&gt;"",BL53=""),
AND(BL53&lt;&gt;"",BM53=""),
AND(BM53&lt;&gt;"",BN53=""),
AND(BN53&lt;&gt;"",BO53="")),
0,
CONCATENATE(BD53,BE53,BF53,BG53,BH53,BI53,BJ53,BK53,BL53,BM53,BN53,BO53))</f>
        <v>0</v>
      </c>
    </row>
    <row r="54" spans="2:76" ht="3.95" customHeight="1" x14ac:dyDescent="0.15">
      <c r="B54" s="521"/>
      <c r="C54" s="522"/>
      <c r="D54" s="522"/>
      <c r="E54" s="522"/>
      <c r="F54" s="522"/>
      <c r="G54" s="522"/>
      <c r="H54" s="522"/>
      <c r="I54" s="522"/>
      <c r="J54" s="522"/>
      <c r="K54" s="522"/>
      <c r="L54" s="522"/>
      <c r="M54" s="522"/>
      <c r="N54" s="522"/>
      <c r="O54" s="522"/>
      <c r="P54" s="522"/>
      <c r="Q54" s="522"/>
      <c r="R54" s="522"/>
      <c r="S54" s="522"/>
      <c r="T54" s="522"/>
      <c r="U54" s="522"/>
      <c r="V54" s="522"/>
      <c r="W54" s="522"/>
      <c r="X54" s="522"/>
      <c r="Y54" s="522"/>
      <c r="Z54" s="522"/>
      <c r="AA54" s="522"/>
      <c r="AB54" s="522"/>
      <c r="AC54" s="522"/>
      <c r="AD54" s="522"/>
      <c r="AE54" s="522"/>
      <c r="AF54" s="522"/>
      <c r="AG54" s="522"/>
      <c r="AH54" s="522"/>
      <c r="AI54" s="522"/>
      <c r="AJ54" s="522"/>
      <c r="AK54" s="523"/>
      <c r="AL54" s="242"/>
      <c r="AM54" s="243"/>
      <c r="AN54" s="421"/>
      <c r="AO54" s="422"/>
      <c r="AP54" s="422"/>
      <c r="AQ54" s="422"/>
      <c r="AR54" s="422"/>
      <c r="AS54" s="422"/>
      <c r="AT54" s="422"/>
      <c r="AU54" s="422"/>
      <c r="AV54" s="422"/>
      <c r="AW54" s="422"/>
      <c r="AX54" s="422"/>
      <c r="AY54" s="423"/>
      <c r="AZ54" s="230"/>
      <c r="BA54" s="231"/>
      <c r="BB54" s="231"/>
      <c r="BC54" s="232"/>
      <c r="BD54" s="19"/>
      <c r="BE54" s="19"/>
      <c r="BF54" s="18"/>
      <c r="BG54" s="35"/>
      <c r="BH54" s="19"/>
      <c r="BI54" s="18"/>
      <c r="BJ54" s="35"/>
      <c r="BK54" s="19"/>
      <c r="BL54" s="18"/>
      <c r="BM54" s="35"/>
      <c r="BN54" s="19"/>
      <c r="BO54" s="21"/>
    </row>
    <row r="55" spans="2:76" ht="15" customHeight="1" x14ac:dyDescent="0.15">
      <c r="B55" s="516" t="s">
        <v>15</v>
      </c>
      <c r="C55" s="478"/>
      <c r="D55" s="478"/>
      <c r="E55" s="478"/>
      <c r="F55" s="478"/>
      <c r="G55" s="478"/>
      <c r="H55" s="478"/>
      <c r="I55" s="478"/>
      <c r="J55" s="478"/>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K55" s="479"/>
      <c r="AL55" s="238" t="s">
        <v>120</v>
      </c>
      <c r="AM55" s="239"/>
      <c r="AN55" s="491"/>
      <c r="AO55" s="492"/>
      <c r="AP55" s="492"/>
      <c r="AQ55" s="492"/>
      <c r="AR55" s="492"/>
      <c r="AS55" s="492"/>
      <c r="AT55" s="492"/>
      <c r="AU55" s="492"/>
      <c r="AV55" s="492"/>
      <c r="AW55" s="492"/>
      <c r="AX55" s="492"/>
      <c r="AY55" s="493"/>
      <c r="AZ55" s="227"/>
      <c r="BA55" s="228"/>
      <c r="BB55" s="228"/>
      <c r="BC55" s="229"/>
      <c r="BD55" s="15"/>
      <c r="BE55" s="15"/>
      <c r="BF55" s="15"/>
      <c r="BG55" s="15"/>
      <c r="BH55" s="15"/>
      <c r="BI55" s="15"/>
      <c r="BJ55" s="15"/>
      <c r="BK55" s="15"/>
      <c r="BL55" s="15"/>
      <c r="BM55" s="15"/>
      <c r="BN55" s="15"/>
      <c r="BO55" s="17"/>
      <c r="BX55" s="34">
        <f>IF(
OR(
CONCATENATE(BD55,BE55,BF55,BG55,BH55,BI55,BJ55,BK55,BL55,BM55,BN55,BO55)="",
AND(BD55&lt;&gt;"",BE55=""),
AND(BE55&lt;&gt;"",BF55=""),
AND(BF55&lt;&gt;"",BG55=""),
AND(BG55&lt;&gt;"",BH55=""),
AND(BH55&lt;&gt;"",BI55=""),
AND(BI55&lt;&gt;"",BJ55=""),
AND(BJ55&lt;&gt;"",BK55=""),
AND(BK55&lt;&gt;"",BL55=""),
AND(BL55&lt;&gt;"",BM55=""),
AND(BM55&lt;&gt;"",BN55=""),
AND(BN55&lt;&gt;"",BO55="")),
0,
CONCATENATE(BD55,BE55,BF55,BG55,BH55,BI55,BJ55,BK55,BL55,BM55,BN55,BO55))</f>
        <v>0</v>
      </c>
    </row>
    <row r="56" spans="2:76" ht="3.95" customHeight="1" x14ac:dyDescent="0.15">
      <c r="B56" s="517"/>
      <c r="C56" s="481"/>
      <c r="D56" s="481"/>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481"/>
      <c r="AI56" s="481"/>
      <c r="AJ56" s="481"/>
      <c r="AK56" s="482"/>
      <c r="AL56" s="242"/>
      <c r="AM56" s="243"/>
      <c r="AN56" s="421"/>
      <c r="AO56" s="422"/>
      <c r="AP56" s="422"/>
      <c r="AQ56" s="422"/>
      <c r="AR56" s="422"/>
      <c r="AS56" s="422"/>
      <c r="AT56" s="422"/>
      <c r="AU56" s="422"/>
      <c r="AV56" s="422"/>
      <c r="AW56" s="422"/>
      <c r="AX56" s="422"/>
      <c r="AY56" s="423"/>
      <c r="AZ56" s="230"/>
      <c r="BA56" s="231"/>
      <c r="BB56" s="231"/>
      <c r="BC56" s="232"/>
      <c r="BD56" s="19"/>
      <c r="BE56" s="19"/>
      <c r="BF56" s="18"/>
      <c r="BG56" s="35"/>
      <c r="BH56" s="19"/>
      <c r="BI56" s="18"/>
      <c r="BJ56" s="35"/>
      <c r="BK56" s="19"/>
      <c r="BL56" s="18"/>
      <c r="BM56" s="35"/>
      <c r="BN56" s="19"/>
      <c r="BO56" s="21"/>
    </row>
    <row r="57" spans="2:76" ht="15" customHeight="1" x14ac:dyDescent="0.15">
      <c r="B57" s="516" t="s">
        <v>34</v>
      </c>
      <c r="C57" s="478"/>
      <c r="D57" s="478"/>
      <c r="E57" s="478"/>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8"/>
      <c r="AH57" s="478"/>
      <c r="AI57" s="478"/>
      <c r="AJ57" s="478"/>
      <c r="AK57" s="479"/>
      <c r="AL57" s="238" t="s">
        <v>44</v>
      </c>
      <c r="AM57" s="239"/>
      <c r="AN57" s="491"/>
      <c r="AO57" s="492"/>
      <c r="AP57" s="492"/>
      <c r="AQ57" s="492"/>
      <c r="AR57" s="492"/>
      <c r="AS57" s="492"/>
      <c r="AT57" s="492"/>
      <c r="AU57" s="492"/>
      <c r="AV57" s="492"/>
      <c r="AW57" s="492"/>
      <c r="AX57" s="492"/>
      <c r="AY57" s="493"/>
      <c r="AZ57" s="227"/>
      <c r="BA57" s="228"/>
      <c r="BB57" s="228"/>
      <c r="BC57" s="229"/>
      <c r="BD57" s="15"/>
      <c r="BE57" s="15"/>
      <c r="BF57" s="15"/>
      <c r="BG57" s="15"/>
      <c r="BH57" s="15"/>
      <c r="BI57" s="15"/>
      <c r="BJ57" s="15"/>
      <c r="BK57" s="15"/>
      <c r="BL57" s="15"/>
      <c r="BM57" s="15"/>
      <c r="BN57" s="15"/>
      <c r="BO57" s="17"/>
      <c r="BX57" s="34">
        <f>IF(
OR(
CONCATENATE(BD57,BE57,BF57,BG57,BH57,BI57,BJ57,BK57,BL57,BM57,BN57,BO57)="",
AND(BD57&lt;&gt;"",BE57=""),
AND(BE57&lt;&gt;"",BF57=""),
AND(BF57&lt;&gt;"",BG57=""),
AND(BG57&lt;&gt;"",BH57=""),
AND(BH57&lt;&gt;"",BI57=""),
AND(BI57&lt;&gt;"",BJ57=""),
AND(BJ57&lt;&gt;"",BK57=""),
AND(BK57&lt;&gt;"",BL57=""),
AND(BL57&lt;&gt;"",BM57=""),
AND(BM57&lt;&gt;"",BN57=""),
AND(BN57&lt;&gt;"",BO57="")),
0,
CONCATENATE(BD57,BE57,BF57,BG57,BH57,BI57,BJ57,BK57,BL57,BM57,BN57,BO57))</f>
        <v>0</v>
      </c>
    </row>
    <row r="58" spans="2:76" ht="3.95" customHeight="1" x14ac:dyDescent="0.15">
      <c r="B58" s="517"/>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2"/>
      <c r="AL58" s="242"/>
      <c r="AM58" s="243"/>
      <c r="AN58" s="421"/>
      <c r="AO58" s="422"/>
      <c r="AP58" s="422"/>
      <c r="AQ58" s="422"/>
      <c r="AR58" s="422"/>
      <c r="AS58" s="422"/>
      <c r="AT58" s="422"/>
      <c r="AU58" s="422"/>
      <c r="AV58" s="422"/>
      <c r="AW58" s="422"/>
      <c r="AX58" s="422"/>
      <c r="AY58" s="423"/>
      <c r="AZ58" s="230"/>
      <c r="BA58" s="231"/>
      <c r="BB58" s="231"/>
      <c r="BC58" s="232"/>
      <c r="BD58" s="19"/>
      <c r="BE58" s="19"/>
      <c r="BF58" s="18"/>
      <c r="BG58" s="35"/>
      <c r="BH58" s="19"/>
      <c r="BI58" s="18"/>
      <c r="BJ58" s="35"/>
      <c r="BK58" s="19"/>
      <c r="BL58" s="18"/>
      <c r="BM58" s="35"/>
      <c r="BN58" s="19"/>
      <c r="BO58" s="21"/>
    </row>
    <row r="59" spans="2:76" ht="15" customHeight="1" x14ac:dyDescent="0.15">
      <c r="B59" s="516" t="s">
        <v>121</v>
      </c>
      <c r="C59" s="478"/>
      <c r="D59" s="478"/>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478"/>
      <c r="AI59" s="478"/>
      <c r="AJ59" s="478"/>
      <c r="AK59" s="479"/>
      <c r="AL59" s="238" t="s">
        <v>45</v>
      </c>
      <c r="AM59" s="239"/>
      <c r="AN59" s="491"/>
      <c r="AO59" s="492"/>
      <c r="AP59" s="492"/>
      <c r="AQ59" s="492"/>
      <c r="AR59" s="492"/>
      <c r="AS59" s="492"/>
      <c r="AT59" s="492"/>
      <c r="AU59" s="492"/>
      <c r="AV59" s="492"/>
      <c r="AW59" s="492"/>
      <c r="AX59" s="492"/>
      <c r="AY59" s="493"/>
      <c r="AZ59" s="227"/>
      <c r="BA59" s="228"/>
      <c r="BB59" s="228"/>
      <c r="BC59" s="229"/>
      <c r="BD59" s="15"/>
      <c r="BE59" s="15"/>
      <c r="BF59" s="15"/>
      <c r="BG59" s="15"/>
      <c r="BH59" s="15"/>
      <c r="BI59" s="15"/>
      <c r="BJ59" s="15"/>
      <c r="BK59" s="15"/>
      <c r="BL59" s="15"/>
      <c r="BM59" s="15"/>
      <c r="BN59" s="57">
        <v>0</v>
      </c>
      <c r="BO59" s="60">
        <v>0</v>
      </c>
      <c r="BT59" s="515"/>
      <c r="BU59" s="515"/>
      <c r="BV59" s="515"/>
      <c r="BX59" s="54" t="e">
        <f>IF(BX46+BX48-BX51-BX55-BX57&gt;0,ROUNDDOWN(BX46+BX48-BX51-BX55-BX57,-2),0)</f>
        <v>#REF!</v>
      </c>
    </row>
    <row r="60" spans="2:76" ht="3.95" customHeight="1" x14ac:dyDescent="0.15">
      <c r="B60" s="517"/>
      <c r="C60" s="481"/>
      <c r="D60" s="481"/>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1"/>
      <c r="AK60" s="482"/>
      <c r="AL60" s="242"/>
      <c r="AM60" s="243"/>
      <c r="AN60" s="421"/>
      <c r="AO60" s="422"/>
      <c r="AP60" s="422"/>
      <c r="AQ60" s="422"/>
      <c r="AR60" s="422"/>
      <c r="AS60" s="422"/>
      <c r="AT60" s="422"/>
      <c r="AU60" s="422"/>
      <c r="AV60" s="422"/>
      <c r="AW60" s="422"/>
      <c r="AX60" s="422"/>
      <c r="AY60" s="423"/>
      <c r="AZ60" s="230"/>
      <c r="BA60" s="231"/>
      <c r="BB60" s="231"/>
      <c r="BC60" s="232"/>
      <c r="BD60" s="19" t="str">
        <f>IF(OR(BX60="",BX60&lt;100000000000),"",MID(BX60,LEN(BX60)-11,1))</f>
        <v/>
      </c>
      <c r="BE60" s="19" t="str">
        <f>IF(OR(BX60="",BX60&lt;10000000000),"",MID(BX60,LEN(BX60)-10,1))</f>
        <v/>
      </c>
      <c r="BF60" s="18" t="str">
        <f>IF(OR(BX60="",BX60&lt;1000000000),"",MID(BX60,LEN(BX60)-9,1))</f>
        <v/>
      </c>
      <c r="BG60" s="35" t="str">
        <f>IF(OR(BX60="",BX60&lt;100000000),"",MID(BX60,LEN(BX60)-8,1))</f>
        <v/>
      </c>
      <c r="BH60" s="19" t="str">
        <f>IF(OR(BX60="",BX60&lt;10000000),"",MID(BX60,LEN(BX60)-7,1))</f>
        <v/>
      </c>
      <c r="BI60" s="18" t="str">
        <f>IF(OR(BX60="",BX60&lt;1000000),"",MID(BX60,LEN(BX60)-6,1))</f>
        <v/>
      </c>
      <c r="BJ60" s="35" t="str">
        <f>IF(OR(BX60="",BX60&lt;100000),"",MID(BX60,LEN(BX60)-5,1))</f>
        <v/>
      </c>
      <c r="BK60" s="19" t="str">
        <f>IF(OR(BX60="",BX60&lt;10000),"",MID(BX60,LEN(BX60)-4,1))</f>
        <v/>
      </c>
      <c r="BL60" s="18" t="str">
        <f>IF(OR(BX60="",BX60&lt;1000),"",MID(BX60,LEN(BX60)-3,1))</f>
        <v/>
      </c>
      <c r="BM60" s="35" t="str">
        <f>IF(OR(BX60="",BX60&lt;100),"",MID(BX60,LEN(BX60)-2,1))</f>
        <v/>
      </c>
      <c r="BN60" s="19"/>
      <c r="BO60" s="21"/>
    </row>
    <row r="61" spans="2:76" ht="15" customHeight="1" x14ac:dyDescent="0.15">
      <c r="B61" s="130" t="s">
        <v>25</v>
      </c>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2"/>
      <c r="AL61" s="238" t="s">
        <v>46</v>
      </c>
      <c r="AM61" s="239"/>
      <c r="AN61" s="491"/>
      <c r="AO61" s="492"/>
      <c r="AP61" s="492"/>
      <c r="AQ61" s="492"/>
      <c r="AR61" s="492"/>
      <c r="AS61" s="492"/>
      <c r="AT61" s="492"/>
      <c r="AU61" s="492"/>
      <c r="AV61" s="492"/>
      <c r="AW61" s="492"/>
      <c r="AX61" s="492"/>
      <c r="AY61" s="493"/>
      <c r="AZ61" s="227"/>
      <c r="BA61" s="228"/>
      <c r="BB61" s="228"/>
      <c r="BC61" s="229"/>
      <c r="BD61" s="15"/>
      <c r="BE61" s="15"/>
      <c r="BF61" s="15"/>
      <c r="BG61" s="15"/>
      <c r="BH61" s="15"/>
      <c r="BI61" s="15"/>
      <c r="BJ61" s="15"/>
      <c r="BK61" s="15"/>
      <c r="BL61" s="15"/>
      <c r="BM61" s="15"/>
      <c r="BN61" s="57">
        <v>0</v>
      </c>
      <c r="BO61" s="60">
        <v>0</v>
      </c>
      <c r="BT61" s="515"/>
      <c r="BU61" s="515"/>
      <c r="BV61" s="515"/>
      <c r="BX61" s="34">
        <f>IF(
OR(
CONCATENATE(BD61,BE61,BF61,BG61,BH61,BI61,BJ61,BK61,BL61,BM61,BN61,BO61)="",
AND(BD61&lt;&gt;"",BE61=""),
AND(BE61&lt;&gt;"",BF61=""),
AND(BF61&lt;&gt;"",BG61=""),
AND(BG61&lt;&gt;"",BH61=""),
AND(BH61&lt;&gt;"",BI61=""),
AND(BI61&lt;&gt;"",BJ61=""),
AND(BJ61&lt;&gt;"",BK61=""),
AND(BK61&lt;&gt;"",BL61=""),
AND(BL61&lt;&gt;"",BM61=""),
AND(BM61&lt;&gt;"",BN61=""),
AND(BN61&lt;&gt;"",BO61="")),
0,
CONCATENATE(BD61,BE61,BF61,BG61,BH61,BI61,BJ61,BK61,BL61,BM61,BN61,BO61)/1)</f>
        <v>0</v>
      </c>
    </row>
    <row r="62" spans="2:76" ht="3.95" customHeight="1" x14ac:dyDescent="0.15">
      <c r="B62" s="133"/>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5"/>
      <c r="AL62" s="242"/>
      <c r="AM62" s="243"/>
      <c r="AN62" s="421"/>
      <c r="AO62" s="422"/>
      <c r="AP62" s="422"/>
      <c r="AQ62" s="422"/>
      <c r="AR62" s="422"/>
      <c r="AS62" s="422"/>
      <c r="AT62" s="422"/>
      <c r="AU62" s="422"/>
      <c r="AV62" s="422"/>
      <c r="AW62" s="422"/>
      <c r="AX62" s="422"/>
      <c r="AY62" s="423"/>
      <c r="AZ62" s="230"/>
      <c r="BA62" s="231"/>
      <c r="BB62" s="231"/>
      <c r="BC62" s="232"/>
      <c r="BD62" s="19"/>
      <c r="BE62" s="19"/>
      <c r="BF62" s="18"/>
      <c r="BG62" s="35"/>
      <c r="BH62" s="19"/>
      <c r="BI62" s="18"/>
      <c r="BJ62" s="35"/>
      <c r="BK62" s="19"/>
      <c r="BL62" s="18"/>
      <c r="BM62" s="35"/>
      <c r="BN62" s="19"/>
      <c r="BO62" s="21"/>
    </row>
    <row r="63" spans="2:76" ht="15" customHeight="1" x14ac:dyDescent="0.15">
      <c r="B63" s="516" t="s">
        <v>26</v>
      </c>
      <c r="C63" s="478"/>
      <c r="D63" s="478"/>
      <c r="E63" s="478"/>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8"/>
      <c r="AE63" s="478"/>
      <c r="AF63" s="478"/>
      <c r="AG63" s="478"/>
      <c r="AH63" s="478"/>
      <c r="AI63" s="478"/>
      <c r="AJ63" s="478"/>
      <c r="AK63" s="479"/>
      <c r="AL63" s="238" t="s">
        <v>47</v>
      </c>
      <c r="AM63" s="239"/>
      <c r="AN63" s="491"/>
      <c r="AO63" s="492"/>
      <c r="AP63" s="492"/>
      <c r="AQ63" s="492"/>
      <c r="AR63" s="492"/>
      <c r="AS63" s="492"/>
      <c r="AT63" s="492"/>
      <c r="AU63" s="492"/>
      <c r="AV63" s="492"/>
      <c r="AW63" s="492"/>
      <c r="AX63" s="492"/>
      <c r="AY63" s="493"/>
      <c r="AZ63" s="227"/>
      <c r="BA63" s="228"/>
      <c r="BB63" s="228"/>
      <c r="BC63" s="229"/>
      <c r="BD63" s="15"/>
      <c r="BE63" s="15"/>
      <c r="BF63" s="15"/>
      <c r="BG63" s="15"/>
      <c r="BH63" s="15"/>
      <c r="BI63" s="15"/>
      <c r="BJ63" s="15"/>
      <c r="BK63" s="15"/>
      <c r="BL63" s="15"/>
      <c r="BM63" s="15"/>
      <c r="BN63" s="15"/>
      <c r="BO63" s="17"/>
      <c r="BX63" s="34">
        <f>IF(
OR(
CONCATENATE(BD63,BE63,BF63,BG63,BH63,BI63,BJ63,BK63,BL63,BM63,BN63,BO63)="",
AND(BD63&lt;&gt;"",BE63=""),
AND(BE63&lt;&gt;"",BF63=""),
AND(BF63&lt;&gt;"",BG63=""),
AND(BG63&lt;&gt;"",BH63=""),
AND(BH63&lt;&gt;"",BI63=""),
AND(BI63&lt;&gt;"",BJ63=""),
AND(BJ63&lt;&gt;"",BK63=""),
AND(BK63&lt;&gt;"",BL63=""),
AND(BL63&lt;&gt;"",BM63=""),
AND(BM63&lt;&gt;"",BN63=""),
AND(BN63&lt;&gt;"",BO63="")),
0,
CONCATENATE(BD63,BE63,BF63,BG63,BH63,BI63,BJ63,BK63,BL63,BM63,BN63,BO63))</f>
        <v>0</v>
      </c>
    </row>
    <row r="64" spans="2:76" ht="3.95" customHeight="1" x14ac:dyDescent="0.15">
      <c r="B64" s="517"/>
      <c r="C64" s="481"/>
      <c r="D64" s="481"/>
      <c r="E64" s="481"/>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1"/>
      <c r="AD64" s="481"/>
      <c r="AE64" s="481"/>
      <c r="AF64" s="481"/>
      <c r="AG64" s="481"/>
      <c r="AH64" s="481"/>
      <c r="AI64" s="481"/>
      <c r="AJ64" s="481"/>
      <c r="AK64" s="482"/>
      <c r="AL64" s="242"/>
      <c r="AM64" s="243"/>
      <c r="AN64" s="421"/>
      <c r="AO64" s="422"/>
      <c r="AP64" s="422"/>
      <c r="AQ64" s="422"/>
      <c r="AR64" s="422"/>
      <c r="AS64" s="422"/>
      <c r="AT64" s="422"/>
      <c r="AU64" s="422"/>
      <c r="AV64" s="422"/>
      <c r="AW64" s="422"/>
      <c r="AX64" s="422"/>
      <c r="AY64" s="423"/>
      <c r="AZ64" s="230"/>
      <c r="BA64" s="231"/>
      <c r="BB64" s="231"/>
      <c r="BC64" s="232"/>
      <c r="BD64" s="19"/>
      <c r="BE64" s="19"/>
      <c r="BF64" s="18"/>
      <c r="BG64" s="35"/>
      <c r="BH64" s="19"/>
      <c r="BI64" s="18"/>
      <c r="BJ64" s="35"/>
      <c r="BK64" s="19"/>
      <c r="BL64" s="18"/>
      <c r="BM64" s="35"/>
      <c r="BN64" s="19"/>
      <c r="BO64" s="21"/>
    </row>
    <row r="65" spans="2:78" ht="15" customHeight="1" x14ac:dyDescent="0.15">
      <c r="B65" s="124" t="s">
        <v>122</v>
      </c>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6"/>
      <c r="AL65" s="238" t="s">
        <v>62</v>
      </c>
      <c r="AM65" s="239"/>
      <c r="AN65" s="491"/>
      <c r="AO65" s="492"/>
      <c r="AP65" s="492"/>
      <c r="AQ65" s="492"/>
      <c r="AR65" s="492"/>
      <c r="AS65" s="492"/>
      <c r="AT65" s="492"/>
      <c r="AU65" s="492"/>
      <c r="AV65" s="492"/>
      <c r="AW65" s="492"/>
      <c r="AX65" s="492"/>
      <c r="AY65" s="493"/>
      <c r="AZ65" s="227"/>
      <c r="BA65" s="228"/>
      <c r="BB65" s="228"/>
      <c r="BC65" s="229"/>
      <c r="BD65" s="15"/>
      <c r="BE65" s="15"/>
      <c r="BF65" s="15"/>
      <c r="BG65" s="15"/>
      <c r="BH65" s="15"/>
      <c r="BI65" s="15"/>
      <c r="BJ65" s="15"/>
      <c r="BK65" s="15"/>
      <c r="BL65" s="15"/>
      <c r="BM65" s="15"/>
      <c r="BN65" s="57">
        <v>0</v>
      </c>
      <c r="BO65" s="60">
        <v>0</v>
      </c>
      <c r="BX65" s="54" t="e">
        <f>BX59-BX61-BX63</f>
        <v>#REF!</v>
      </c>
      <c r="BZ65" s="54" t="e">
        <f>IF(BX65&gt;=0,BX65,"△"&amp;-BX65)</f>
        <v>#REF!</v>
      </c>
    </row>
    <row r="66" spans="2:78" ht="3.95" customHeight="1" x14ac:dyDescent="0.15">
      <c r="B66" s="127"/>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9"/>
      <c r="AL66" s="242"/>
      <c r="AM66" s="243"/>
      <c r="AN66" s="421"/>
      <c r="AO66" s="422"/>
      <c r="AP66" s="422"/>
      <c r="AQ66" s="422"/>
      <c r="AR66" s="422"/>
      <c r="AS66" s="422"/>
      <c r="AT66" s="422"/>
      <c r="AU66" s="422"/>
      <c r="AV66" s="422"/>
      <c r="AW66" s="422"/>
      <c r="AX66" s="422"/>
      <c r="AY66" s="423"/>
      <c r="AZ66" s="230"/>
      <c r="BA66" s="231"/>
      <c r="BB66" s="231"/>
      <c r="BC66" s="232"/>
      <c r="BD66" s="19" t="str">
        <f>IF(OR(BX66="",BX66&lt;100000000000),"",MID(BX66,LEN(BX66)-11,1))</f>
        <v/>
      </c>
      <c r="BE66" s="19" t="str">
        <f>IF(OR(BX66="",BX66&lt;10000000000),"",MID(BX66,LEN(BX66)-10,1))</f>
        <v/>
      </c>
      <c r="BF66" s="18" t="str">
        <f>IF(OR(BX66="",BX66&lt;1000000000),"",MID(BX66,LEN(BX66)-9,1))</f>
        <v/>
      </c>
      <c r="BG66" s="35" t="str">
        <f>IF(OR(BX66="",BX66&lt;100000000),"",MID(BX66,LEN(BX66)-8,1))</f>
        <v/>
      </c>
      <c r="BH66" s="19" t="str">
        <f>IF(OR(BX66="",BX66&lt;10000000),"",MID(BX66,LEN(BX66)-7,1))</f>
        <v/>
      </c>
      <c r="BI66" s="18" t="str">
        <f>IF(OR(BX66="",BX66&lt;1000000),"",MID(BX66,LEN(BX66)-6,1))</f>
        <v/>
      </c>
      <c r="BJ66" s="35" t="str">
        <f>IF(OR(BX66="",BX66&lt;100000),"",MID(BX66,LEN(BX66)-5,1))</f>
        <v/>
      </c>
      <c r="BK66" s="19" t="str">
        <f>IF(OR(BX66="",BX66&lt;10000),"",MID(BX66,LEN(BX66)-4,1))</f>
        <v/>
      </c>
      <c r="BL66" s="18" t="str">
        <f>IF(OR(BX66="",BX66&lt;1000),"",MID(BX66,LEN(BX66)-3,1))</f>
        <v/>
      </c>
      <c r="BM66" s="35" t="str">
        <f>IF(OR(BX66="",BX66&lt;100),"",MID(BX66,LEN(BX66)-2,1))</f>
        <v/>
      </c>
      <c r="BN66" s="19"/>
      <c r="BO66" s="21"/>
    </row>
    <row r="67" spans="2:78" ht="9.75" customHeight="1" x14ac:dyDescent="0.15">
      <c r="B67" s="494" t="s">
        <v>22</v>
      </c>
      <c r="C67" s="495"/>
      <c r="D67" s="496"/>
      <c r="E67" s="477" t="s">
        <v>27</v>
      </c>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8"/>
      <c r="AD67" s="478"/>
      <c r="AE67" s="478"/>
      <c r="AF67" s="478"/>
      <c r="AG67" s="478"/>
      <c r="AH67" s="478"/>
      <c r="AI67" s="478"/>
      <c r="AJ67" s="478"/>
      <c r="AK67" s="479"/>
      <c r="AL67" s="238" t="s">
        <v>48</v>
      </c>
      <c r="AM67" s="239"/>
      <c r="AN67" s="244"/>
      <c r="AO67" s="292"/>
      <c r="AP67" s="506" t="s">
        <v>8</v>
      </c>
      <c r="AQ67" s="431"/>
      <c r="AR67" s="509"/>
      <c r="AS67" s="510"/>
      <c r="AT67" s="510"/>
      <c r="AU67" s="510"/>
      <c r="AV67" s="510"/>
      <c r="AW67" s="488" t="s">
        <v>69</v>
      </c>
      <c r="AX67" s="488"/>
      <c r="AY67" s="488"/>
      <c r="AZ67" s="370" t="s">
        <v>48</v>
      </c>
      <c r="BA67" s="239"/>
      <c r="BB67" s="238" t="s">
        <v>49</v>
      </c>
      <c r="BC67" s="239"/>
      <c r="BD67" s="244"/>
      <c r="BE67" s="234"/>
      <c r="BF67" s="234"/>
      <c r="BG67" s="234"/>
      <c r="BH67" s="234"/>
      <c r="BI67" s="234"/>
      <c r="BJ67" s="234"/>
      <c r="BK67" s="234"/>
      <c r="BL67" s="234"/>
      <c r="BM67" s="234"/>
      <c r="BN67" s="236">
        <v>0</v>
      </c>
      <c r="BO67" s="485">
        <v>0</v>
      </c>
      <c r="BT67" s="385">
        <f>IF(
OR(
CONCATENATE(AN67,AO67)="",
AND(AN67&lt;&gt;"",AO67="")),
0,
CONCATENATE(AN67,AO67)/1)</f>
        <v>0</v>
      </c>
      <c r="BV67" s="487">
        <f>IF(AND(BT22&gt;5000000000,BZ87&gt;50),3000000,
IF(AND(BT22&gt;1000000000,BZ87&gt;50),1750000,
IF(AND(BT22&gt;1000000000,BZ87&lt;=50),410000,
IF(AND(BT22&gt;100000000,BZ87&gt;50),400000,
IF(AND(BT22&gt;100000000,BZ87&lt;=50),160000,
IF(AND(BT22&gt;10000000,BZ87&gt;50),150000,
IF(AND(BT22&gt;10000000,BZ87&lt;=50),130000,0
)))))))
+IF(AND(BT22=0,BZ87=0),0,
IF(AND(BT22&lt;=10000000,BZ87&gt;50),120000,
IF(AND(BT22&lt;=10000000,BZ87&lt;=50),50000,0)))</f>
        <v>0</v>
      </c>
      <c r="BX67" s="475">
        <f>ROUNDDOWN(BV67*BT67/12,-2)</f>
        <v>0</v>
      </c>
    </row>
    <row r="68" spans="2:78" ht="5.25" customHeight="1" x14ac:dyDescent="0.15">
      <c r="B68" s="497"/>
      <c r="C68" s="498"/>
      <c r="D68" s="499"/>
      <c r="E68" s="503"/>
      <c r="F68" s="504"/>
      <c r="G68" s="504"/>
      <c r="H68" s="504"/>
      <c r="I68" s="504"/>
      <c r="J68" s="504"/>
      <c r="K68" s="504"/>
      <c r="L68" s="504"/>
      <c r="M68" s="504"/>
      <c r="N68" s="504"/>
      <c r="O68" s="504"/>
      <c r="P68" s="504"/>
      <c r="Q68" s="504"/>
      <c r="R68" s="504"/>
      <c r="S68" s="504"/>
      <c r="T68" s="504"/>
      <c r="U68" s="504"/>
      <c r="V68" s="504"/>
      <c r="W68" s="504"/>
      <c r="X68" s="504"/>
      <c r="Y68" s="504"/>
      <c r="Z68" s="504"/>
      <c r="AA68" s="504"/>
      <c r="AB68" s="504"/>
      <c r="AC68" s="504"/>
      <c r="AD68" s="504"/>
      <c r="AE68" s="504"/>
      <c r="AF68" s="504"/>
      <c r="AG68" s="504"/>
      <c r="AH68" s="504"/>
      <c r="AI68" s="504"/>
      <c r="AJ68" s="504"/>
      <c r="AK68" s="505"/>
      <c r="AL68" s="240"/>
      <c r="AM68" s="241"/>
      <c r="AN68" s="245"/>
      <c r="AO68" s="293"/>
      <c r="AP68" s="507"/>
      <c r="AQ68" s="508"/>
      <c r="AR68" s="511"/>
      <c r="AS68" s="512"/>
      <c r="AT68" s="512"/>
      <c r="AU68" s="512"/>
      <c r="AV68" s="512"/>
      <c r="AW68" s="489"/>
      <c r="AX68" s="489"/>
      <c r="AY68" s="489"/>
      <c r="AZ68" s="476">
        <v>12</v>
      </c>
      <c r="BA68" s="241"/>
      <c r="BB68" s="240"/>
      <c r="BC68" s="241"/>
      <c r="BD68" s="245"/>
      <c r="BE68" s="235"/>
      <c r="BF68" s="235"/>
      <c r="BG68" s="235"/>
      <c r="BH68" s="235"/>
      <c r="BI68" s="235"/>
      <c r="BJ68" s="235"/>
      <c r="BK68" s="235"/>
      <c r="BL68" s="235"/>
      <c r="BM68" s="235"/>
      <c r="BN68" s="237"/>
      <c r="BO68" s="486"/>
      <c r="BT68" s="385"/>
      <c r="BV68" s="385"/>
      <c r="BX68" s="294"/>
    </row>
    <row r="69" spans="2:78" ht="3.95" customHeight="1" x14ac:dyDescent="0.15">
      <c r="B69" s="497"/>
      <c r="C69" s="498"/>
      <c r="D69" s="499"/>
      <c r="E69" s="480"/>
      <c r="F69" s="481"/>
      <c r="G69" s="481"/>
      <c r="H69" s="481"/>
      <c r="I69" s="481"/>
      <c r="J69" s="481"/>
      <c r="K69" s="481"/>
      <c r="L69" s="481"/>
      <c r="M69" s="481"/>
      <c r="N69" s="481"/>
      <c r="O69" s="481"/>
      <c r="P69" s="481"/>
      <c r="Q69" s="481"/>
      <c r="R69" s="481"/>
      <c r="S69" s="481"/>
      <c r="T69" s="481"/>
      <c r="U69" s="481"/>
      <c r="V69" s="481"/>
      <c r="W69" s="481"/>
      <c r="X69" s="481"/>
      <c r="Y69" s="481"/>
      <c r="Z69" s="481"/>
      <c r="AA69" s="481"/>
      <c r="AB69" s="481"/>
      <c r="AC69" s="481"/>
      <c r="AD69" s="481"/>
      <c r="AE69" s="481"/>
      <c r="AF69" s="481"/>
      <c r="AG69" s="481"/>
      <c r="AH69" s="481"/>
      <c r="AI69" s="481"/>
      <c r="AJ69" s="481"/>
      <c r="AK69" s="482"/>
      <c r="AL69" s="240"/>
      <c r="AM69" s="241"/>
      <c r="AN69" s="154"/>
      <c r="AO69" s="155"/>
      <c r="AP69" s="507"/>
      <c r="AQ69" s="508"/>
      <c r="AR69" s="513"/>
      <c r="AS69" s="514"/>
      <c r="AT69" s="514"/>
      <c r="AU69" s="514"/>
      <c r="AV69" s="514"/>
      <c r="AW69" s="490"/>
      <c r="AX69" s="490"/>
      <c r="AY69" s="490"/>
      <c r="AZ69" s="371"/>
      <c r="BA69" s="243"/>
      <c r="BB69" s="242"/>
      <c r="BC69" s="243"/>
      <c r="BD69" s="19"/>
      <c r="BE69" s="19"/>
      <c r="BF69" s="18"/>
      <c r="BG69" s="35"/>
      <c r="BH69" s="19"/>
      <c r="BI69" s="18"/>
      <c r="BJ69" s="35"/>
      <c r="BK69" s="19"/>
      <c r="BL69" s="18"/>
      <c r="BM69" s="35"/>
      <c r="BN69" s="19"/>
      <c r="BO69" s="21"/>
    </row>
    <row r="70" spans="2:78" ht="15" customHeight="1" x14ac:dyDescent="0.15">
      <c r="B70" s="497"/>
      <c r="C70" s="498"/>
      <c r="D70" s="499"/>
      <c r="E70" s="477" t="s">
        <v>32</v>
      </c>
      <c r="F70" s="478"/>
      <c r="G70" s="478"/>
      <c r="H70" s="478"/>
      <c r="I70" s="478"/>
      <c r="J70" s="478"/>
      <c r="K70" s="478"/>
      <c r="L70" s="478"/>
      <c r="M70" s="478"/>
      <c r="N70" s="478"/>
      <c r="O70" s="478"/>
      <c r="P70" s="478"/>
      <c r="Q70" s="478"/>
      <c r="R70" s="478"/>
      <c r="S70" s="478"/>
      <c r="T70" s="478"/>
      <c r="U70" s="478"/>
      <c r="V70" s="478"/>
      <c r="W70" s="478"/>
      <c r="X70" s="478"/>
      <c r="Y70" s="478"/>
      <c r="Z70" s="478"/>
      <c r="AA70" s="478"/>
      <c r="AB70" s="478"/>
      <c r="AC70" s="478"/>
      <c r="AD70" s="478"/>
      <c r="AE70" s="478"/>
      <c r="AF70" s="478"/>
      <c r="AG70" s="478"/>
      <c r="AH70" s="478"/>
      <c r="AI70" s="478"/>
      <c r="AJ70" s="478"/>
      <c r="AK70" s="478"/>
      <c r="AL70" s="478"/>
      <c r="AM70" s="478"/>
      <c r="AN70" s="478"/>
      <c r="AO70" s="478"/>
      <c r="AP70" s="478"/>
      <c r="AQ70" s="478"/>
      <c r="AR70" s="478"/>
      <c r="AS70" s="478"/>
      <c r="AT70" s="478"/>
      <c r="AU70" s="478"/>
      <c r="AV70" s="478"/>
      <c r="AW70" s="478"/>
      <c r="AX70" s="478"/>
      <c r="AY70" s="478"/>
      <c r="AZ70" s="478"/>
      <c r="BA70" s="479"/>
      <c r="BB70" s="238" t="s">
        <v>50</v>
      </c>
      <c r="BC70" s="239"/>
      <c r="BD70" s="14"/>
      <c r="BE70" s="15"/>
      <c r="BF70" s="15"/>
      <c r="BG70" s="15"/>
      <c r="BH70" s="15"/>
      <c r="BI70" s="15"/>
      <c r="BJ70" s="15"/>
      <c r="BK70" s="15"/>
      <c r="BL70" s="15"/>
      <c r="BM70" s="15"/>
      <c r="BN70" s="57">
        <v>0</v>
      </c>
      <c r="BO70" s="60">
        <v>0</v>
      </c>
      <c r="BX70" s="34">
        <f>IF(
OR(
CONCATENATE(BD70,BE70,BF70,BG70,BH70,BI70,BJ70,BK70,BL70,BM70,BN70,BO70)="",
AND(BD70&lt;&gt;"",BE70=""),
AND(BE70&lt;&gt;"",BF70=""),
AND(BF70&lt;&gt;"",BG70=""),
AND(BG70&lt;&gt;"",BH70=""),
AND(BH70&lt;&gt;"",BI70=""),
AND(BI70&lt;&gt;"",BJ70=""),
AND(BJ70&lt;&gt;"",BK70=""),
AND(BK70&lt;&gt;"",BL70=""),
AND(BL70&lt;&gt;"",BM70=""),
AND(BM70&lt;&gt;"",BN70=""),
AND(BN70&lt;&gt;"",BO70="")),
0,
CONCATENATE(BD70,BE70,BF70,BG70,BH70,BI70,BJ70,BK70,BL70,BM70,BN70,BO70)/1)</f>
        <v>0</v>
      </c>
    </row>
    <row r="71" spans="2:78" ht="3.95" customHeight="1" x14ac:dyDescent="0.15">
      <c r="B71" s="497"/>
      <c r="C71" s="498"/>
      <c r="D71" s="499"/>
      <c r="E71" s="480"/>
      <c r="F71" s="481"/>
      <c r="G71" s="481"/>
      <c r="H71" s="481"/>
      <c r="I71" s="481"/>
      <c r="J71" s="481"/>
      <c r="K71" s="481"/>
      <c r="L71" s="481"/>
      <c r="M71" s="481"/>
      <c r="N71" s="481"/>
      <c r="O71" s="481"/>
      <c r="P71" s="481"/>
      <c r="Q71" s="481"/>
      <c r="R71" s="481"/>
      <c r="S71" s="481"/>
      <c r="T71" s="481"/>
      <c r="U71" s="481"/>
      <c r="V71" s="481"/>
      <c r="W71" s="481"/>
      <c r="X71" s="481"/>
      <c r="Y71" s="481"/>
      <c r="Z71" s="481"/>
      <c r="AA71" s="481"/>
      <c r="AB71" s="481"/>
      <c r="AC71" s="481"/>
      <c r="AD71" s="481"/>
      <c r="AE71" s="481"/>
      <c r="AF71" s="481"/>
      <c r="AG71" s="481"/>
      <c r="AH71" s="481"/>
      <c r="AI71" s="481"/>
      <c r="AJ71" s="481"/>
      <c r="AK71" s="481"/>
      <c r="AL71" s="481"/>
      <c r="AM71" s="481"/>
      <c r="AN71" s="481"/>
      <c r="AO71" s="481"/>
      <c r="AP71" s="481"/>
      <c r="AQ71" s="481"/>
      <c r="AR71" s="481"/>
      <c r="AS71" s="481"/>
      <c r="AT71" s="481"/>
      <c r="AU71" s="481"/>
      <c r="AV71" s="481"/>
      <c r="AW71" s="481"/>
      <c r="AX71" s="481"/>
      <c r="AY71" s="481"/>
      <c r="AZ71" s="481"/>
      <c r="BA71" s="482"/>
      <c r="BB71" s="466"/>
      <c r="BC71" s="467"/>
      <c r="BD71" s="19"/>
      <c r="BE71" s="19"/>
      <c r="BF71" s="18"/>
      <c r="BG71" s="35"/>
      <c r="BH71" s="19"/>
      <c r="BI71" s="18"/>
      <c r="BJ71" s="35"/>
      <c r="BK71" s="19"/>
      <c r="BL71" s="18"/>
      <c r="BM71" s="35"/>
      <c r="BN71" s="19"/>
      <c r="BO71" s="21"/>
    </row>
    <row r="72" spans="2:78" ht="15" customHeight="1" x14ac:dyDescent="0.15">
      <c r="B72" s="497"/>
      <c r="C72" s="498"/>
      <c r="D72" s="499"/>
      <c r="E72" s="483" t="s">
        <v>123</v>
      </c>
      <c r="F72" s="468"/>
      <c r="G72" s="468"/>
      <c r="H72" s="468"/>
      <c r="I72" s="468"/>
      <c r="J72" s="468"/>
      <c r="K72" s="468"/>
      <c r="L72" s="468"/>
      <c r="M72" s="468"/>
      <c r="N72" s="468"/>
      <c r="O72" s="468"/>
      <c r="P72" s="468"/>
      <c r="Q72" s="468"/>
      <c r="R72" s="468"/>
      <c r="S72" s="468"/>
      <c r="T72" s="468"/>
      <c r="U72" s="468"/>
      <c r="V72" s="468"/>
      <c r="W72" s="468"/>
      <c r="X72" s="468"/>
      <c r="Y72" s="468"/>
      <c r="Z72" s="468"/>
      <c r="AA72" s="468"/>
      <c r="AB72" s="468"/>
      <c r="AC72" s="468"/>
      <c r="AD72" s="468"/>
      <c r="AE72" s="468"/>
      <c r="AF72" s="468"/>
      <c r="AG72" s="468"/>
      <c r="AH72" s="468"/>
      <c r="AI72" s="468"/>
      <c r="AJ72" s="468"/>
      <c r="AK72" s="468"/>
      <c r="AL72" s="468"/>
      <c r="AM72" s="468"/>
      <c r="AN72" s="468"/>
      <c r="AO72" s="468"/>
      <c r="AP72" s="468"/>
      <c r="AQ72" s="468"/>
      <c r="AR72" s="468"/>
      <c r="AS72" s="468"/>
      <c r="AT72" s="468"/>
      <c r="AU72" s="468"/>
      <c r="AV72" s="468"/>
      <c r="AW72" s="468"/>
      <c r="AX72" s="468"/>
      <c r="AY72" s="468"/>
      <c r="AZ72" s="468"/>
      <c r="BA72" s="469"/>
      <c r="BB72" s="464" t="s">
        <v>51</v>
      </c>
      <c r="BC72" s="465"/>
      <c r="BD72" s="14"/>
      <c r="BE72" s="15"/>
      <c r="BF72" s="15"/>
      <c r="BG72" s="15"/>
      <c r="BH72" s="15"/>
      <c r="BI72" s="15"/>
      <c r="BJ72" s="15"/>
      <c r="BK72" s="15"/>
      <c r="BL72" s="15"/>
      <c r="BM72" s="15"/>
      <c r="BN72" s="57">
        <v>0</v>
      </c>
      <c r="BO72" s="60">
        <v>0</v>
      </c>
      <c r="BX72" s="54">
        <f>BX67-BX70</f>
        <v>0</v>
      </c>
      <c r="BZ72" s="54">
        <f>IF(BX72&gt;=0,BX72,"△"&amp;-BX72)</f>
        <v>0</v>
      </c>
    </row>
    <row r="73" spans="2:78" ht="3.95" customHeight="1" x14ac:dyDescent="0.15">
      <c r="B73" s="500"/>
      <c r="C73" s="501"/>
      <c r="D73" s="502"/>
      <c r="E73" s="484"/>
      <c r="F73" s="462"/>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462"/>
      <c r="AE73" s="462"/>
      <c r="AF73" s="462"/>
      <c r="AG73" s="462"/>
      <c r="AH73" s="462"/>
      <c r="AI73" s="462"/>
      <c r="AJ73" s="462"/>
      <c r="AK73" s="462"/>
      <c r="AL73" s="462"/>
      <c r="AM73" s="462"/>
      <c r="AN73" s="462"/>
      <c r="AO73" s="462"/>
      <c r="AP73" s="462"/>
      <c r="AQ73" s="462"/>
      <c r="AR73" s="462"/>
      <c r="AS73" s="462"/>
      <c r="AT73" s="462"/>
      <c r="AU73" s="462"/>
      <c r="AV73" s="462"/>
      <c r="AW73" s="462"/>
      <c r="AX73" s="462"/>
      <c r="AY73" s="462"/>
      <c r="AZ73" s="462"/>
      <c r="BA73" s="463"/>
      <c r="BB73" s="466"/>
      <c r="BC73" s="467"/>
      <c r="BD73" s="19" t="str">
        <f>IF(OR(BX73="",BX73&lt;100000000000),"",MID(BX73,LEN(BX73)-11,1))</f>
        <v/>
      </c>
      <c r="BE73" s="19" t="str">
        <f>IF(OR(BX73="",BX73&lt;10000000000),"",MID(BX73,LEN(BX73)-10,1))</f>
        <v/>
      </c>
      <c r="BF73" s="18" t="str">
        <f>IF(OR(BX73="",BX73&lt;1000000000),"",MID(BX73,LEN(BX73)-9,1))</f>
        <v/>
      </c>
      <c r="BG73" s="35" t="str">
        <f>IF(OR(BX73="",BX73&lt;100000000),"",MID(BX73,LEN(BX73)-8,1))</f>
        <v/>
      </c>
      <c r="BH73" s="19" t="str">
        <f>IF(OR(BX73="",BX73&lt;10000000),"",MID(BX73,LEN(BX73)-7,1))</f>
        <v/>
      </c>
      <c r="BI73" s="18" t="str">
        <f>IF(OR(BX73="",BX73&lt;1000000),"",MID(BX73,LEN(BX73)-6,1))</f>
        <v/>
      </c>
      <c r="BJ73" s="35" t="str">
        <f>IF(OR(BX73="",BX73&lt;100000),"",MID(BX73,LEN(BX73)-5,1))</f>
        <v/>
      </c>
      <c r="BK73" s="19" t="str">
        <f>IF(OR(BX73="",BX73&lt;10000),"",MID(BX73,LEN(BX73)-4,1))</f>
        <v/>
      </c>
      <c r="BL73" s="18" t="str">
        <f>IF(OR(BX73="",BX73&lt;1000),"",MID(BX73,LEN(BX73)-3,1))</f>
        <v/>
      </c>
      <c r="BM73" s="35" t="str">
        <f>IF(OR(BX73="",BX73&lt;100),"",MID(BX73,LEN(BX73)-2,1))</f>
        <v/>
      </c>
      <c r="BN73" s="19"/>
      <c r="BO73" s="21"/>
    </row>
    <row r="74" spans="2:78" ht="15" customHeight="1" x14ac:dyDescent="0.15">
      <c r="B74" s="458" t="s">
        <v>124</v>
      </c>
      <c r="C74" s="459"/>
      <c r="D74" s="459"/>
      <c r="E74" s="459"/>
      <c r="F74" s="459"/>
      <c r="G74" s="459"/>
      <c r="H74" s="459"/>
      <c r="I74" s="459"/>
      <c r="J74" s="459"/>
      <c r="K74" s="459"/>
      <c r="L74" s="459"/>
      <c r="M74" s="459"/>
      <c r="N74" s="459"/>
      <c r="O74" s="459"/>
      <c r="P74" s="459"/>
      <c r="Q74" s="459"/>
      <c r="R74" s="459"/>
      <c r="S74" s="459"/>
      <c r="T74" s="459"/>
      <c r="U74" s="459"/>
      <c r="V74" s="459"/>
      <c r="W74" s="459"/>
      <c r="X74" s="459"/>
      <c r="Y74" s="459"/>
      <c r="Z74" s="459"/>
      <c r="AA74" s="459"/>
      <c r="AB74" s="459"/>
      <c r="AC74" s="459"/>
      <c r="AD74" s="459"/>
      <c r="AE74" s="459"/>
      <c r="AF74" s="459"/>
      <c r="AG74" s="459"/>
      <c r="AH74" s="459"/>
      <c r="AI74" s="459"/>
      <c r="AJ74" s="459"/>
      <c r="AK74" s="459"/>
      <c r="AL74" s="459"/>
      <c r="AM74" s="459"/>
      <c r="AN74" s="459"/>
      <c r="AO74" s="459"/>
      <c r="AP74" s="459"/>
      <c r="AQ74" s="459"/>
      <c r="AR74" s="459"/>
      <c r="AS74" s="459"/>
      <c r="AT74" s="459"/>
      <c r="AU74" s="459"/>
      <c r="AV74" s="459"/>
      <c r="AW74" s="459"/>
      <c r="AX74" s="459"/>
      <c r="AY74" s="459"/>
      <c r="AZ74" s="459"/>
      <c r="BA74" s="460"/>
      <c r="BB74" s="464" t="s">
        <v>52</v>
      </c>
      <c r="BC74" s="465"/>
      <c r="BD74" s="14"/>
      <c r="BE74" s="15"/>
      <c r="BF74" s="15"/>
      <c r="BG74" s="15"/>
      <c r="BH74" s="15"/>
      <c r="BI74" s="15"/>
      <c r="BJ74" s="15"/>
      <c r="BK74" s="15"/>
      <c r="BL74" s="15"/>
      <c r="BM74" s="15"/>
      <c r="BN74" s="57">
        <v>0</v>
      </c>
      <c r="BO74" s="60">
        <v>0</v>
      </c>
      <c r="BX74" s="54" t="e">
        <f>IF(AND(BX65&lt;0,BX72&lt;0),0,
IF(BX65&lt;0,BX72,
IF(BX72&lt;0,BX65,BX65+BX72)))</f>
        <v>#REF!</v>
      </c>
      <c r="BZ74" s="54" t="e">
        <f>IF(BX74&gt;=0,BX74,"△"&amp;-BX74)</f>
        <v>#REF!</v>
      </c>
    </row>
    <row r="75" spans="2:78" ht="3.95" customHeight="1" x14ac:dyDescent="0.15">
      <c r="B75" s="461"/>
      <c r="C75" s="462"/>
      <c r="D75" s="462"/>
      <c r="E75" s="462"/>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462"/>
      <c r="AE75" s="462"/>
      <c r="AF75" s="462"/>
      <c r="AG75" s="462"/>
      <c r="AH75" s="462"/>
      <c r="AI75" s="462"/>
      <c r="AJ75" s="462"/>
      <c r="AK75" s="462"/>
      <c r="AL75" s="462"/>
      <c r="AM75" s="462"/>
      <c r="AN75" s="462"/>
      <c r="AO75" s="462"/>
      <c r="AP75" s="462"/>
      <c r="AQ75" s="462"/>
      <c r="AR75" s="462"/>
      <c r="AS75" s="462"/>
      <c r="AT75" s="462"/>
      <c r="AU75" s="462"/>
      <c r="AV75" s="462"/>
      <c r="AW75" s="462"/>
      <c r="AX75" s="462"/>
      <c r="AY75" s="462"/>
      <c r="AZ75" s="462"/>
      <c r="BA75" s="463"/>
      <c r="BB75" s="466"/>
      <c r="BC75" s="467"/>
      <c r="BD75" s="19" t="str">
        <f>IF(OR(BX75="",BX75&lt;100000000000),"",MID(BX75,LEN(BX75)-11,1))</f>
        <v/>
      </c>
      <c r="BE75" s="19" t="str">
        <f>IF(OR(BX75="",BX75&lt;10000000000),"",MID(BX75,LEN(BX75)-10,1))</f>
        <v/>
      </c>
      <c r="BF75" s="18" t="str">
        <f>IF(OR(BX75="",BX75&lt;1000000000),"",MID(BX75,LEN(BX75)-9,1))</f>
        <v/>
      </c>
      <c r="BG75" s="35" t="str">
        <f>IF(OR(BX75="",BX75&lt;100000000),"",MID(BX75,LEN(BX75)-8,1))</f>
        <v/>
      </c>
      <c r="BH75" s="19" t="str">
        <f>IF(OR(BX75="",BX75&lt;10000000),"",MID(BX75,LEN(BX75)-7,1))</f>
        <v/>
      </c>
      <c r="BI75" s="18" t="str">
        <f>IF(OR(BX75="",BX75&lt;1000000),"",MID(BX75,LEN(BX75)-6,1))</f>
        <v/>
      </c>
      <c r="BJ75" s="35" t="str">
        <f>IF(OR(BX75="",BX75&lt;100000),"",MID(BX75,LEN(BX75)-5,1))</f>
        <v/>
      </c>
      <c r="BK75" s="19" t="str">
        <f>IF(OR(BX75="",BX75&lt;10000),"",MID(BX75,LEN(BX75)-4,1))</f>
        <v/>
      </c>
      <c r="BL75" s="18" t="str">
        <f>IF(OR(BX75="",BX75&lt;1000),"",MID(BX75,LEN(BX75)-3,1))</f>
        <v/>
      </c>
      <c r="BM75" s="35" t="str">
        <f>IF(OR(BX75="",BX75&lt;100),"",MID(BX75,LEN(BX75)-2,1))</f>
        <v/>
      </c>
      <c r="BN75" s="19"/>
      <c r="BO75" s="21"/>
    </row>
    <row r="76" spans="2:78" ht="15" customHeight="1" x14ac:dyDescent="0.15">
      <c r="B76" s="458" t="s">
        <v>125</v>
      </c>
      <c r="C76" s="468"/>
      <c r="D76" s="468"/>
      <c r="E76" s="468"/>
      <c r="F76" s="468"/>
      <c r="G76" s="468"/>
      <c r="H76" s="468"/>
      <c r="I76" s="468"/>
      <c r="J76" s="468"/>
      <c r="K76" s="468"/>
      <c r="L76" s="468"/>
      <c r="M76" s="468"/>
      <c r="N76" s="468"/>
      <c r="O76" s="468"/>
      <c r="P76" s="468"/>
      <c r="Q76" s="468"/>
      <c r="R76" s="468"/>
      <c r="S76" s="468"/>
      <c r="T76" s="468"/>
      <c r="U76" s="468"/>
      <c r="V76" s="468"/>
      <c r="W76" s="468"/>
      <c r="X76" s="468"/>
      <c r="Y76" s="468"/>
      <c r="Z76" s="468"/>
      <c r="AA76" s="468"/>
      <c r="AB76" s="468"/>
      <c r="AC76" s="468"/>
      <c r="AD76" s="468"/>
      <c r="AE76" s="468"/>
      <c r="AF76" s="468"/>
      <c r="AG76" s="468"/>
      <c r="AH76" s="468"/>
      <c r="AI76" s="468"/>
      <c r="AJ76" s="468"/>
      <c r="AK76" s="468"/>
      <c r="AL76" s="468"/>
      <c r="AM76" s="468"/>
      <c r="AN76" s="468"/>
      <c r="AO76" s="468"/>
      <c r="AP76" s="468"/>
      <c r="AQ76" s="468"/>
      <c r="AR76" s="468"/>
      <c r="AS76" s="468"/>
      <c r="AT76" s="468"/>
      <c r="AU76" s="468"/>
      <c r="AV76" s="468"/>
      <c r="AW76" s="468"/>
      <c r="AX76" s="468"/>
      <c r="AY76" s="468"/>
      <c r="AZ76" s="468"/>
      <c r="BA76" s="469"/>
      <c r="BB76" s="464" t="s">
        <v>53</v>
      </c>
      <c r="BC76" s="465"/>
      <c r="BD76" s="14"/>
      <c r="BE76" s="15"/>
      <c r="BF76" s="15"/>
      <c r="BG76" s="15"/>
      <c r="BH76" s="15"/>
      <c r="BI76" s="15"/>
      <c r="BJ76" s="15"/>
      <c r="BK76" s="15"/>
      <c r="BL76" s="15"/>
      <c r="BM76" s="15"/>
      <c r="BN76" s="15"/>
      <c r="BO76" s="17"/>
      <c r="BX76" s="34">
        <f>IF(
OR(
CONCATENATE(BD76,BE76,BF76,BG76,BH76,BI76,BJ76,BK76,BL76,BM76,BN76,BO76)="",
AND(BD76&lt;&gt;"",BE76=""),
AND(BE76&lt;&gt;"",BF76=""),
AND(BF76&lt;&gt;"",BG76=""),
AND(BG76&lt;&gt;"",BH76=""),
AND(BH76&lt;&gt;"",BI76=""),
AND(BI76&lt;&gt;"",BJ76=""),
AND(BJ76&lt;&gt;"",BK76=""),
AND(BK76&lt;&gt;"",BL76=""),
AND(BL76&lt;&gt;"",BM76=""),
AND(BM76&lt;&gt;"",BN76=""),
AND(BN76&lt;&gt;"",BO76="")),
0,
CONCATENATE(BD76,BE76,BF76,BG76,BH76,BI76,BJ76,BK76,BL76,BM76,BN76,BO76)/1)</f>
        <v>0</v>
      </c>
    </row>
    <row r="77" spans="2:78" ht="3.95" customHeight="1" x14ac:dyDescent="0.15">
      <c r="B77" s="461"/>
      <c r="C77" s="462"/>
      <c r="D77" s="462"/>
      <c r="E77" s="462"/>
      <c r="F77" s="462"/>
      <c r="G77" s="462"/>
      <c r="H77" s="462"/>
      <c r="I77" s="462"/>
      <c r="J77" s="462"/>
      <c r="K77" s="462"/>
      <c r="L77" s="462"/>
      <c r="M77" s="462"/>
      <c r="N77" s="462"/>
      <c r="O77" s="462"/>
      <c r="P77" s="462"/>
      <c r="Q77" s="462"/>
      <c r="R77" s="462"/>
      <c r="S77" s="462"/>
      <c r="T77" s="462"/>
      <c r="U77" s="462"/>
      <c r="V77" s="462"/>
      <c r="W77" s="462"/>
      <c r="X77" s="462"/>
      <c r="Y77" s="462"/>
      <c r="Z77" s="462"/>
      <c r="AA77" s="462"/>
      <c r="AB77" s="462"/>
      <c r="AC77" s="462"/>
      <c r="AD77" s="462"/>
      <c r="AE77" s="462"/>
      <c r="AF77" s="462"/>
      <c r="AG77" s="462"/>
      <c r="AH77" s="462"/>
      <c r="AI77" s="462"/>
      <c r="AJ77" s="462"/>
      <c r="AK77" s="462"/>
      <c r="AL77" s="462"/>
      <c r="AM77" s="462"/>
      <c r="AN77" s="462"/>
      <c r="AO77" s="462"/>
      <c r="AP77" s="462"/>
      <c r="AQ77" s="462"/>
      <c r="AR77" s="462"/>
      <c r="AS77" s="462"/>
      <c r="AT77" s="462"/>
      <c r="AU77" s="462"/>
      <c r="AV77" s="462"/>
      <c r="AW77" s="462"/>
      <c r="AX77" s="462"/>
      <c r="AY77" s="462"/>
      <c r="AZ77" s="462"/>
      <c r="BA77" s="463"/>
      <c r="BB77" s="466"/>
      <c r="BC77" s="467"/>
      <c r="BD77" s="19"/>
      <c r="BE77" s="19"/>
      <c r="BF77" s="18"/>
      <c r="BG77" s="35"/>
      <c r="BH77" s="19"/>
      <c r="BI77" s="18"/>
      <c r="BJ77" s="35"/>
      <c r="BK77" s="19"/>
      <c r="BL77" s="18"/>
      <c r="BM77" s="35"/>
      <c r="BN77" s="19"/>
      <c r="BO77" s="21"/>
    </row>
    <row r="78" spans="2:78" ht="15" customHeight="1" x14ac:dyDescent="0.15">
      <c r="B78" s="458" t="s">
        <v>129</v>
      </c>
      <c r="C78" s="468"/>
      <c r="D78" s="468"/>
      <c r="E78" s="468"/>
      <c r="F78" s="468"/>
      <c r="G78" s="468"/>
      <c r="H78" s="468"/>
      <c r="I78" s="468"/>
      <c r="J78" s="468"/>
      <c r="K78" s="468"/>
      <c r="L78" s="468"/>
      <c r="M78" s="468"/>
      <c r="N78" s="468"/>
      <c r="O78" s="468"/>
      <c r="P78" s="468"/>
      <c r="Q78" s="468"/>
      <c r="R78" s="468"/>
      <c r="S78" s="468"/>
      <c r="T78" s="468"/>
      <c r="U78" s="468"/>
      <c r="V78" s="468"/>
      <c r="W78" s="468"/>
      <c r="X78" s="468"/>
      <c r="Y78" s="468"/>
      <c r="Z78" s="468"/>
      <c r="AA78" s="468"/>
      <c r="AB78" s="468"/>
      <c r="AC78" s="468"/>
      <c r="AD78" s="468"/>
      <c r="AE78" s="468"/>
      <c r="AF78" s="468"/>
      <c r="AG78" s="468"/>
      <c r="AH78" s="468"/>
      <c r="AI78" s="468"/>
      <c r="AJ78" s="468"/>
      <c r="AK78" s="468"/>
      <c r="AL78" s="468"/>
      <c r="AM78" s="468"/>
      <c r="AN78" s="468"/>
      <c r="AO78" s="468"/>
      <c r="AP78" s="468"/>
      <c r="AQ78" s="468"/>
      <c r="AR78" s="468"/>
      <c r="AS78" s="468"/>
      <c r="AT78" s="468"/>
      <c r="AU78" s="468"/>
      <c r="AV78" s="468"/>
      <c r="AW78" s="468"/>
      <c r="AX78" s="468"/>
      <c r="AY78" s="468"/>
      <c r="AZ78" s="468"/>
      <c r="BA78" s="469"/>
      <c r="BB78" s="464" t="s">
        <v>135</v>
      </c>
      <c r="BC78" s="465"/>
      <c r="BD78" s="120"/>
      <c r="BE78" s="62"/>
      <c r="BF78" s="62"/>
      <c r="BG78" s="62"/>
      <c r="BH78" s="62"/>
      <c r="BI78" s="62"/>
      <c r="BJ78" s="62"/>
      <c r="BK78" s="62"/>
      <c r="BL78" s="62"/>
      <c r="BM78" s="62"/>
      <c r="BN78" s="62"/>
      <c r="BO78" s="121"/>
      <c r="BX78" s="54" t="e">
        <f>BX74-BX76</f>
        <v>#REF!</v>
      </c>
      <c r="BZ78" s="54" t="e">
        <f>IF(BX78&gt;=0,BX78,"△"&amp;-BX78)</f>
        <v>#REF!</v>
      </c>
    </row>
    <row r="79" spans="2:78" ht="3.95" customHeight="1" thickBot="1" x14ac:dyDescent="0.2">
      <c r="B79" s="470"/>
      <c r="C79" s="471"/>
      <c r="D79" s="471"/>
      <c r="E79" s="471"/>
      <c r="F79" s="471"/>
      <c r="G79" s="471"/>
      <c r="H79" s="471"/>
      <c r="I79" s="471"/>
      <c r="J79" s="471"/>
      <c r="K79" s="471"/>
      <c r="L79" s="471"/>
      <c r="M79" s="471"/>
      <c r="N79" s="471"/>
      <c r="O79" s="471"/>
      <c r="P79" s="471"/>
      <c r="Q79" s="471"/>
      <c r="R79" s="471"/>
      <c r="S79" s="471"/>
      <c r="T79" s="471"/>
      <c r="U79" s="471"/>
      <c r="V79" s="471"/>
      <c r="W79" s="471"/>
      <c r="X79" s="471"/>
      <c r="Y79" s="471"/>
      <c r="Z79" s="471"/>
      <c r="AA79" s="471"/>
      <c r="AB79" s="471"/>
      <c r="AC79" s="471"/>
      <c r="AD79" s="471"/>
      <c r="AE79" s="471"/>
      <c r="AF79" s="471"/>
      <c r="AG79" s="471"/>
      <c r="AH79" s="471"/>
      <c r="AI79" s="471"/>
      <c r="AJ79" s="471"/>
      <c r="AK79" s="471"/>
      <c r="AL79" s="471"/>
      <c r="AM79" s="471"/>
      <c r="AN79" s="471"/>
      <c r="AO79" s="471"/>
      <c r="AP79" s="471"/>
      <c r="AQ79" s="471"/>
      <c r="AR79" s="471"/>
      <c r="AS79" s="471"/>
      <c r="AT79" s="471"/>
      <c r="AU79" s="471"/>
      <c r="AV79" s="471"/>
      <c r="AW79" s="471"/>
      <c r="AX79" s="471"/>
      <c r="AY79" s="471"/>
      <c r="AZ79" s="471"/>
      <c r="BA79" s="472"/>
      <c r="BB79" s="473"/>
      <c r="BC79" s="474"/>
      <c r="BD79" s="146" t="str">
        <f>IF(OR(BX79="",BX79&lt;100000000000),"",MID(BX79,LEN(BX79)-11,1))</f>
        <v/>
      </c>
      <c r="BE79" s="146" t="str">
        <f>IF(OR(BX79="",BX79&lt;10000000000),"",MID(BX79,LEN(BX79)-10,1))</f>
        <v/>
      </c>
      <c r="BF79" s="147" t="str">
        <f>IF(OR(BX79="",BX79&lt;1000000000),"",MID(BX79,LEN(BX79)-9,1))</f>
        <v/>
      </c>
      <c r="BG79" s="148" t="str">
        <f>IF(OR(BX79="",BX79&lt;100000000),"",MID(BX79,LEN(BX79)-8,1))</f>
        <v/>
      </c>
      <c r="BH79" s="146" t="str">
        <f>IF(OR(BX79="",BX79&lt;10000000),"",MID(BX79,LEN(BX79)-7,1))</f>
        <v/>
      </c>
      <c r="BI79" s="147" t="str">
        <f>IF(OR(BX79="",BX79&lt;1000000),"",MID(BX79,LEN(BX79)-6,1))</f>
        <v/>
      </c>
      <c r="BJ79" s="148" t="str">
        <f>IF(OR(BX79="",BX79&lt;100000),"",MID(BX79,LEN(BX79)-5,1))</f>
        <v/>
      </c>
      <c r="BK79" s="146" t="str">
        <f>IF(OR(BX79="",BX79&lt;10000),"",MID(BX79,LEN(BX79)-4,1))</f>
        <v/>
      </c>
      <c r="BL79" s="147" t="str">
        <f>IF(OR(BX79="",BX79&lt;1000),"",MID(BX79,LEN(BX79)-3,1))</f>
        <v/>
      </c>
      <c r="BM79" s="148" t="str">
        <f>IF(OR(BX79="",BX79&lt;100),"",MID(BX79,LEN(BX79)-2,1))</f>
        <v/>
      </c>
      <c r="BN79" s="146" t="str">
        <f>IF(OR(BX79="",BX79&lt;10),"",MID(BX79,LEN(BX79)-1,1))</f>
        <v/>
      </c>
      <c r="BO79" s="149" t="str">
        <f>IF(OR(BX79="",BX79&lt;1),"",MID(BX79,LEN(BX79),1))</f>
        <v/>
      </c>
    </row>
    <row r="80" spans="2:78" ht="14.1" customHeight="1" thickTop="1" x14ac:dyDescent="0.15">
      <c r="B80" s="435" t="s">
        <v>80</v>
      </c>
      <c r="C80" s="436"/>
      <c r="D80" s="436"/>
      <c r="E80" s="436"/>
      <c r="F80" s="436"/>
      <c r="G80" s="436"/>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436"/>
      <c r="AL80" s="436"/>
      <c r="AM80" s="436"/>
      <c r="AN80" s="436"/>
      <c r="AO80" s="436"/>
      <c r="AP80" s="436"/>
      <c r="AQ80" s="437"/>
      <c r="AR80" s="438" t="s">
        <v>81</v>
      </c>
      <c r="AS80" s="436"/>
      <c r="AT80" s="436"/>
      <c r="AU80" s="436"/>
      <c r="AV80" s="436"/>
      <c r="AW80" s="436"/>
      <c r="AX80" s="436"/>
      <c r="AY80" s="436"/>
      <c r="AZ80" s="436"/>
      <c r="BA80" s="436"/>
      <c r="BB80" s="436"/>
      <c r="BC80" s="436"/>
      <c r="BD80" s="436"/>
      <c r="BE80" s="436"/>
      <c r="BF80" s="436"/>
      <c r="BG80" s="437"/>
      <c r="BH80" s="373" t="s">
        <v>10</v>
      </c>
      <c r="BI80" s="374"/>
      <c r="BJ80" s="374"/>
      <c r="BK80" s="374"/>
      <c r="BL80" s="374"/>
      <c r="BM80" s="374"/>
      <c r="BN80" s="374"/>
      <c r="BO80" s="439"/>
    </row>
    <row r="81" spans="2:78" ht="6.75" customHeight="1" x14ac:dyDescent="0.15">
      <c r="B81" s="444" t="s">
        <v>136</v>
      </c>
      <c r="C81" s="370"/>
      <c r="D81" s="370"/>
      <c r="E81" s="370"/>
      <c r="F81" s="370"/>
      <c r="G81" s="370"/>
      <c r="H81" s="370"/>
      <c r="I81" s="370"/>
      <c r="J81" s="370"/>
      <c r="K81" s="370"/>
      <c r="L81" s="370"/>
      <c r="M81" s="370"/>
      <c r="N81" s="370"/>
      <c r="O81" s="370"/>
      <c r="P81" s="370"/>
      <c r="Q81" s="370"/>
      <c r="R81" s="370"/>
      <c r="S81" s="370"/>
      <c r="T81" s="370"/>
      <c r="U81" s="239"/>
      <c r="V81" s="238" t="s">
        <v>3</v>
      </c>
      <c r="W81" s="370"/>
      <c r="X81" s="370"/>
      <c r="Y81" s="370"/>
      <c r="Z81" s="370"/>
      <c r="AA81" s="370"/>
      <c r="AB81" s="370"/>
      <c r="AC81" s="370"/>
      <c r="AD81" s="370"/>
      <c r="AE81" s="370"/>
      <c r="AF81" s="370"/>
      <c r="AG81" s="370"/>
      <c r="AH81" s="370"/>
      <c r="AI81" s="370"/>
      <c r="AJ81" s="370"/>
      <c r="AK81" s="370"/>
      <c r="AL81" s="370"/>
      <c r="AM81" s="370"/>
      <c r="AN81" s="370"/>
      <c r="AO81" s="370"/>
      <c r="AP81" s="370"/>
      <c r="AQ81" s="239"/>
      <c r="AR81" s="446" t="s">
        <v>28</v>
      </c>
      <c r="AS81" s="447"/>
      <c r="AT81" s="447"/>
      <c r="AU81" s="447"/>
      <c r="AV81" s="447"/>
      <c r="AW81" s="447"/>
      <c r="AX81" s="447"/>
      <c r="AY81" s="448"/>
      <c r="AZ81" s="452" t="s">
        <v>63</v>
      </c>
      <c r="BA81" s="453"/>
      <c r="BB81" s="453"/>
      <c r="BC81" s="453"/>
      <c r="BD81" s="453"/>
      <c r="BE81" s="453"/>
      <c r="BF81" s="453"/>
      <c r="BG81" s="454"/>
      <c r="BH81" s="216"/>
      <c r="BI81" s="217"/>
      <c r="BJ81" s="217"/>
      <c r="BK81" s="217"/>
      <c r="BL81" s="217"/>
      <c r="BM81" s="217"/>
      <c r="BN81" s="217"/>
      <c r="BO81" s="440"/>
    </row>
    <row r="82" spans="2:78" ht="6.75" customHeight="1" x14ac:dyDescent="0.15">
      <c r="B82" s="445"/>
      <c r="C82" s="371"/>
      <c r="D82" s="371"/>
      <c r="E82" s="371"/>
      <c r="F82" s="371"/>
      <c r="G82" s="371"/>
      <c r="H82" s="371"/>
      <c r="I82" s="371"/>
      <c r="J82" s="371"/>
      <c r="K82" s="371"/>
      <c r="L82" s="371"/>
      <c r="M82" s="371"/>
      <c r="N82" s="371"/>
      <c r="O82" s="371"/>
      <c r="P82" s="371"/>
      <c r="Q82" s="371"/>
      <c r="R82" s="371"/>
      <c r="S82" s="371"/>
      <c r="T82" s="371"/>
      <c r="U82" s="243"/>
      <c r="V82" s="242"/>
      <c r="W82" s="371"/>
      <c r="X82" s="371"/>
      <c r="Y82" s="371"/>
      <c r="Z82" s="371"/>
      <c r="AA82" s="371"/>
      <c r="AB82" s="371"/>
      <c r="AC82" s="371"/>
      <c r="AD82" s="371"/>
      <c r="AE82" s="371"/>
      <c r="AF82" s="371"/>
      <c r="AG82" s="371"/>
      <c r="AH82" s="371"/>
      <c r="AI82" s="371"/>
      <c r="AJ82" s="371"/>
      <c r="AK82" s="371"/>
      <c r="AL82" s="371"/>
      <c r="AM82" s="371"/>
      <c r="AN82" s="371"/>
      <c r="AO82" s="371"/>
      <c r="AP82" s="371"/>
      <c r="AQ82" s="243"/>
      <c r="AR82" s="449"/>
      <c r="AS82" s="450"/>
      <c r="AT82" s="450"/>
      <c r="AU82" s="450"/>
      <c r="AV82" s="450"/>
      <c r="AW82" s="450"/>
      <c r="AX82" s="450"/>
      <c r="AY82" s="451"/>
      <c r="AZ82" s="455" t="s">
        <v>64</v>
      </c>
      <c r="BA82" s="456"/>
      <c r="BB82" s="456"/>
      <c r="BC82" s="456"/>
      <c r="BD82" s="456"/>
      <c r="BE82" s="456"/>
      <c r="BF82" s="456"/>
      <c r="BG82" s="457"/>
      <c r="BH82" s="441"/>
      <c r="BI82" s="442"/>
      <c r="BJ82" s="442"/>
      <c r="BK82" s="442"/>
      <c r="BL82" s="442"/>
      <c r="BM82" s="442"/>
      <c r="BN82" s="442"/>
      <c r="BO82" s="443"/>
    </row>
    <row r="83" spans="2:78" ht="15" customHeight="1" x14ac:dyDescent="0.15">
      <c r="B83" s="406"/>
      <c r="C83" s="407"/>
      <c r="D83" s="407"/>
      <c r="E83" s="407"/>
      <c r="F83" s="407"/>
      <c r="G83" s="407"/>
      <c r="H83" s="407"/>
      <c r="I83" s="407"/>
      <c r="J83" s="407"/>
      <c r="K83" s="407"/>
      <c r="L83" s="407"/>
      <c r="M83" s="407"/>
      <c r="N83" s="407"/>
      <c r="O83" s="407"/>
      <c r="P83" s="407"/>
      <c r="Q83" s="407"/>
      <c r="R83" s="407"/>
      <c r="S83" s="407"/>
      <c r="T83" s="407"/>
      <c r="U83" s="408"/>
      <c r="V83" s="412"/>
      <c r="W83" s="413"/>
      <c r="X83" s="413"/>
      <c r="Y83" s="413"/>
      <c r="Z83" s="413"/>
      <c r="AA83" s="413"/>
      <c r="AB83" s="413"/>
      <c r="AC83" s="413"/>
      <c r="AD83" s="413"/>
      <c r="AE83" s="413"/>
      <c r="AF83" s="413"/>
      <c r="AG83" s="413"/>
      <c r="AH83" s="413"/>
      <c r="AI83" s="413"/>
      <c r="AJ83" s="413"/>
      <c r="AK83" s="413"/>
      <c r="AL83" s="413"/>
      <c r="AM83" s="413"/>
      <c r="AN83" s="413"/>
      <c r="AO83" s="413"/>
      <c r="AP83" s="413"/>
      <c r="AQ83" s="414"/>
      <c r="AR83" s="418"/>
      <c r="AS83" s="419"/>
      <c r="AT83" s="419"/>
      <c r="AU83" s="419"/>
      <c r="AV83" s="419"/>
      <c r="AW83" s="419"/>
      <c r="AX83" s="419"/>
      <c r="AY83" s="420"/>
      <c r="AZ83" s="14"/>
      <c r="BA83" s="15"/>
      <c r="BB83" s="15"/>
      <c r="BC83" s="15"/>
      <c r="BD83" s="15"/>
      <c r="BE83" s="15"/>
      <c r="BF83" s="15"/>
      <c r="BG83" s="15"/>
      <c r="BH83" s="14"/>
      <c r="BI83" s="15"/>
      <c r="BJ83" s="15"/>
      <c r="BK83" s="15"/>
      <c r="BL83" s="15"/>
      <c r="BM83" s="15"/>
      <c r="BN83" s="15"/>
      <c r="BO83" s="17"/>
      <c r="BX83" s="34">
        <f>IF(
OR(
CONCATENATE(AZ83,BA83,BB83,BC83,BD83,BE83,BF83,BG83)="",
AND(AZ83&lt;&gt;"",BA83=""),
AND(BA83&lt;&gt;"",BB83=""),
AND(BB83&lt;&gt;"",BC83=""),
AND(BC83&lt;&gt;"",BD83=""),
AND(BD83&lt;&gt;"",BE83=""),
AND(BE83&lt;&gt;"",BF83=""),
AND(BF83&lt;&gt;"",BG83="")),
0,
CONCATENATE(AZ83,BA83,BB83,BC83,BD83,BE83,BF83,BG83))</f>
        <v>0</v>
      </c>
      <c r="BZ83" s="34">
        <f>IF(
OR(
CONCATENATE(BH83,BI83,BJ83,BK83,BL83,BM83,BN83,BO83)="",
AND(BH83&lt;&gt;"",BI83=""),
AND(BI83&lt;&gt;"",BJ83=""),
AND(BJ83&lt;&gt;"",BK83=""),
AND(BK83&lt;&gt;"",BL83=""),
AND(BL83&lt;&gt;"",BM83=""),
AND(BM83&lt;&gt;"",BN83=""),
AND(BN83&lt;&gt;"",BO83="")),
0,
CONCATENATE(BH83,BI83,BJ83,BK83,BL83,BM83,BN83,BO83))</f>
        <v>0</v>
      </c>
    </row>
    <row r="84" spans="2:78" ht="3.95" customHeight="1" x14ac:dyDescent="0.15">
      <c r="B84" s="409"/>
      <c r="C84" s="410"/>
      <c r="D84" s="410"/>
      <c r="E84" s="410"/>
      <c r="F84" s="410"/>
      <c r="G84" s="410"/>
      <c r="H84" s="410"/>
      <c r="I84" s="410"/>
      <c r="J84" s="410"/>
      <c r="K84" s="410"/>
      <c r="L84" s="410"/>
      <c r="M84" s="410"/>
      <c r="N84" s="410"/>
      <c r="O84" s="410"/>
      <c r="P84" s="410"/>
      <c r="Q84" s="410"/>
      <c r="R84" s="410"/>
      <c r="S84" s="410"/>
      <c r="T84" s="410"/>
      <c r="U84" s="411"/>
      <c r="V84" s="415"/>
      <c r="W84" s="416"/>
      <c r="X84" s="416"/>
      <c r="Y84" s="416"/>
      <c r="Z84" s="416"/>
      <c r="AA84" s="416"/>
      <c r="AB84" s="416"/>
      <c r="AC84" s="416"/>
      <c r="AD84" s="416"/>
      <c r="AE84" s="416"/>
      <c r="AF84" s="416"/>
      <c r="AG84" s="416"/>
      <c r="AH84" s="416"/>
      <c r="AI84" s="416"/>
      <c r="AJ84" s="416"/>
      <c r="AK84" s="416"/>
      <c r="AL84" s="416"/>
      <c r="AM84" s="416"/>
      <c r="AN84" s="416"/>
      <c r="AO84" s="416"/>
      <c r="AP84" s="416"/>
      <c r="AQ84" s="417"/>
      <c r="AR84" s="418"/>
      <c r="AS84" s="419"/>
      <c r="AT84" s="419"/>
      <c r="AU84" s="419"/>
      <c r="AV84" s="419"/>
      <c r="AW84" s="419"/>
      <c r="AX84" s="419"/>
      <c r="AY84" s="420"/>
      <c r="AZ84" s="19"/>
      <c r="BA84" s="19"/>
      <c r="BB84" s="19"/>
      <c r="BC84" s="19"/>
      <c r="BD84" s="19"/>
      <c r="BE84" s="19"/>
      <c r="BF84" s="19"/>
      <c r="BG84" s="18"/>
      <c r="BH84" s="19"/>
      <c r="BI84" s="19"/>
      <c r="BJ84" s="19"/>
      <c r="BK84" s="19"/>
      <c r="BL84" s="19"/>
      <c r="BM84" s="19"/>
      <c r="BN84" s="19"/>
      <c r="BO84" s="21"/>
    </row>
    <row r="85" spans="2:78" ht="15" customHeight="1" x14ac:dyDescent="0.15">
      <c r="B85" s="424"/>
      <c r="C85" s="425"/>
      <c r="D85" s="425"/>
      <c r="E85" s="425"/>
      <c r="F85" s="425"/>
      <c r="G85" s="425"/>
      <c r="H85" s="425"/>
      <c r="I85" s="425"/>
      <c r="J85" s="425"/>
      <c r="K85" s="425"/>
      <c r="L85" s="425"/>
      <c r="M85" s="425"/>
      <c r="N85" s="425"/>
      <c r="O85" s="425"/>
      <c r="P85" s="425"/>
      <c r="Q85" s="425"/>
      <c r="R85" s="425"/>
      <c r="S85" s="425"/>
      <c r="T85" s="425"/>
      <c r="U85" s="426"/>
      <c r="V85" s="427"/>
      <c r="W85" s="425"/>
      <c r="X85" s="425"/>
      <c r="Y85" s="425"/>
      <c r="Z85" s="425"/>
      <c r="AA85" s="425"/>
      <c r="AB85" s="425"/>
      <c r="AC85" s="425"/>
      <c r="AD85" s="425"/>
      <c r="AE85" s="425"/>
      <c r="AF85" s="425"/>
      <c r="AG85" s="425"/>
      <c r="AH85" s="425"/>
      <c r="AI85" s="425"/>
      <c r="AJ85" s="425"/>
      <c r="AK85" s="425"/>
      <c r="AL85" s="425"/>
      <c r="AM85" s="425"/>
      <c r="AN85" s="425"/>
      <c r="AO85" s="425"/>
      <c r="AP85" s="425"/>
      <c r="AQ85" s="426"/>
      <c r="AR85" s="418"/>
      <c r="AS85" s="419"/>
      <c r="AT85" s="419"/>
      <c r="AU85" s="419"/>
      <c r="AV85" s="419"/>
      <c r="AW85" s="419"/>
      <c r="AX85" s="419"/>
      <c r="AY85" s="420"/>
      <c r="AZ85" s="15"/>
      <c r="BA85" s="15"/>
      <c r="BB85" s="15"/>
      <c r="BC85" s="15"/>
      <c r="BD85" s="15"/>
      <c r="BE85" s="15"/>
      <c r="BF85" s="15"/>
      <c r="BG85" s="15"/>
      <c r="BH85" s="14"/>
      <c r="BI85" s="15"/>
      <c r="BJ85" s="62"/>
      <c r="BK85" s="62"/>
      <c r="BL85" s="62"/>
      <c r="BM85" s="15"/>
      <c r="BN85" s="15"/>
      <c r="BO85" s="17"/>
      <c r="BX85" s="34">
        <f>IF(
OR(
CONCATENATE(AZ85,BA85,BB85,BC85,BD85,BE85,BF85,BG85)="",
AND(AZ85&lt;&gt;"",BA85=""),
AND(BA85&lt;&gt;"",BB85=""),
AND(BB85&lt;&gt;"",BC85=""),
AND(BC85&lt;&gt;"",BD85=""),
AND(BD85&lt;&gt;"",BE85=""),
AND(BE85&lt;&gt;"",BF85=""),
AND(BF85&lt;&gt;"",BG85="")),
0,
CONCATENATE(AZ85,BA85,BB85,BC85,BD85,BE85,BF85,BG85)/1)</f>
        <v>0</v>
      </c>
      <c r="BZ85" s="34">
        <f>IF(
OR(
CONCATENATE(BH85,BI85,BJ85,BK85,BL85,BM85,BN85,BO85)="",
AND(BH85&lt;&gt;"",BI85=""),
AND(BI85&lt;&gt;"",BJ85=""),
AND(BJ85&lt;&gt;"",BK85=""),
AND(BK85&lt;&gt;"",BL85=""),
AND(BL85&lt;&gt;"",BM85=""),
AND(BM85&lt;&gt;"",BN85=""),
AND(BN85&lt;&gt;"",BO85="")),
0,
CONCATENATE(BH85,BI85,BJ85,BK85,BL85,BM85,BN85,BO85))</f>
        <v>0</v>
      </c>
    </row>
    <row r="86" spans="2:78" ht="3.95" customHeight="1" x14ac:dyDescent="0.15">
      <c r="B86" s="409"/>
      <c r="C86" s="410"/>
      <c r="D86" s="410"/>
      <c r="E86" s="410"/>
      <c r="F86" s="410"/>
      <c r="G86" s="410"/>
      <c r="H86" s="410"/>
      <c r="I86" s="410"/>
      <c r="J86" s="410"/>
      <c r="K86" s="410"/>
      <c r="L86" s="410"/>
      <c r="M86" s="410"/>
      <c r="N86" s="410"/>
      <c r="O86" s="410"/>
      <c r="P86" s="410"/>
      <c r="Q86" s="410"/>
      <c r="R86" s="410"/>
      <c r="S86" s="410"/>
      <c r="T86" s="410"/>
      <c r="U86" s="411"/>
      <c r="V86" s="428"/>
      <c r="W86" s="410"/>
      <c r="X86" s="410"/>
      <c r="Y86" s="410"/>
      <c r="Z86" s="410"/>
      <c r="AA86" s="410"/>
      <c r="AB86" s="410"/>
      <c r="AC86" s="410"/>
      <c r="AD86" s="410"/>
      <c r="AE86" s="410"/>
      <c r="AF86" s="410"/>
      <c r="AG86" s="410"/>
      <c r="AH86" s="410"/>
      <c r="AI86" s="410"/>
      <c r="AJ86" s="410"/>
      <c r="AK86" s="410"/>
      <c r="AL86" s="410"/>
      <c r="AM86" s="410"/>
      <c r="AN86" s="410"/>
      <c r="AO86" s="410"/>
      <c r="AP86" s="410"/>
      <c r="AQ86" s="411"/>
      <c r="AR86" s="421"/>
      <c r="AS86" s="422"/>
      <c r="AT86" s="422"/>
      <c r="AU86" s="422"/>
      <c r="AV86" s="422"/>
      <c r="AW86" s="422"/>
      <c r="AX86" s="422"/>
      <c r="AY86" s="423"/>
      <c r="AZ86" s="19"/>
      <c r="BA86" s="19"/>
      <c r="BB86" s="19"/>
      <c r="BC86" s="19"/>
      <c r="BD86" s="19"/>
      <c r="BE86" s="19"/>
      <c r="BF86" s="19"/>
      <c r="BG86" s="18"/>
      <c r="BH86" s="19"/>
      <c r="BI86" s="19"/>
      <c r="BJ86" s="19"/>
      <c r="BK86" s="19"/>
      <c r="BL86" s="19"/>
      <c r="BM86" s="19"/>
      <c r="BN86" s="19"/>
      <c r="BO86" s="21"/>
    </row>
    <row r="87" spans="2:78" ht="15" customHeight="1" x14ac:dyDescent="0.15">
      <c r="B87" s="429" t="s">
        <v>82</v>
      </c>
      <c r="C87" s="430"/>
      <c r="D87" s="430"/>
      <c r="E87" s="430"/>
      <c r="F87" s="430"/>
      <c r="G87" s="430"/>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430"/>
      <c r="AM87" s="430"/>
      <c r="AN87" s="430"/>
      <c r="AO87" s="430"/>
      <c r="AP87" s="430"/>
      <c r="AQ87" s="431"/>
      <c r="AR87" s="63"/>
      <c r="AS87" s="64"/>
      <c r="AT87" s="15"/>
      <c r="AU87" s="15"/>
      <c r="AV87" s="15"/>
      <c r="AW87" s="15"/>
      <c r="AX87" s="15"/>
      <c r="AY87" s="15"/>
      <c r="AZ87" s="63"/>
      <c r="BA87" s="64"/>
      <c r="BB87" s="15"/>
      <c r="BC87" s="15"/>
      <c r="BD87" s="15"/>
      <c r="BE87" s="15"/>
      <c r="BF87" s="15"/>
      <c r="BG87" s="16"/>
      <c r="BH87" s="63"/>
      <c r="BI87" s="64"/>
      <c r="BJ87" s="15"/>
      <c r="BK87" s="15"/>
      <c r="BL87" s="15"/>
      <c r="BM87" s="15"/>
      <c r="BN87" s="15"/>
      <c r="BO87" s="17"/>
      <c r="BT87" s="385">
        <f>IF(
OR(
CONCATENATE(AR87,AS87,AT87,AU87,AV87,AW87,AX87,AY87)="",
AND(AR87&lt;&gt;"",AS87=""),
AND(AS87&lt;&gt;"",AT87=""),
AND(AT87&lt;&gt;"",AU87=""),
AND(AU87&lt;&gt;"",AV87=""),
AND(AV87&lt;&gt;"",AW87=""),
AND(AW87&lt;&gt;"",AX87=""),
AND(AX87&lt;&gt;"",AY87="")),
0,
CONCATENATE(AR87,AS87,AT87,AU87,AV87,AW87,AX87,AY87)/1)</f>
        <v>0</v>
      </c>
      <c r="BU87" s="385"/>
      <c r="BV87" s="385"/>
      <c r="BX87" s="54">
        <f>BX83+BX85</f>
        <v>0</v>
      </c>
      <c r="BZ87" s="54">
        <f>BZ83+BZ85</f>
        <v>0</v>
      </c>
    </row>
    <row r="88" spans="2:78" ht="3.95" customHeight="1" thickBot="1" x14ac:dyDescent="0.2">
      <c r="B88" s="432"/>
      <c r="C88" s="433"/>
      <c r="D88" s="433"/>
      <c r="E88" s="433"/>
      <c r="F88" s="433"/>
      <c r="G88" s="433"/>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3"/>
      <c r="AM88" s="433"/>
      <c r="AN88" s="433"/>
      <c r="AO88" s="433"/>
      <c r="AP88" s="433"/>
      <c r="AQ88" s="434"/>
      <c r="AR88" s="146"/>
      <c r="AS88" s="146"/>
      <c r="AT88" s="146"/>
      <c r="AU88" s="146"/>
      <c r="AV88" s="146"/>
      <c r="AW88" s="146"/>
      <c r="AX88" s="146"/>
      <c r="AY88" s="146"/>
      <c r="AZ88" s="146" t="str">
        <f>IF(OR(BV88="",BV88&lt;10000000),"",MID(BV88,LEN(BV88)-7,1))</f>
        <v/>
      </c>
      <c r="BA88" s="146" t="str">
        <f>IF(OR(BV88="",BV88&lt;1000000),"",MID(BV88,LEN(BV88)-6,1))</f>
        <v/>
      </c>
      <c r="BB88" s="146" t="str">
        <f>IF(OR(BV88="",BV88&lt;100000),"",MID(BV88,LEN(BV88)-5,1))</f>
        <v/>
      </c>
      <c r="BC88" s="146" t="str">
        <f>IF(OR(BV88="",BV88&lt;10000),"",MID(BV88,LEN(BV88)-4,1))</f>
        <v/>
      </c>
      <c r="BD88" s="146" t="str">
        <f>IF(OR(BV88="",BV88&lt;1000),"",MID(BV88,LEN(BV88)-3,1))</f>
        <v/>
      </c>
      <c r="BE88" s="146" t="str">
        <f>IF(OR(BV88="",BV88&lt;100),"",MID(BV88,LEN(BV88)-2,1))</f>
        <v/>
      </c>
      <c r="BF88" s="146" t="str">
        <f>IF(OR(BV88="",BV88&lt;10),"",MID(BV88,LEN(BV88)-1,1))</f>
        <v/>
      </c>
      <c r="BG88" s="146" t="str">
        <f>IF(OR(BV88="",BV88&lt;1),"",MID(BV88,LEN(BV88),1))</f>
        <v/>
      </c>
      <c r="BH88" s="146"/>
      <c r="BI88" s="146"/>
      <c r="BJ88" s="146"/>
      <c r="BK88" s="146"/>
      <c r="BL88" s="146"/>
      <c r="BM88" s="146"/>
      <c r="BN88" s="146"/>
      <c r="BO88" s="149"/>
    </row>
    <row r="89" spans="2:78" ht="16.5" customHeight="1" thickTop="1" x14ac:dyDescent="0.15">
      <c r="B89" s="386" t="s">
        <v>130</v>
      </c>
      <c r="C89" s="387"/>
      <c r="D89" s="388"/>
      <c r="E89" s="395" t="s">
        <v>16</v>
      </c>
      <c r="F89" s="395"/>
      <c r="G89" s="395"/>
      <c r="H89" s="395"/>
      <c r="I89" s="395"/>
      <c r="J89" s="395"/>
      <c r="K89" s="395"/>
      <c r="L89" s="395"/>
      <c r="M89" s="395"/>
      <c r="N89" s="395"/>
      <c r="O89" s="395"/>
      <c r="P89" s="396" t="s">
        <v>17</v>
      </c>
      <c r="Q89" s="397"/>
      <c r="R89" s="398" t="s">
        <v>0</v>
      </c>
      <c r="S89" s="399"/>
      <c r="T89" s="398" t="s">
        <v>31</v>
      </c>
      <c r="U89" s="400"/>
      <c r="V89" s="400"/>
      <c r="W89" s="400"/>
      <c r="X89" s="400"/>
      <c r="Y89" s="399"/>
      <c r="Z89" s="65"/>
      <c r="AA89" s="66"/>
      <c r="AB89" s="398" t="s">
        <v>2</v>
      </c>
      <c r="AC89" s="400"/>
      <c r="AD89" s="400"/>
      <c r="AE89" s="400"/>
      <c r="AF89" s="400"/>
      <c r="AG89" s="400"/>
      <c r="AH89" s="401"/>
      <c r="AI89" s="402" t="s">
        <v>1</v>
      </c>
      <c r="AJ89" s="403"/>
      <c r="AK89" s="403"/>
      <c r="AL89" s="403"/>
      <c r="AM89" s="403"/>
      <c r="AN89" s="403"/>
      <c r="AO89" s="403"/>
      <c r="AP89" s="404"/>
      <c r="AQ89" s="382"/>
      <c r="AR89" s="383"/>
      <c r="AS89" s="383"/>
      <c r="AT89" s="383"/>
      <c r="AU89" s="383"/>
      <c r="AV89" s="67" t="s">
        <v>7</v>
      </c>
      <c r="AW89" s="405"/>
      <c r="AX89" s="405"/>
      <c r="AY89" s="67" t="s">
        <v>84</v>
      </c>
      <c r="AZ89" s="405"/>
      <c r="BA89" s="405"/>
      <c r="BB89" s="372" t="s">
        <v>9</v>
      </c>
      <c r="BC89" s="372"/>
      <c r="BD89" s="373" t="s">
        <v>101</v>
      </c>
      <c r="BE89" s="374"/>
      <c r="BF89" s="374"/>
      <c r="BG89" s="374"/>
      <c r="BH89" s="374"/>
      <c r="BI89" s="375"/>
      <c r="BJ89" s="376" t="s">
        <v>89</v>
      </c>
      <c r="BK89" s="377"/>
      <c r="BL89" s="377"/>
      <c r="BM89" s="377"/>
      <c r="BN89" s="377"/>
      <c r="BO89" s="378"/>
    </row>
    <row r="90" spans="2:78" ht="14.25" customHeight="1" x14ac:dyDescent="0.15">
      <c r="B90" s="389"/>
      <c r="C90" s="390"/>
      <c r="D90" s="391"/>
      <c r="E90" s="379"/>
      <c r="F90" s="379"/>
      <c r="G90" s="379"/>
      <c r="H90" s="379"/>
      <c r="I90" s="379"/>
      <c r="J90" s="379"/>
      <c r="K90" s="379"/>
      <c r="L90" s="379"/>
      <c r="M90" s="379"/>
      <c r="N90" s="379"/>
      <c r="O90" s="379"/>
      <c r="P90" s="162"/>
      <c r="Q90" s="170"/>
      <c r="R90" s="162"/>
      <c r="S90" s="170"/>
      <c r="T90" s="64"/>
      <c r="U90" s="64"/>
      <c r="V90" s="15"/>
      <c r="W90" s="64"/>
      <c r="X90" s="64"/>
      <c r="Y90" s="69"/>
      <c r="Z90" s="70"/>
      <c r="AA90" s="71"/>
      <c r="AB90" s="15"/>
      <c r="AC90" s="15"/>
      <c r="AD90" s="15"/>
      <c r="AE90" s="15"/>
      <c r="AF90" s="15"/>
      <c r="AG90" s="108">
        <v>0</v>
      </c>
      <c r="AH90" s="109">
        <v>0</v>
      </c>
      <c r="AI90" s="299" t="s">
        <v>95</v>
      </c>
      <c r="AJ90" s="300"/>
      <c r="AK90" s="300"/>
      <c r="AL90" s="300"/>
      <c r="AM90" s="300"/>
      <c r="AN90" s="300"/>
      <c r="AO90" s="300"/>
      <c r="AP90" s="380"/>
      <c r="AQ90" s="384"/>
      <c r="AR90" s="381"/>
      <c r="AS90" s="381"/>
      <c r="AT90" s="381"/>
      <c r="AU90" s="381"/>
      <c r="AV90" s="117" t="s">
        <v>7</v>
      </c>
      <c r="AW90" s="381"/>
      <c r="AX90" s="381"/>
      <c r="AY90" s="117" t="s">
        <v>8</v>
      </c>
      <c r="AZ90" s="381"/>
      <c r="BA90" s="381"/>
      <c r="BB90" s="370" t="s">
        <v>93</v>
      </c>
      <c r="BC90" s="370"/>
      <c r="BD90" s="219"/>
      <c r="BE90" s="220"/>
      <c r="BF90" s="220"/>
      <c r="BG90" s="220"/>
      <c r="BH90" s="220"/>
      <c r="BI90" s="221"/>
      <c r="BJ90" s="207"/>
      <c r="BK90" s="208"/>
      <c r="BL90" s="208"/>
      <c r="BM90" s="208"/>
      <c r="BN90" s="208"/>
      <c r="BO90" s="209"/>
    </row>
    <row r="91" spans="2:78" ht="6" customHeight="1" x14ac:dyDescent="0.15">
      <c r="B91" s="389"/>
      <c r="C91" s="390"/>
      <c r="D91" s="391"/>
      <c r="E91" s="282"/>
      <c r="F91" s="282"/>
      <c r="G91" s="282"/>
      <c r="H91" s="282"/>
      <c r="I91" s="282"/>
      <c r="J91" s="282"/>
      <c r="K91" s="282"/>
      <c r="L91" s="282"/>
      <c r="M91" s="282"/>
      <c r="N91" s="282"/>
      <c r="O91" s="282"/>
      <c r="P91" s="171"/>
      <c r="Q91" s="171"/>
      <c r="R91" s="171"/>
      <c r="S91" s="171"/>
      <c r="T91" s="72"/>
      <c r="U91" s="72"/>
      <c r="V91" s="72"/>
      <c r="W91" s="72"/>
      <c r="X91" s="72"/>
      <c r="Y91" s="72"/>
      <c r="Z91" s="175"/>
      <c r="AA91" s="176"/>
      <c r="AB91" s="72"/>
      <c r="AC91" s="72"/>
      <c r="AD91" s="72"/>
      <c r="AE91" s="72"/>
      <c r="AF91" s="72"/>
      <c r="AG91" s="72"/>
      <c r="AH91" s="73"/>
      <c r="AI91" s="365" t="s">
        <v>97</v>
      </c>
      <c r="AJ91" s="366"/>
      <c r="AK91" s="366"/>
      <c r="AL91" s="366"/>
      <c r="AM91" s="366"/>
      <c r="AN91" s="366"/>
      <c r="AO91" s="366"/>
      <c r="AP91" s="367"/>
      <c r="AQ91" s="346"/>
      <c r="AR91" s="347"/>
      <c r="AS91" s="347"/>
      <c r="AT91" s="347"/>
      <c r="AU91" s="347"/>
      <c r="AV91" s="370" t="s">
        <v>7</v>
      </c>
      <c r="AW91" s="347"/>
      <c r="AX91" s="347"/>
      <c r="AY91" s="370" t="s">
        <v>8</v>
      </c>
      <c r="AZ91" s="347"/>
      <c r="BA91" s="347"/>
      <c r="BB91" s="370" t="s">
        <v>93</v>
      </c>
      <c r="BC91" s="370"/>
      <c r="BD91" s="213" t="s">
        <v>88</v>
      </c>
      <c r="BE91" s="214"/>
      <c r="BF91" s="214"/>
      <c r="BG91" s="214"/>
      <c r="BH91" s="214"/>
      <c r="BI91" s="215"/>
      <c r="BJ91" s="201" t="s">
        <v>137</v>
      </c>
      <c r="BK91" s="202"/>
      <c r="BL91" s="202"/>
      <c r="BM91" s="202"/>
      <c r="BN91" s="202"/>
      <c r="BO91" s="203"/>
      <c r="BP91" s="330"/>
    </row>
    <row r="92" spans="2:78" ht="13.5" customHeight="1" x14ac:dyDescent="0.15">
      <c r="B92" s="389"/>
      <c r="C92" s="390"/>
      <c r="D92" s="391"/>
      <c r="E92" s="282"/>
      <c r="F92" s="282"/>
      <c r="G92" s="282"/>
      <c r="H92" s="282"/>
      <c r="I92" s="282"/>
      <c r="J92" s="282"/>
      <c r="K92" s="282"/>
      <c r="L92" s="282"/>
      <c r="M92" s="282"/>
      <c r="N92" s="282"/>
      <c r="O92" s="282"/>
      <c r="P92" s="172"/>
      <c r="Q92" s="173"/>
      <c r="R92" s="172"/>
      <c r="S92" s="173"/>
      <c r="T92" s="64"/>
      <c r="U92" s="64"/>
      <c r="V92" s="64"/>
      <c r="W92" s="64"/>
      <c r="X92" s="64"/>
      <c r="Y92" s="64"/>
      <c r="Z92" s="70"/>
      <c r="AA92" s="71"/>
      <c r="AB92" s="64"/>
      <c r="AC92" s="64"/>
      <c r="AD92" s="64"/>
      <c r="AE92" s="64"/>
      <c r="AF92" s="64"/>
      <c r="AG92" s="108">
        <v>0</v>
      </c>
      <c r="AH92" s="109">
        <v>0</v>
      </c>
      <c r="AI92" s="368"/>
      <c r="AJ92" s="344"/>
      <c r="AK92" s="344"/>
      <c r="AL92" s="344"/>
      <c r="AM92" s="344"/>
      <c r="AN92" s="344"/>
      <c r="AO92" s="344"/>
      <c r="AP92" s="369"/>
      <c r="AQ92" s="348"/>
      <c r="AR92" s="349"/>
      <c r="AS92" s="349"/>
      <c r="AT92" s="349"/>
      <c r="AU92" s="349"/>
      <c r="AV92" s="371"/>
      <c r="AW92" s="349"/>
      <c r="AX92" s="349"/>
      <c r="AY92" s="371"/>
      <c r="AZ92" s="349"/>
      <c r="BA92" s="349"/>
      <c r="BB92" s="371"/>
      <c r="BC92" s="371"/>
      <c r="BD92" s="216"/>
      <c r="BE92" s="217"/>
      <c r="BF92" s="217"/>
      <c r="BG92" s="217"/>
      <c r="BH92" s="217"/>
      <c r="BI92" s="218"/>
      <c r="BJ92" s="204"/>
      <c r="BK92" s="205"/>
      <c r="BL92" s="205"/>
      <c r="BM92" s="205"/>
      <c r="BN92" s="205"/>
      <c r="BO92" s="206"/>
      <c r="BP92" s="330"/>
    </row>
    <row r="93" spans="2:78" ht="3.95" customHeight="1" x14ac:dyDescent="0.15">
      <c r="B93" s="389"/>
      <c r="C93" s="390"/>
      <c r="D93" s="391"/>
      <c r="E93" s="282"/>
      <c r="F93" s="282"/>
      <c r="G93" s="282"/>
      <c r="H93" s="282"/>
      <c r="I93" s="282"/>
      <c r="J93" s="282"/>
      <c r="K93" s="282"/>
      <c r="L93" s="282"/>
      <c r="M93" s="282"/>
      <c r="N93" s="282"/>
      <c r="O93" s="282"/>
      <c r="P93" s="171"/>
      <c r="Q93" s="171"/>
      <c r="R93" s="171"/>
      <c r="S93" s="171"/>
      <c r="T93" s="72"/>
      <c r="U93" s="72"/>
      <c r="V93" s="72"/>
      <c r="W93" s="72"/>
      <c r="X93" s="72"/>
      <c r="Y93" s="72"/>
      <c r="Z93" s="175"/>
      <c r="AA93" s="176"/>
      <c r="AB93" s="72"/>
      <c r="AC93" s="72"/>
      <c r="AD93" s="72"/>
      <c r="AE93" s="72"/>
      <c r="AF93" s="72"/>
      <c r="AG93" s="72"/>
      <c r="AH93" s="73"/>
      <c r="AI93" s="331" t="s">
        <v>96</v>
      </c>
      <c r="AJ93" s="332"/>
      <c r="AK93" s="332"/>
      <c r="AL93" s="332"/>
      <c r="AM93" s="332"/>
      <c r="AN93" s="332"/>
      <c r="AO93" s="332"/>
      <c r="AP93" s="333"/>
      <c r="AQ93" s="731"/>
      <c r="AR93" s="732"/>
      <c r="AS93" s="732"/>
      <c r="AT93" s="732"/>
      <c r="AU93" s="732"/>
      <c r="AV93" s="732"/>
      <c r="AW93" s="732"/>
      <c r="AX93" s="732"/>
      <c r="AY93" s="732"/>
      <c r="AZ93" s="732"/>
      <c r="BA93" s="732"/>
      <c r="BB93" s="732"/>
      <c r="BC93" s="122"/>
      <c r="BD93" s="219"/>
      <c r="BE93" s="220"/>
      <c r="BF93" s="220"/>
      <c r="BG93" s="220"/>
      <c r="BH93" s="220"/>
      <c r="BI93" s="221"/>
      <c r="BJ93" s="207"/>
      <c r="BK93" s="208"/>
      <c r="BL93" s="208"/>
      <c r="BM93" s="208"/>
      <c r="BN93" s="208"/>
      <c r="BO93" s="209"/>
      <c r="BP93" s="81"/>
    </row>
    <row r="94" spans="2:78" ht="13.5" customHeight="1" x14ac:dyDescent="0.15">
      <c r="B94" s="389"/>
      <c r="C94" s="390"/>
      <c r="D94" s="391"/>
      <c r="E94" s="282"/>
      <c r="F94" s="282"/>
      <c r="G94" s="282"/>
      <c r="H94" s="282"/>
      <c r="I94" s="282"/>
      <c r="J94" s="282"/>
      <c r="K94" s="282"/>
      <c r="L94" s="282"/>
      <c r="M94" s="282"/>
      <c r="N94" s="282"/>
      <c r="O94" s="282"/>
      <c r="P94" s="172"/>
      <c r="Q94" s="173"/>
      <c r="R94" s="172"/>
      <c r="S94" s="173"/>
      <c r="T94" s="64"/>
      <c r="U94" s="64"/>
      <c r="V94" s="15"/>
      <c r="W94" s="64"/>
      <c r="X94" s="64"/>
      <c r="Y94" s="64"/>
      <c r="Z94" s="70"/>
      <c r="AA94" s="71"/>
      <c r="AB94" s="64"/>
      <c r="AC94" s="64"/>
      <c r="AD94" s="64"/>
      <c r="AE94" s="64"/>
      <c r="AF94" s="64"/>
      <c r="AG94" s="108">
        <v>0</v>
      </c>
      <c r="AH94" s="109">
        <v>0</v>
      </c>
      <c r="AI94" s="334"/>
      <c r="AJ94" s="335"/>
      <c r="AK94" s="335"/>
      <c r="AL94" s="335"/>
      <c r="AM94" s="335"/>
      <c r="AN94" s="335"/>
      <c r="AO94" s="335"/>
      <c r="AP94" s="336"/>
      <c r="AQ94" s="733"/>
      <c r="AR94" s="734"/>
      <c r="AS94" s="734"/>
      <c r="AT94" s="734"/>
      <c r="AU94" s="734"/>
      <c r="AV94" s="734"/>
      <c r="AW94" s="734"/>
      <c r="AX94" s="734"/>
      <c r="AY94" s="734"/>
      <c r="AZ94" s="734"/>
      <c r="BA94" s="734"/>
      <c r="BB94" s="734"/>
      <c r="BC94" s="123"/>
      <c r="BD94" s="337" t="s">
        <v>29</v>
      </c>
      <c r="BE94" s="338"/>
      <c r="BF94" s="338"/>
      <c r="BG94" s="338"/>
      <c r="BH94" s="338"/>
      <c r="BI94" s="339"/>
      <c r="BJ94" s="205" t="s">
        <v>85</v>
      </c>
      <c r="BK94" s="205"/>
      <c r="BL94" s="205"/>
      <c r="BM94" s="205"/>
      <c r="BN94" s="205"/>
      <c r="BO94" s="350"/>
    </row>
    <row r="95" spans="2:78" ht="3.75" customHeight="1" x14ac:dyDescent="0.15">
      <c r="B95" s="389"/>
      <c r="C95" s="390"/>
      <c r="D95" s="391"/>
      <c r="E95" s="282"/>
      <c r="F95" s="282"/>
      <c r="G95" s="282"/>
      <c r="H95" s="282"/>
      <c r="I95" s="282"/>
      <c r="J95" s="282"/>
      <c r="K95" s="282"/>
      <c r="L95" s="282"/>
      <c r="M95" s="282"/>
      <c r="N95" s="282"/>
      <c r="O95" s="282"/>
      <c r="P95" s="171"/>
      <c r="Q95" s="171"/>
      <c r="R95" s="171"/>
      <c r="S95" s="171"/>
      <c r="T95" s="72"/>
      <c r="U95" s="72"/>
      <c r="V95" s="72"/>
      <c r="W95" s="72"/>
      <c r="X95" s="72"/>
      <c r="Y95" s="72"/>
      <c r="Z95" s="175"/>
      <c r="AA95" s="176"/>
      <c r="AB95" s="72"/>
      <c r="AC95" s="72"/>
      <c r="AD95" s="72"/>
      <c r="AE95" s="72"/>
      <c r="AF95" s="72"/>
      <c r="AG95" s="72"/>
      <c r="AH95" s="73"/>
      <c r="AI95" s="331" t="s">
        <v>65</v>
      </c>
      <c r="AJ95" s="332"/>
      <c r="AK95" s="332"/>
      <c r="AL95" s="332"/>
      <c r="AM95" s="332"/>
      <c r="AN95" s="332"/>
      <c r="AO95" s="332"/>
      <c r="AP95" s="333"/>
      <c r="AQ95" s="195"/>
      <c r="AR95" s="196"/>
      <c r="AS95" s="196"/>
      <c r="AT95" s="196"/>
      <c r="AU95" s="193" t="s">
        <v>98</v>
      </c>
      <c r="AV95" s="199"/>
      <c r="AW95" s="199"/>
      <c r="AX95" s="193" t="s">
        <v>99</v>
      </c>
      <c r="AY95" s="199"/>
      <c r="AZ95" s="199"/>
      <c r="BA95" s="193" t="s">
        <v>100</v>
      </c>
      <c r="BB95" s="210"/>
      <c r="BC95" s="211"/>
      <c r="BD95" s="340"/>
      <c r="BE95" s="341"/>
      <c r="BF95" s="341"/>
      <c r="BG95" s="341"/>
      <c r="BH95" s="341"/>
      <c r="BI95" s="342"/>
      <c r="BJ95" s="205"/>
      <c r="BK95" s="205"/>
      <c r="BL95" s="205"/>
      <c r="BM95" s="205"/>
      <c r="BN95" s="205"/>
      <c r="BO95" s="350"/>
    </row>
    <row r="96" spans="2:78" ht="6" customHeight="1" x14ac:dyDescent="0.15">
      <c r="B96" s="389"/>
      <c r="C96" s="390"/>
      <c r="D96" s="391"/>
      <c r="E96" s="356"/>
      <c r="F96" s="357"/>
      <c r="G96" s="357"/>
      <c r="H96" s="357"/>
      <c r="I96" s="357"/>
      <c r="J96" s="357"/>
      <c r="K96" s="357"/>
      <c r="L96" s="357"/>
      <c r="M96" s="357"/>
      <c r="N96" s="357"/>
      <c r="O96" s="358"/>
      <c r="P96" s="295"/>
      <c r="Q96" s="297"/>
      <c r="R96" s="295"/>
      <c r="S96" s="297"/>
      <c r="T96" s="295"/>
      <c r="U96" s="737"/>
      <c r="V96" s="737"/>
      <c r="W96" s="737"/>
      <c r="X96" s="737"/>
      <c r="Y96" s="297"/>
      <c r="Z96" s="177"/>
      <c r="AA96" s="178"/>
      <c r="AB96" s="295"/>
      <c r="AC96" s="737"/>
      <c r="AD96" s="737"/>
      <c r="AE96" s="737"/>
      <c r="AF96" s="737"/>
      <c r="AG96" s="740">
        <v>0</v>
      </c>
      <c r="AH96" s="742">
        <v>0</v>
      </c>
      <c r="AI96" s="353"/>
      <c r="AJ96" s="354"/>
      <c r="AK96" s="354"/>
      <c r="AL96" s="354"/>
      <c r="AM96" s="354"/>
      <c r="AN96" s="354"/>
      <c r="AO96" s="354"/>
      <c r="AP96" s="355"/>
      <c r="AQ96" s="197"/>
      <c r="AR96" s="198"/>
      <c r="AS96" s="198"/>
      <c r="AT96" s="198"/>
      <c r="AU96" s="193"/>
      <c r="AV96" s="200"/>
      <c r="AW96" s="200"/>
      <c r="AX96" s="193"/>
      <c r="AY96" s="200"/>
      <c r="AZ96" s="200"/>
      <c r="BA96" s="193"/>
      <c r="BB96" s="210"/>
      <c r="BC96" s="210"/>
      <c r="BD96" s="340"/>
      <c r="BE96" s="341"/>
      <c r="BF96" s="341"/>
      <c r="BG96" s="341"/>
      <c r="BH96" s="341"/>
      <c r="BI96" s="342"/>
      <c r="BJ96" s="205"/>
      <c r="BK96" s="205"/>
      <c r="BL96" s="205"/>
      <c r="BM96" s="205"/>
      <c r="BN96" s="205"/>
      <c r="BO96" s="350"/>
    </row>
    <row r="97" spans="2:76" ht="7.5" customHeight="1" x14ac:dyDescent="0.15">
      <c r="B97" s="389"/>
      <c r="C97" s="390"/>
      <c r="D97" s="391"/>
      <c r="E97" s="359"/>
      <c r="F97" s="360"/>
      <c r="G97" s="360"/>
      <c r="H97" s="360"/>
      <c r="I97" s="360"/>
      <c r="J97" s="360"/>
      <c r="K97" s="360"/>
      <c r="L97" s="360"/>
      <c r="M97" s="360"/>
      <c r="N97" s="360"/>
      <c r="O97" s="361"/>
      <c r="P97" s="296"/>
      <c r="Q97" s="298"/>
      <c r="R97" s="296"/>
      <c r="S97" s="298"/>
      <c r="T97" s="296"/>
      <c r="U97" s="736"/>
      <c r="V97" s="736"/>
      <c r="W97" s="736"/>
      <c r="X97" s="736"/>
      <c r="Y97" s="298"/>
      <c r="Z97" s="70"/>
      <c r="AA97" s="71"/>
      <c r="AB97" s="296"/>
      <c r="AC97" s="736"/>
      <c r="AD97" s="736"/>
      <c r="AE97" s="736"/>
      <c r="AF97" s="736"/>
      <c r="AG97" s="741"/>
      <c r="AH97" s="743"/>
      <c r="AI97" s="334"/>
      <c r="AJ97" s="335"/>
      <c r="AK97" s="335"/>
      <c r="AL97" s="335"/>
      <c r="AM97" s="335"/>
      <c r="AN97" s="335"/>
      <c r="AO97" s="335"/>
      <c r="AP97" s="336"/>
      <c r="AQ97" s="738"/>
      <c r="AR97" s="739"/>
      <c r="AS97" s="739"/>
      <c r="AT97" s="739"/>
      <c r="AU97" s="194"/>
      <c r="AV97" s="222"/>
      <c r="AW97" s="222"/>
      <c r="AX97" s="194"/>
      <c r="AY97" s="222"/>
      <c r="AZ97" s="222"/>
      <c r="BA97" s="212"/>
      <c r="BB97" s="212"/>
      <c r="BC97" s="212"/>
      <c r="BD97" s="343"/>
      <c r="BE97" s="344"/>
      <c r="BF97" s="344"/>
      <c r="BG97" s="344"/>
      <c r="BH97" s="344"/>
      <c r="BI97" s="345"/>
      <c r="BJ97" s="351"/>
      <c r="BK97" s="351"/>
      <c r="BL97" s="351"/>
      <c r="BM97" s="351"/>
      <c r="BN97" s="351"/>
      <c r="BO97" s="352"/>
    </row>
    <row r="98" spans="2:76" ht="3.95" customHeight="1" x14ac:dyDescent="0.15">
      <c r="B98" s="389"/>
      <c r="C98" s="390"/>
      <c r="D98" s="391"/>
      <c r="E98" s="362"/>
      <c r="F98" s="363"/>
      <c r="G98" s="363"/>
      <c r="H98" s="363"/>
      <c r="I98" s="363"/>
      <c r="J98" s="363"/>
      <c r="K98" s="363"/>
      <c r="L98" s="363"/>
      <c r="M98" s="363"/>
      <c r="N98" s="363"/>
      <c r="O98" s="364"/>
      <c r="P98" s="171"/>
      <c r="Q98" s="171"/>
      <c r="R98" s="171"/>
      <c r="S98" s="171"/>
      <c r="T98" s="72"/>
      <c r="U98" s="72"/>
      <c r="V98" s="72"/>
      <c r="W98" s="72"/>
      <c r="X98" s="72"/>
      <c r="Y98" s="72"/>
      <c r="Z98" s="175"/>
      <c r="AA98" s="176"/>
      <c r="AB98" s="72"/>
      <c r="AC98" s="72"/>
      <c r="AD98" s="72"/>
      <c r="AE98" s="72"/>
      <c r="AF98" s="72"/>
      <c r="AG98" s="72"/>
      <c r="AH98" s="73"/>
      <c r="AI98" s="309" t="s">
        <v>94</v>
      </c>
      <c r="AJ98" s="310"/>
      <c r="AK98" s="310"/>
      <c r="AL98" s="310"/>
      <c r="AM98" s="310"/>
      <c r="AN98" s="310"/>
      <c r="AO98" s="310"/>
      <c r="AP98" s="311"/>
      <c r="AQ98" s="191"/>
      <c r="AR98" s="192"/>
      <c r="AS98" s="192"/>
      <c r="AT98" s="192"/>
      <c r="AU98" s="192"/>
      <c r="AV98" s="192"/>
      <c r="AW98" s="192"/>
      <c r="AX98" s="192"/>
      <c r="AY98" s="192"/>
      <c r="AZ98" s="192"/>
      <c r="BA98" s="318" t="s">
        <v>86</v>
      </c>
      <c r="BB98" s="318"/>
      <c r="BC98" s="318"/>
      <c r="BD98" s="318"/>
      <c r="BE98" s="233"/>
      <c r="BF98" s="233"/>
      <c r="BG98" s="233"/>
      <c r="BH98" s="233"/>
      <c r="BI98" s="233"/>
      <c r="BJ98" s="233"/>
      <c r="BK98" s="233"/>
      <c r="BL98" s="233"/>
      <c r="BM98" s="318" t="s">
        <v>30</v>
      </c>
      <c r="BN98" s="318"/>
      <c r="BO98" s="320"/>
    </row>
    <row r="99" spans="2:76" ht="12" customHeight="1" x14ac:dyDescent="0.15">
      <c r="B99" s="389"/>
      <c r="C99" s="390"/>
      <c r="D99" s="391"/>
      <c r="E99" s="282"/>
      <c r="F99" s="282"/>
      <c r="G99" s="282"/>
      <c r="H99" s="282"/>
      <c r="I99" s="282"/>
      <c r="J99" s="282"/>
      <c r="K99" s="282"/>
      <c r="L99" s="282"/>
      <c r="M99" s="282"/>
      <c r="N99" s="282"/>
      <c r="O99" s="282"/>
      <c r="P99" s="172"/>
      <c r="Q99" s="173"/>
      <c r="R99" s="172"/>
      <c r="S99" s="173"/>
      <c r="T99" s="64"/>
      <c r="U99" s="64"/>
      <c r="V99" s="15"/>
      <c r="W99" s="64"/>
      <c r="X99" s="64"/>
      <c r="Y99" s="64"/>
      <c r="Z99" s="70"/>
      <c r="AA99" s="71"/>
      <c r="AB99" s="64"/>
      <c r="AC99" s="64"/>
      <c r="AD99" s="64"/>
      <c r="AE99" s="64"/>
      <c r="AF99" s="64"/>
      <c r="AG99" s="182">
        <v>0</v>
      </c>
      <c r="AH99" s="183">
        <v>0</v>
      </c>
      <c r="AI99" s="312"/>
      <c r="AJ99" s="313"/>
      <c r="AK99" s="313"/>
      <c r="AL99" s="313"/>
      <c r="AM99" s="313"/>
      <c r="AN99" s="313"/>
      <c r="AO99" s="313"/>
      <c r="AP99" s="314"/>
      <c r="AQ99" s="191"/>
      <c r="AR99" s="192"/>
      <c r="AS99" s="192"/>
      <c r="AT99" s="192"/>
      <c r="AU99" s="192"/>
      <c r="AV99" s="192"/>
      <c r="AW99" s="192"/>
      <c r="AX99" s="192"/>
      <c r="AY99" s="192"/>
      <c r="AZ99" s="192"/>
      <c r="BA99" s="319"/>
      <c r="BB99" s="319"/>
      <c r="BC99" s="319"/>
      <c r="BD99" s="319"/>
      <c r="BE99" s="192"/>
      <c r="BF99" s="192"/>
      <c r="BG99" s="192"/>
      <c r="BH99" s="192"/>
      <c r="BI99" s="192"/>
      <c r="BJ99" s="192"/>
      <c r="BK99" s="192"/>
      <c r="BL99" s="192"/>
      <c r="BM99" s="319"/>
      <c r="BN99" s="319"/>
      <c r="BO99" s="321"/>
    </row>
    <row r="100" spans="2:76" ht="5.25" customHeight="1" x14ac:dyDescent="0.15">
      <c r="B100" s="389"/>
      <c r="C100" s="390"/>
      <c r="D100" s="391"/>
      <c r="E100" s="282"/>
      <c r="F100" s="282"/>
      <c r="G100" s="282"/>
      <c r="H100" s="282"/>
      <c r="I100" s="282"/>
      <c r="J100" s="282"/>
      <c r="K100" s="282"/>
      <c r="L100" s="282"/>
      <c r="M100" s="282"/>
      <c r="N100" s="282"/>
      <c r="O100" s="282"/>
      <c r="P100" s="171"/>
      <c r="Q100" s="171"/>
      <c r="R100" s="171"/>
      <c r="S100" s="171"/>
      <c r="T100" s="72"/>
      <c r="U100" s="72"/>
      <c r="V100" s="72"/>
      <c r="W100" s="72"/>
      <c r="X100" s="72"/>
      <c r="Y100" s="72"/>
      <c r="Z100" s="175"/>
      <c r="AA100" s="176"/>
      <c r="AB100" s="72"/>
      <c r="AC100" s="72"/>
      <c r="AD100" s="72"/>
      <c r="AE100" s="72"/>
      <c r="AF100" s="72"/>
      <c r="AG100" s="72"/>
      <c r="AH100" s="73"/>
      <c r="AI100" s="312"/>
      <c r="AJ100" s="313"/>
      <c r="AK100" s="313"/>
      <c r="AL100" s="313"/>
      <c r="AM100" s="313"/>
      <c r="AN100" s="313"/>
      <c r="AO100" s="313"/>
      <c r="AP100" s="314"/>
      <c r="AQ100" s="322" t="s">
        <v>90</v>
      </c>
      <c r="AR100" s="323"/>
      <c r="AS100" s="323"/>
      <c r="AT100" s="323"/>
      <c r="AU100" s="323"/>
      <c r="AV100" s="326" t="s">
        <v>91</v>
      </c>
      <c r="AW100" s="326"/>
      <c r="AX100" s="326"/>
      <c r="AY100" s="326"/>
      <c r="AZ100" s="326"/>
      <c r="BA100" s="326"/>
      <c r="BB100" s="328" t="s">
        <v>92</v>
      </c>
      <c r="BC100" s="223"/>
      <c r="BD100" s="223"/>
      <c r="BE100" s="223"/>
      <c r="BF100" s="223"/>
      <c r="BG100" s="223"/>
      <c r="BH100" s="223"/>
      <c r="BI100" s="223"/>
      <c r="BJ100" s="223"/>
      <c r="BK100" s="223"/>
      <c r="BL100" s="223"/>
      <c r="BM100" s="223"/>
      <c r="BN100" s="223"/>
      <c r="BO100" s="224"/>
    </row>
    <row r="101" spans="2:76" ht="5.25" customHeight="1" x14ac:dyDescent="0.15">
      <c r="B101" s="389"/>
      <c r="C101" s="390"/>
      <c r="D101" s="391"/>
      <c r="E101" s="282"/>
      <c r="F101" s="282"/>
      <c r="G101" s="282"/>
      <c r="H101" s="282"/>
      <c r="I101" s="282"/>
      <c r="J101" s="282"/>
      <c r="K101" s="282"/>
      <c r="L101" s="282"/>
      <c r="M101" s="282"/>
      <c r="N101" s="282"/>
      <c r="O101" s="282"/>
      <c r="P101" s="295"/>
      <c r="Q101" s="297"/>
      <c r="R101" s="295"/>
      <c r="S101" s="297"/>
      <c r="T101" s="244"/>
      <c r="U101" s="234"/>
      <c r="V101" s="234"/>
      <c r="W101" s="234"/>
      <c r="X101" s="234"/>
      <c r="Y101" s="292"/>
      <c r="Z101" s="70"/>
      <c r="AA101" s="71"/>
      <c r="AB101" s="244"/>
      <c r="AC101" s="234"/>
      <c r="AD101" s="234"/>
      <c r="AE101" s="234"/>
      <c r="AF101" s="234"/>
      <c r="AG101" s="290">
        <v>0</v>
      </c>
      <c r="AH101" s="303">
        <v>0</v>
      </c>
      <c r="AI101" s="315"/>
      <c r="AJ101" s="316"/>
      <c r="AK101" s="316"/>
      <c r="AL101" s="316"/>
      <c r="AM101" s="316"/>
      <c r="AN101" s="316"/>
      <c r="AO101" s="316"/>
      <c r="AP101" s="317"/>
      <c r="AQ101" s="324"/>
      <c r="AR101" s="325"/>
      <c r="AS101" s="325"/>
      <c r="AT101" s="325"/>
      <c r="AU101" s="325"/>
      <c r="AV101" s="327"/>
      <c r="AW101" s="327"/>
      <c r="AX101" s="327"/>
      <c r="AY101" s="327"/>
      <c r="AZ101" s="327"/>
      <c r="BA101" s="327"/>
      <c r="BB101" s="329"/>
      <c r="BC101" s="225"/>
      <c r="BD101" s="225"/>
      <c r="BE101" s="225"/>
      <c r="BF101" s="225"/>
      <c r="BG101" s="225"/>
      <c r="BH101" s="225"/>
      <c r="BI101" s="225"/>
      <c r="BJ101" s="225"/>
      <c r="BK101" s="225"/>
      <c r="BL101" s="225"/>
      <c r="BM101" s="225"/>
      <c r="BN101" s="225"/>
      <c r="BO101" s="226"/>
    </row>
    <row r="102" spans="2:76" ht="8.25" customHeight="1" x14ac:dyDescent="0.15">
      <c r="B102" s="389"/>
      <c r="C102" s="390"/>
      <c r="D102" s="391"/>
      <c r="E102" s="282"/>
      <c r="F102" s="282"/>
      <c r="G102" s="282"/>
      <c r="H102" s="282"/>
      <c r="I102" s="282"/>
      <c r="J102" s="282"/>
      <c r="K102" s="282"/>
      <c r="L102" s="282"/>
      <c r="M102" s="282"/>
      <c r="N102" s="282"/>
      <c r="O102" s="282"/>
      <c r="P102" s="296"/>
      <c r="Q102" s="298"/>
      <c r="R102" s="296"/>
      <c r="S102" s="298"/>
      <c r="T102" s="245"/>
      <c r="U102" s="235"/>
      <c r="V102" s="235"/>
      <c r="W102" s="235"/>
      <c r="X102" s="235"/>
      <c r="Y102" s="293"/>
      <c r="Z102" s="70"/>
      <c r="AA102" s="71"/>
      <c r="AB102" s="245"/>
      <c r="AC102" s="235"/>
      <c r="AD102" s="235"/>
      <c r="AE102" s="235"/>
      <c r="AF102" s="235"/>
      <c r="AG102" s="291"/>
      <c r="AH102" s="304"/>
      <c r="AI102" s="299" t="s">
        <v>103</v>
      </c>
      <c r="AJ102" s="300"/>
      <c r="AK102" s="300"/>
      <c r="AL102" s="300"/>
      <c r="AM102" s="300"/>
      <c r="AN102" s="300"/>
      <c r="AO102" s="300"/>
      <c r="AP102" s="300"/>
      <c r="AQ102" s="300"/>
      <c r="AR102" s="300"/>
      <c r="AS102" s="300"/>
      <c r="AT102" s="300"/>
      <c r="AU102" s="300"/>
      <c r="AV102" s="300"/>
      <c r="AW102" s="300"/>
      <c r="AX102" s="300"/>
      <c r="AY102" s="300"/>
      <c r="AZ102" s="300"/>
      <c r="BA102" s="300"/>
      <c r="BB102" s="300"/>
      <c r="BC102" s="300"/>
      <c r="BD102" s="301"/>
      <c r="BE102" s="278"/>
      <c r="BF102" s="278"/>
      <c r="BG102" s="278"/>
      <c r="BH102" s="278"/>
      <c r="BI102" s="278"/>
      <c r="BJ102" s="278"/>
      <c r="BK102" s="278"/>
      <c r="BL102" s="278"/>
      <c r="BM102" s="278"/>
      <c r="BN102" s="278"/>
      <c r="BO102" s="280"/>
      <c r="BX102" s="294" t="e">
        <f>IF(BX78&gt;0,0,-BX78)</f>
        <v>#REF!</v>
      </c>
    </row>
    <row r="103" spans="2:76" ht="3.95" customHeight="1" x14ac:dyDescent="0.15">
      <c r="B103" s="389"/>
      <c r="C103" s="390"/>
      <c r="D103" s="391"/>
      <c r="E103" s="282"/>
      <c r="F103" s="282"/>
      <c r="G103" s="282"/>
      <c r="H103" s="282"/>
      <c r="I103" s="282"/>
      <c r="J103" s="282"/>
      <c r="K103" s="282"/>
      <c r="L103" s="282"/>
      <c r="M103" s="282"/>
      <c r="N103" s="282"/>
      <c r="O103" s="282"/>
      <c r="P103" s="171"/>
      <c r="Q103" s="171"/>
      <c r="R103" s="171"/>
      <c r="S103" s="171"/>
      <c r="T103" s="72"/>
      <c r="U103" s="72"/>
      <c r="V103" s="72"/>
      <c r="W103" s="72"/>
      <c r="X103" s="72"/>
      <c r="Y103" s="72"/>
      <c r="Z103" s="175"/>
      <c r="AA103" s="176"/>
      <c r="AB103" s="19"/>
      <c r="AC103" s="19"/>
      <c r="AD103" s="19"/>
      <c r="AE103" s="19"/>
      <c r="AF103" s="19"/>
      <c r="AG103" s="72"/>
      <c r="AH103" s="73"/>
      <c r="AI103" s="299"/>
      <c r="AJ103" s="300"/>
      <c r="AK103" s="300"/>
      <c r="AL103" s="300"/>
      <c r="AM103" s="300"/>
      <c r="AN103" s="300"/>
      <c r="AO103" s="300"/>
      <c r="AP103" s="300"/>
      <c r="AQ103" s="300"/>
      <c r="AR103" s="300"/>
      <c r="AS103" s="300"/>
      <c r="AT103" s="300"/>
      <c r="AU103" s="300"/>
      <c r="AV103" s="300"/>
      <c r="AW103" s="300"/>
      <c r="AX103" s="300"/>
      <c r="AY103" s="300"/>
      <c r="AZ103" s="300"/>
      <c r="BA103" s="300"/>
      <c r="BB103" s="300"/>
      <c r="BC103" s="300"/>
      <c r="BD103" s="302"/>
      <c r="BE103" s="279"/>
      <c r="BF103" s="279"/>
      <c r="BG103" s="279"/>
      <c r="BH103" s="279"/>
      <c r="BI103" s="279"/>
      <c r="BJ103" s="279"/>
      <c r="BK103" s="279"/>
      <c r="BL103" s="279"/>
      <c r="BM103" s="279"/>
      <c r="BN103" s="279"/>
      <c r="BO103" s="281"/>
      <c r="BX103" s="294"/>
    </row>
    <row r="104" spans="2:76" ht="6" customHeight="1" x14ac:dyDescent="0.15">
      <c r="B104" s="389"/>
      <c r="C104" s="390"/>
      <c r="D104" s="391"/>
      <c r="E104" s="282"/>
      <c r="F104" s="282"/>
      <c r="G104" s="282"/>
      <c r="H104" s="282"/>
      <c r="I104" s="282"/>
      <c r="J104" s="282"/>
      <c r="K104" s="282"/>
      <c r="L104" s="282"/>
      <c r="M104" s="282"/>
      <c r="N104" s="282"/>
      <c r="O104" s="282"/>
      <c r="P104" s="295"/>
      <c r="Q104" s="297"/>
      <c r="R104" s="295"/>
      <c r="S104" s="297"/>
      <c r="T104" s="244"/>
      <c r="U104" s="234"/>
      <c r="V104" s="234"/>
      <c r="W104" s="234"/>
      <c r="X104" s="234"/>
      <c r="Y104" s="292"/>
      <c r="Z104" s="70"/>
      <c r="AA104" s="71"/>
      <c r="AB104" s="244"/>
      <c r="AC104" s="234"/>
      <c r="AD104" s="234"/>
      <c r="AE104" s="234"/>
      <c r="AF104" s="234"/>
      <c r="AG104" s="290">
        <v>0</v>
      </c>
      <c r="AH104" s="303">
        <v>0</v>
      </c>
      <c r="AI104" s="299"/>
      <c r="AJ104" s="300"/>
      <c r="AK104" s="300"/>
      <c r="AL104" s="300"/>
      <c r="AM104" s="300"/>
      <c r="AN104" s="300"/>
      <c r="AO104" s="300"/>
      <c r="AP104" s="300"/>
      <c r="AQ104" s="300"/>
      <c r="AR104" s="300"/>
      <c r="AS104" s="300"/>
      <c r="AT104" s="300"/>
      <c r="AU104" s="300"/>
      <c r="AV104" s="300"/>
      <c r="AW104" s="300"/>
      <c r="AX104" s="300"/>
      <c r="AY104" s="300"/>
      <c r="AZ104" s="300"/>
      <c r="BA104" s="300"/>
      <c r="BB104" s="300"/>
      <c r="BC104" s="300"/>
      <c r="BD104" s="302"/>
      <c r="BE104" s="279"/>
      <c r="BF104" s="279"/>
      <c r="BG104" s="279"/>
      <c r="BH104" s="279"/>
      <c r="BI104" s="279"/>
      <c r="BJ104" s="279"/>
      <c r="BK104" s="279"/>
      <c r="BL104" s="279"/>
      <c r="BM104" s="279"/>
      <c r="BN104" s="279"/>
      <c r="BO104" s="281"/>
      <c r="BX104" s="294"/>
    </row>
    <row r="105" spans="2:76" ht="3.75" customHeight="1" x14ac:dyDescent="0.15">
      <c r="B105" s="389"/>
      <c r="C105" s="390"/>
      <c r="D105" s="391"/>
      <c r="E105" s="282"/>
      <c r="F105" s="282"/>
      <c r="G105" s="282"/>
      <c r="H105" s="282"/>
      <c r="I105" s="282"/>
      <c r="J105" s="282"/>
      <c r="K105" s="282"/>
      <c r="L105" s="282"/>
      <c r="M105" s="282"/>
      <c r="N105" s="282"/>
      <c r="O105" s="282"/>
      <c r="P105" s="296"/>
      <c r="Q105" s="298"/>
      <c r="R105" s="296"/>
      <c r="S105" s="298"/>
      <c r="T105" s="245"/>
      <c r="U105" s="235"/>
      <c r="V105" s="235"/>
      <c r="W105" s="235"/>
      <c r="X105" s="235"/>
      <c r="Y105" s="293"/>
      <c r="Z105" s="70"/>
      <c r="AA105" s="71"/>
      <c r="AB105" s="245"/>
      <c r="AC105" s="235"/>
      <c r="AD105" s="235"/>
      <c r="AE105" s="235"/>
      <c r="AF105" s="235"/>
      <c r="AG105" s="291"/>
      <c r="AH105" s="304"/>
      <c r="AI105" s="299"/>
      <c r="AJ105" s="300"/>
      <c r="AK105" s="300"/>
      <c r="AL105" s="300"/>
      <c r="AM105" s="300"/>
      <c r="AN105" s="300"/>
      <c r="AO105" s="300"/>
      <c r="AP105" s="300"/>
      <c r="AQ105" s="300"/>
      <c r="AR105" s="300"/>
      <c r="AS105" s="300"/>
      <c r="AT105" s="300"/>
      <c r="AU105" s="300"/>
      <c r="AV105" s="300"/>
      <c r="AW105" s="300"/>
      <c r="AX105" s="300"/>
      <c r="AY105" s="300"/>
      <c r="AZ105" s="300"/>
      <c r="BA105" s="300"/>
      <c r="BB105" s="300"/>
      <c r="BC105" s="300"/>
      <c r="BD105" s="137"/>
      <c r="BE105" s="137"/>
      <c r="BF105" s="136"/>
      <c r="BG105" s="150"/>
      <c r="BH105" s="137"/>
      <c r="BI105" s="136"/>
      <c r="BJ105" s="150"/>
      <c r="BK105" s="137"/>
      <c r="BL105" s="136"/>
      <c r="BM105" s="150"/>
      <c r="BN105" s="137"/>
      <c r="BO105" s="151"/>
    </row>
    <row r="106" spans="2:76" ht="3.75" customHeight="1" x14ac:dyDescent="0.15">
      <c r="B106" s="389"/>
      <c r="C106" s="390"/>
      <c r="D106" s="391"/>
      <c r="E106" s="282"/>
      <c r="F106" s="282"/>
      <c r="G106" s="282"/>
      <c r="H106" s="282"/>
      <c r="I106" s="282"/>
      <c r="J106" s="282"/>
      <c r="K106" s="282"/>
      <c r="L106" s="282"/>
      <c r="M106" s="282"/>
      <c r="N106" s="282"/>
      <c r="O106" s="282"/>
      <c r="P106" s="296"/>
      <c r="Q106" s="298"/>
      <c r="R106" s="296"/>
      <c r="S106" s="298"/>
      <c r="T106" s="245"/>
      <c r="U106" s="235"/>
      <c r="V106" s="235"/>
      <c r="W106" s="235"/>
      <c r="X106" s="235"/>
      <c r="Y106" s="293"/>
      <c r="Z106" s="70"/>
      <c r="AA106" s="71"/>
      <c r="AB106" s="245"/>
      <c r="AC106" s="235"/>
      <c r="AD106" s="235"/>
      <c r="AE106" s="235"/>
      <c r="AF106" s="235"/>
      <c r="AG106" s="291"/>
      <c r="AH106" s="304"/>
      <c r="AI106" s="305" t="s">
        <v>102</v>
      </c>
      <c r="AJ106" s="306"/>
      <c r="AK106" s="306"/>
      <c r="AL106" s="306"/>
      <c r="AM106" s="306"/>
      <c r="AN106" s="306"/>
      <c r="AO106" s="306"/>
      <c r="AP106" s="306"/>
      <c r="AQ106" s="306"/>
      <c r="AR106" s="306"/>
      <c r="AS106" s="306"/>
      <c r="AT106" s="306"/>
      <c r="AU106" s="306"/>
      <c r="AV106" s="306"/>
      <c r="AW106" s="306"/>
      <c r="AX106" s="306"/>
      <c r="AY106" s="306"/>
      <c r="AZ106" s="306"/>
      <c r="BA106" s="306"/>
      <c r="BB106" s="306"/>
      <c r="BC106" s="306"/>
      <c r="BD106" s="301"/>
      <c r="BE106" s="278"/>
      <c r="BF106" s="278"/>
      <c r="BG106" s="278"/>
      <c r="BH106" s="278"/>
      <c r="BI106" s="278"/>
      <c r="BJ106" s="278"/>
      <c r="BK106" s="278"/>
      <c r="BL106" s="278"/>
      <c r="BM106" s="278"/>
      <c r="BN106" s="278"/>
      <c r="BO106" s="280"/>
    </row>
    <row r="107" spans="2:76" ht="3.95" customHeight="1" x14ac:dyDescent="0.15">
      <c r="B107" s="389"/>
      <c r="C107" s="390"/>
      <c r="D107" s="391"/>
      <c r="E107" s="282"/>
      <c r="F107" s="282"/>
      <c r="G107" s="282"/>
      <c r="H107" s="282"/>
      <c r="I107" s="282"/>
      <c r="J107" s="282"/>
      <c r="K107" s="282"/>
      <c r="L107" s="282"/>
      <c r="M107" s="282"/>
      <c r="N107" s="282"/>
      <c r="O107" s="282"/>
      <c r="P107" s="171"/>
      <c r="Q107" s="171"/>
      <c r="R107" s="171"/>
      <c r="S107" s="171"/>
      <c r="T107" s="72"/>
      <c r="U107" s="72"/>
      <c r="V107" s="72"/>
      <c r="W107" s="72"/>
      <c r="X107" s="72"/>
      <c r="Y107" s="72"/>
      <c r="Z107" s="175"/>
      <c r="AA107" s="176"/>
      <c r="AB107" s="72"/>
      <c r="AC107" s="72"/>
      <c r="AD107" s="72"/>
      <c r="AE107" s="72"/>
      <c r="AF107" s="72"/>
      <c r="AG107" s="72"/>
      <c r="AH107" s="73"/>
      <c r="AI107" s="305"/>
      <c r="AJ107" s="306"/>
      <c r="AK107" s="306"/>
      <c r="AL107" s="306"/>
      <c r="AM107" s="306"/>
      <c r="AN107" s="306"/>
      <c r="AO107" s="306"/>
      <c r="AP107" s="306"/>
      <c r="AQ107" s="306"/>
      <c r="AR107" s="306"/>
      <c r="AS107" s="306"/>
      <c r="AT107" s="306"/>
      <c r="AU107" s="306"/>
      <c r="AV107" s="306"/>
      <c r="AW107" s="306"/>
      <c r="AX107" s="306"/>
      <c r="AY107" s="306"/>
      <c r="AZ107" s="306"/>
      <c r="BA107" s="306"/>
      <c r="BB107" s="306"/>
      <c r="BC107" s="306"/>
      <c r="BD107" s="302"/>
      <c r="BE107" s="279"/>
      <c r="BF107" s="279"/>
      <c r="BG107" s="279"/>
      <c r="BH107" s="279"/>
      <c r="BI107" s="279"/>
      <c r="BJ107" s="279"/>
      <c r="BK107" s="279"/>
      <c r="BL107" s="279"/>
      <c r="BM107" s="279"/>
      <c r="BN107" s="279"/>
      <c r="BO107" s="281"/>
    </row>
    <row r="108" spans="2:76" ht="14.25" customHeight="1" x14ac:dyDescent="0.15">
      <c r="B108" s="389"/>
      <c r="C108" s="390"/>
      <c r="D108" s="391"/>
      <c r="E108" s="282"/>
      <c r="F108" s="282"/>
      <c r="G108" s="282"/>
      <c r="H108" s="282"/>
      <c r="I108" s="282"/>
      <c r="J108" s="282"/>
      <c r="K108" s="282"/>
      <c r="L108" s="282"/>
      <c r="M108" s="282"/>
      <c r="N108" s="282"/>
      <c r="O108" s="282"/>
      <c r="P108" s="172"/>
      <c r="Q108" s="173"/>
      <c r="R108" s="172"/>
      <c r="S108" s="173"/>
      <c r="T108" s="64"/>
      <c r="U108" s="64"/>
      <c r="V108" s="15"/>
      <c r="W108" s="64"/>
      <c r="X108" s="64"/>
      <c r="Y108" s="64"/>
      <c r="Z108" s="70"/>
      <c r="AA108" s="71"/>
      <c r="AB108" s="64"/>
      <c r="AC108" s="64"/>
      <c r="AD108" s="64"/>
      <c r="AE108" s="64"/>
      <c r="AF108" s="64"/>
      <c r="AG108" s="182">
        <v>0</v>
      </c>
      <c r="AH108" s="183">
        <v>0</v>
      </c>
      <c r="AI108" s="305"/>
      <c r="AJ108" s="306"/>
      <c r="AK108" s="306"/>
      <c r="AL108" s="306"/>
      <c r="AM108" s="306"/>
      <c r="AN108" s="306"/>
      <c r="AO108" s="306"/>
      <c r="AP108" s="306"/>
      <c r="AQ108" s="306"/>
      <c r="AR108" s="306"/>
      <c r="AS108" s="306"/>
      <c r="AT108" s="306"/>
      <c r="AU108" s="306"/>
      <c r="AV108" s="306"/>
      <c r="AW108" s="306"/>
      <c r="AX108" s="306"/>
      <c r="AY108" s="306"/>
      <c r="AZ108" s="306"/>
      <c r="BA108" s="306"/>
      <c r="BB108" s="306"/>
      <c r="BC108" s="306"/>
      <c r="BD108" s="302"/>
      <c r="BE108" s="279"/>
      <c r="BF108" s="279"/>
      <c r="BG108" s="279"/>
      <c r="BH108" s="279"/>
      <c r="BI108" s="279"/>
      <c r="BJ108" s="279"/>
      <c r="BK108" s="279"/>
      <c r="BL108" s="279"/>
      <c r="BM108" s="279"/>
      <c r="BN108" s="279"/>
      <c r="BO108" s="281"/>
    </row>
    <row r="109" spans="2:76" ht="3.95" customHeight="1" x14ac:dyDescent="0.15">
      <c r="B109" s="392"/>
      <c r="C109" s="393"/>
      <c r="D109" s="394"/>
      <c r="E109" s="283"/>
      <c r="F109" s="283"/>
      <c r="G109" s="283"/>
      <c r="H109" s="283"/>
      <c r="I109" s="283"/>
      <c r="J109" s="283"/>
      <c r="K109" s="283"/>
      <c r="L109" s="283"/>
      <c r="M109" s="283"/>
      <c r="N109" s="283"/>
      <c r="O109" s="283"/>
      <c r="P109" s="174"/>
      <c r="Q109" s="174"/>
      <c r="R109" s="174"/>
      <c r="S109" s="174"/>
      <c r="T109" s="74"/>
      <c r="U109" s="74"/>
      <c r="V109" s="74"/>
      <c r="W109" s="74"/>
      <c r="X109" s="74"/>
      <c r="Y109" s="74"/>
      <c r="Z109" s="75"/>
      <c r="AA109" s="76"/>
      <c r="AB109" s="74"/>
      <c r="AC109" s="74"/>
      <c r="AD109" s="74"/>
      <c r="AE109" s="74"/>
      <c r="AF109" s="74"/>
      <c r="AG109" s="74"/>
      <c r="AH109" s="77"/>
      <c r="AI109" s="307"/>
      <c r="AJ109" s="308"/>
      <c r="AK109" s="308"/>
      <c r="AL109" s="308"/>
      <c r="AM109" s="308"/>
      <c r="AN109" s="308"/>
      <c r="AO109" s="308"/>
      <c r="AP109" s="308"/>
      <c r="AQ109" s="308"/>
      <c r="AR109" s="308"/>
      <c r="AS109" s="308"/>
      <c r="AT109" s="308"/>
      <c r="AU109" s="308"/>
      <c r="AV109" s="308"/>
      <c r="AW109" s="308"/>
      <c r="AX109" s="308"/>
      <c r="AY109" s="308"/>
      <c r="AZ109" s="308"/>
      <c r="BA109" s="308"/>
      <c r="BB109" s="308"/>
      <c r="BC109" s="308"/>
      <c r="BD109" s="152"/>
      <c r="BE109" s="152"/>
      <c r="BF109" s="115"/>
      <c r="BG109" s="116"/>
      <c r="BH109" s="152"/>
      <c r="BI109" s="115"/>
      <c r="BJ109" s="116"/>
      <c r="BK109" s="152"/>
      <c r="BL109" s="115"/>
      <c r="BM109" s="116"/>
      <c r="BN109" s="152"/>
      <c r="BO109" s="153"/>
    </row>
    <row r="110" spans="2:76" ht="2.25" customHeight="1" x14ac:dyDescent="0.15">
      <c r="H110" s="78"/>
      <c r="I110" s="78"/>
      <c r="J110" s="78"/>
      <c r="K110" s="78"/>
      <c r="L110" s="78"/>
      <c r="M110" s="78"/>
      <c r="N110" s="78"/>
      <c r="O110" s="78"/>
      <c r="P110" s="78"/>
      <c r="Q110" s="78"/>
      <c r="R110" s="78"/>
      <c r="S110" s="78"/>
      <c r="T110" s="4"/>
      <c r="U110" s="4"/>
      <c r="V110" s="4"/>
      <c r="W110" s="4"/>
      <c r="X110" s="4"/>
      <c r="Y110" s="4"/>
      <c r="Z110" s="4"/>
      <c r="AA110" s="4"/>
      <c r="AB110" s="4"/>
      <c r="AC110" s="4"/>
      <c r="AD110" s="4"/>
      <c r="AE110" s="4"/>
      <c r="AF110" s="4"/>
      <c r="AG110" s="4"/>
      <c r="AH110" s="61"/>
      <c r="AI110" s="61"/>
      <c r="AJ110" s="61"/>
      <c r="AK110" s="4"/>
      <c r="AL110" s="4"/>
      <c r="AM110" s="4"/>
      <c r="AN110" s="4"/>
      <c r="BG110" s="1"/>
    </row>
    <row r="111" spans="2:76" ht="15" customHeight="1" x14ac:dyDescent="0.15">
      <c r="X111" s="3"/>
      <c r="Y111" s="1"/>
      <c r="AA111" s="3"/>
      <c r="AB111" s="1"/>
      <c r="AI111" s="284" t="s">
        <v>70</v>
      </c>
      <c r="AJ111" s="285"/>
      <c r="AK111" s="285"/>
      <c r="AL111" s="285"/>
      <c r="AM111" s="285"/>
      <c r="AN111" s="285"/>
      <c r="AO111" s="285"/>
      <c r="AP111" s="286"/>
      <c r="AQ111" s="287"/>
      <c r="AR111" s="288"/>
      <c r="AS111" s="288"/>
      <c r="AT111" s="288"/>
      <c r="AU111" s="288"/>
      <c r="AV111" s="288"/>
      <c r="AW111" s="288"/>
      <c r="AX111" s="288"/>
      <c r="AY111" s="288"/>
      <c r="AZ111" s="288"/>
      <c r="BA111" s="288"/>
      <c r="BB111" s="288"/>
      <c r="BC111" s="288"/>
      <c r="BD111" s="288"/>
      <c r="BE111" s="288"/>
      <c r="BF111" s="288"/>
      <c r="BG111" s="288"/>
      <c r="BH111" s="288"/>
      <c r="BI111" s="288"/>
      <c r="BJ111" s="288"/>
      <c r="BK111" s="288"/>
      <c r="BL111" s="288"/>
      <c r="BM111" s="288"/>
      <c r="BN111" s="288"/>
      <c r="BO111" s="289"/>
    </row>
    <row r="112" spans="2:76" ht="11.25" customHeight="1" x14ac:dyDescent="0.15">
      <c r="X112" s="3"/>
      <c r="Y112" s="1"/>
      <c r="AA112" s="3"/>
      <c r="AB112" s="1"/>
      <c r="AH112" s="13"/>
      <c r="AI112" s="273" t="s">
        <v>71</v>
      </c>
      <c r="AJ112" s="274"/>
      <c r="AK112" s="274"/>
      <c r="AL112" s="274"/>
      <c r="AM112" s="274"/>
      <c r="AN112" s="274"/>
      <c r="AO112" s="274"/>
      <c r="AP112" s="275"/>
      <c r="AQ112" s="156"/>
      <c r="AR112" s="157"/>
      <c r="AS112" s="157"/>
      <c r="AT112" s="157"/>
      <c r="AU112" s="157"/>
      <c r="AV112" s="157"/>
      <c r="AW112" s="157"/>
      <c r="AX112" s="157"/>
      <c r="AY112" s="157"/>
      <c r="AZ112" s="157"/>
      <c r="BA112" s="157"/>
      <c r="BB112" s="157"/>
      <c r="BC112" s="276" t="s">
        <v>77</v>
      </c>
      <c r="BD112" s="276"/>
      <c r="BE112" s="277"/>
      <c r="BF112" s="277"/>
      <c r="BG112" s="277"/>
      <c r="BH112" s="277"/>
      <c r="BI112" s="277"/>
      <c r="BJ112" s="277"/>
      <c r="BK112" s="277"/>
      <c r="BL112" s="277"/>
      <c r="BM112" s="277"/>
      <c r="BN112" s="277"/>
      <c r="BO112" s="179" t="s">
        <v>83</v>
      </c>
    </row>
    <row r="113" ht="7.5" customHeight="1" x14ac:dyDescent="0.15"/>
    <row r="114" ht="8.25" hidden="1" customHeight="1" x14ac:dyDescent="0.15"/>
    <row r="115" ht="8.25" hidden="1" customHeight="1" x14ac:dyDescent="0.15"/>
    <row r="116" ht="8.25" hidden="1" customHeight="1" x14ac:dyDescent="0.15"/>
    <row r="117" hidden="1" x14ac:dyDescent="0.15"/>
    <row r="118" x14ac:dyDescent="0.15"/>
    <row r="119" x14ac:dyDescent="0.15"/>
    <row r="120" x14ac:dyDescent="0.15"/>
    <row r="121" x14ac:dyDescent="0.15"/>
    <row r="122" x14ac:dyDescent="0.15"/>
    <row r="123" x14ac:dyDescent="0.15"/>
    <row r="124" x14ac:dyDescent="0.15"/>
    <row r="125" x14ac:dyDescent="0.15"/>
    <row r="126"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sheetData>
  <sheetProtection password="CA38" sheet="1" objects="1" selectLockedCells="1"/>
  <dataConsolidate/>
  <mergeCells count="405">
    <mergeCell ref="AG101:AG102"/>
    <mergeCell ref="AH101:AH102"/>
    <mergeCell ref="W96:W97"/>
    <mergeCell ref="X96:X97"/>
    <mergeCell ref="Y96:Y97"/>
    <mergeCell ref="AB96:AB97"/>
    <mergeCell ref="AQ97:AT97"/>
    <mergeCell ref="AV97:AW97"/>
    <mergeCell ref="AC96:AC97"/>
    <mergeCell ref="AD96:AD97"/>
    <mergeCell ref="AE96:AE97"/>
    <mergeCell ref="AF96:AF97"/>
    <mergeCell ref="AG96:AG97"/>
    <mergeCell ref="AH96:AH97"/>
    <mergeCell ref="Q96:Q97"/>
    <mergeCell ref="R96:R97"/>
    <mergeCell ref="S96:S97"/>
    <mergeCell ref="T96:T97"/>
    <mergeCell ref="U96:U97"/>
    <mergeCell ref="V96:V97"/>
    <mergeCell ref="BO24:BO25"/>
    <mergeCell ref="BI24:BI25"/>
    <mergeCell ref="BJ24:BJ25"/>
    <mergeCell ref="BK24:BK25"/>
    <mergeCell ref="BL24:BL25"/>
    <mergeCell ref="BM24:BM25"/>
    <mergeCell ref="BN24:BN25"/>
    <mergeCell ref="BN9:BN10"/>
    <mergeCell ref="BO9:BO10"/>
    <mergeCell ref="AQ93:BB94"/>
    <mergeCell ref="BB24:BB25"/>
    <mergeCell ref="BC24:BC25"/>
    <mergeCell ref="BD24:BD25"/>
    <mergeCell ref="BE24:BE25"/>
    <mergeCell ref="BF24:BF25"/>
    <mergeCell ref="BG24:BG25"/>
    <mergeCell ref="BH24:BH25"/>
    <mergeCell ref="BH9:BH10"/>
    <mergeCell ref="BI9:BI10"/>
    <mergeCell ref="BJ9:BJ10"/>
    <mergeCell ref="BK9:BK10"/>
    <mergeCell ref="BL9:BL10"/>
    <mergeCell ref="BM9:BM10"/>
    <mergeCell ref="BB9:BB10"/>
    <mergeCell ref="BC9:BC10"/>
    <mergeCell ref="BD9:BD10"/>
    <mergeCell ref="BE9:BE10"/>
    <mergeCell ref="BF9:BF10"/>
    <mergeCell ref="BG9:BG10"/>
    <mergeCell ref="BK4:BK5"/>
    <mergeCell ref="BL4:BL5"/>
    <mergeCell ref="BM4:BM5"/>
    <mergeCell ref="BN4:BN5"/>
    <mergeCell ref="BO4:BO5"/>
    <mergeCell ref="AW9:AW10"/>
    <mergeCell ref="AX9:AX10"/>
    <mergeCell ref="AY9:AY10"/>
    <mergeCell ref="AZ9:AZ10"/>
    <mergeCell ref="BA9:BA10"/>
    <mergeCell ref="BE4:BE5"/>
    <mergeCell ref="BF4:BF5"/>
    <mergeCell ref="BG4:BG5"/>
    <mergeCell ref="BH4:BH5"/>
    <mergeCell ref="BI4:BI5"/>
    <mergeCell ref="BJ4:BJ5"/>
    <mergeCell ref="AZ15:BO15"/>
    <mergeCell ref="AZ16:BF17"/>
    <mergeCell ref="BI16:BI17"/>
    <mergeCell ref="AI2:AI6"/>
    <mergeCell ref="AJ2:AS2"/>
    <mergeCell ref="AT2:BA3"/>
    <mergeCell ref="BB2:BC3"/>
    <mergeCell ref="BD2:BD3"/>
    <mergeCell ref="BM2:BO3"/>
    <mergeCell ref="AJ3:AO4"/>
    <mergeCell ref="AP3:AS4"/>
    <mergeCell ref="AP5:AS6"/>
    <mergeCell ref="BD5:BD6"/>
    <mergeCell ref="BO13:BO14"/>
    <mergeCell ref="O7:Q8"/>
    <mergeCell ref="R7:T8"/>
    <mergeCell ref="U7:U8"/>
    <mergeCell ref="V7:X8"/>
    <mergeCell ref="Y7:Y8"/>
    <mergeCell ref="Z7:AB8"/>
    <mergeCell ref="AC7:AC8"/>
    <mergeCell ref="AW7:BI8"/>
    <mergeCell ref="BJ7:BO8"/>
    <mergeCell ref="B9:AC11"/>
    <mergeCell ref="B12:E19"/>
    <mergeCell ref="F12:AM18"/>
    <mergeCell ref="AN12:AY18"/>
    <mergeCell ref="AZ13:BF14"/>
    <mergeCell ref="BI13:BI14"/>
    <mergeCell ref="BL13:BL14"/>
    <mergeCell ref="BL16:BL17"/>
    <mergeCell ref="BO16:BO17"/>
    <mergeCell ref="AZ18:BO18"/>
    <mergeCell ref="V19:X19"/>
    <mergeCell ref="Y19:AL19"/>
    <mergeCell ref="AN19:AU21"/>
    <mergeCell ref="AV19:BO21"/>
    <mergeCell ref="B20:E20"/>
    <mergeCell ref="F20:AM20"/>
    <mergeCell ref="B21:E24"/>
    <mergeCell ref="F21:AM24"/>
    <mergeCell ref="AO22:AZ23"/>
    <mergeCell ref="BT22:BV22"/>
    <mergeCell ref="AO24:AZ26"/>
    <mergeCell ref="B25:E26"/>
    <mergeCell ref="F25:T26"/>
    <mergeCell ref="U25:X26"/>
    <mergeCell ref="F27:Q28"/>
    <mergeCell ref="R27:T28"/>
    <mergeCell ref="U27:X28"/>
    <mergeCell ref="Y27:AM28"/>
    <mergeCell ref="Z30:AC32"/>
    <mergeCell ref="AD30:AJ30"/>
    <mergeCell ref="AO27:AZ28"/>
    <mergeCell ref="Y25:AM26"/>
    <mergeCell ref="BC30:BG32"/>
    <mergeCell ref="AD31:AJ32"/>
    <mergeCell ref="B34:AM35"/>
    <mergeCell ref="AN34:AY35"/>
    <mergeCell ref="AZ34:BO34"/>
    <mergeCell ref="AZ35:BC35"/>
    <mergeCell ref="BD35:BO35"/>
    <mergeCell ref="B27:E28"/>
    <mergeCell ref="AK30:AS32"/>
    <mergeCell ref="T30:T32"/>
    <mergeCell ref="B36:AK39"/>
    <mergeCell ref="AL36:AM39"/>
    <mergeCell ref="AZ36:BC39"/>
    <mergeCell ref="M30:Q32"/>
    <mergeCell ref="J30:J32"/>
    <mergeCell ref="G30:G32"/>
    <mergeCell ref="BD36:BO39"/>
    <mergeCell ref="B40:AK41"/>
    <mergeCell ref="AL40:AM41"/>
    <mergeCell ref="AZ40:BC41"/>
    <mergeCell ref="BD40:BO41"/>
    <mergeCell ref="B42:AK43"/>
    <mergeCell ref="AL42:AM43"/>
    <mergeCell ref="AZ42:BC43"/>
    <mergeCell ref="BD42:BO43"/>
    <mergeCell ref="B44:AK45"/>
    <mergeCell ref="AL44:AM45"/>
    <mergeCell ref="AZ44:BC45"/>
    <mergeCell ref="BD44:BO45"/>
    <mergeCell ref="AZ46:BC47"/>
    <mergeCell ref="B48:AD50"/>
    <mergeCell ref="AE48:AE50"/>
    <mergeCell ref="AF48:AG48"/>
    <mergeCell ref="AH48:AH50"/>
    <mergeCell ref="AI48:AJ50"/>
    <mergeCell ref="BL48:BL49"/>
    <mergeCell ref="AO48:AO49"/>
    <mergeCell ref="AP48:AP49"/>
    <mergeCell ref="AQ48:AQ49"/>
    <mergeCell ref="AR48:AR49"/>
    <mergeCell ref="AS48:AS49"/>
    <mergeCell ref="AT48:AT49"/>
    <mergeCell ref="BE48:BE49"/>
    <mergeCell ref="BF48:BF49"/>
    <mergeCell ref="AU48:AU49"/>
    <mergeCell ref="BX48:BX49"/>
    <mergeCell ref="AF49:AG50"/>
    <mergeCell ref="B51:AK52"/>
    <mergeCell ref="AL51:AM52"/>
    <mergeCell ref="AN51:AY52"/>
    <mergeCell ref="AZ51:BC52"/>
    <mergeCell ref="BI48:BI49"/>
    <mergeCell ref="BJ48:BJ49"/>
    <mergeCell ref="BK48:BK49"/>
    <mergeCell ref="BM48:BM49"/>
    <mergeCell ref="AN55:AY56"/>
    <mergeCell ref="AZ55:BC56"/>
    <mergeCell ref="B57:AK58"/>
    <mergeCell ref="AL57:AM58"/>
    <mergeCell ref="AN57:AY58"/>
    <mergeCell ref="AZ57:BC58"/>
    <mergeCell ref="B53:AK54"/>
    <mergeCell ref="B59:AK60"/>
    <mergeCell ref="AL59:AM60"/>
    <mergeCell ref="AN59:AY60"/>
    <mergeCell ref="AZ59:BC60"/>
    <mergeCell ref="BT59:BV59"/>
    <mergeCell ref="AL53:AM54"/>
    <mergeCell ref="AN53:AY54"/>
    <mergeCell ref="B55:AK56"/>
    <mergeCell ref="AL55:AM56"/>
    <mergeCell ref="AL61:AM62"/>
    <mergeCell ref="AN61:AY62"/>
    <mergeCell ref="AZ61:BC62"/>
    <mergeCell ref="BT61:BV61"/>
    <mergeCell ref="B63:AK64"/>
    <mergeCell ref="AL63:AM64"/>
    <mergeCell ref="AN63:AY64"/>
    <mergeCell ref="AZ63:BC64"/>
    <mergeCell ref="AL65:AM66"/>
    <mergeCell ref="AN65:AY66"/>
    <mergeCell ref="AZ65:BC66"/>
    <mergeCell ref="B67:D73"/>
    <mergeCell ref="E67:AK69"/>
    <mergeCell ref="AL67:AM69"/>
    <mergeCell ref="AN67:AN68"/>
    <mergeCell ref="AO67:AO68"/>
    <mergeCell ref="AP67:AQ69"/>
    <mergeCell ref="AR67:AV69"/>
    <mergeCell ref="AW67:AY69"/>
    <mergeCell ref="AZ67:BA67"/>
    <mergeCell ref="BB67:BC69"/>
    <mergeCell ref="BD67:BD68"/>
    <mergeCell ref="BE67:BE68"/>
    <mergeCell ref="BT67:BT68"/>
    <mergeCell ref="BV67:BV68"/>
    <mergeCell ref="BF67:BF68"/>
    <mergeCell ref="BG67:BG68"/>
    <mergeCell ref="BH67:BH68"/>
    <mergeCell ref="BI67:BI68"/>
    <mergeCell ref="BJ67:BJ68"/>
    <mergeCell ref="BK67:BK68"/>
    <mergeCell ref="BX67:BX68"/>
    <mergeCell ref="AZ68:BA69"/>
    <mergeCell ref="E70:BA71"/>
    <mergeCell ref="BB70:BC71"/>
    <mergeCell ref="E72:BA73"/>
    <mergeCell ref="BB72:BC73"/>
    <mergeCell ref="BL67:BL68"/>
    <mergeCell ref="BM67:BM68"/>
    <mergeCell ref="BN67:BN68"/>
    <mergeCell ref="BO67:BO68"/>
    <mergeCell ref="B74:BA75"/>
    <mergeCell ref="BB74:BC75"/>
    <mergeCell ref="B76:BA77"/>
    <mergeCell ref="BB76:BC77"/>
    <mergeCell ref="B78:BA79"/>
    <mergeCell ref="BB78:BC79"/>
    <mergeCell ref="B80:AQ80"/>
    <mergeCell ref="AR80:BG80"/>
    <mergeCell ref="BH80:BO82"/>
    <mergeCell ref="B81:U82"/>
    <mergeCell ref="V81:AQ82"/>
    <mergeCell ref="AR81:AY82"/>
    <mergeCell ref="AZ81:BG81"/>
    <mergeCell ref="AZ82:BG82"/>
    <mergeCell ref="B83:U84"/>
    <mergeCell ref="V83:AQ84"/>
    <mergeCell ref="AR83:AY86"/>
    <mergeCell ref="B85:U86"/>
    <mergeCell ref="V85:AQ86"/>
    <mergeCell ref="B87:AQ88"/>
    <mergeCell ref="BT87:BV87"/>
    <mergeCell ref="B89:D109"/>
    <mergeCell ref="E89:O89"/>
    <mergeCell ref="P89:Q89"/>
    <mergeCell ref="R89:S89"/>
    <mergeCell ref="T89:Y89"/>
    <mergeCell ref="AB89:AH89"/>
    <mergeCell ref="AI89:AP89"/>
    <mergeCell ref="AW89:AX89"/>
    <mergeCell ref="AZ89:BA89"/>
    <mergeCell ref="BJ89:BO90"/>
    <mergeCell ref="E90:O91"/>
    <mergeCell ref="AI90:AP90"/>
    <mergeCell ref="AW90:AX90"/>
    <mergeCell ref="AQ89:AU89"/>
    <mergeCell ref="AQ90:AU90"/>
    <mergeCell ref="AZ90:BA90"/>
    <mergeCell ref="BB90:BC90"/>
    <mergeCell ref="AI91:AP92"/>
    <mergeCell ref="AV91:AV92"/>
    <mergeCell ref="AW91:AX92"/>
    <mergeCell ref="AY91:AY92"/>
    <mergeCell ref="AZ91:BA92"/>
    <mergeCell ref="BB91:BC92"/>
    <mergeCell ref="BP91:BP92"/>
    <mergeCell ref="E92:O93"/>
    <mergeCell ref="AI93:AP94"/>
    <mergeCell ref="E94:O95"/>
    <mergeCell ref="BD94:BI97"/>
    <mergeCell ref="AQ91:AU92"/>
    <mergeCell ref="BJ94:BO97"/>
    <mergeCell ref="AI95:AP97"/>
    <mergeCell ref="E96:O98"/>
    <mergeCell ref="P96:P97"/>
    <mergeCell ref="E99:O100"/>
    <mergeCell ref="AQ100:AU101"/>
    <mergeCell ref="AV100:BA101"/>
    <mergeCell ref="BB100:BB101"/>
    <mergeCell ref="E101:O103"/>
    <mergeCell ref="Y101:Y102"/>
    <mergeCell ref="AB101:AB102"/>
    <mergeCell ref="V101:V102"/>
    <mergeCell ref="W101:W102"/>
    <mergeCell ref="X101:X102"/>
    <mergeCell ref="AI98:AP101"/>
    <mergeCell ref="BA98:BD99"/>
    <mergeCell ref="BM98:BO99"/>
    <mergeCell ref="P101:P102"/>
    <mergeCell ref="Q101:Q102"/>
    <mergeCell ref="R101:R102"/>
    <mergeCell ref="S101:S102"/>
    <mergeCell ref="T101:T102"/>
    <mergeCell ref="U101:U102"/>
    <mergeCell ref="AC101:AC102"/>
    <mergeCell ref="BD102:BD104"/>
    <mergeCell ref="BE102:BE104"/>
    <mergeCell ref="AH104:AH106"/>
    <mergeCell ref="AI106:BC109"/>
    <mergeCell ref="BD106:BD108"/>
    <mergeCell ref="BE106:BE108"/>
    <mergeCell ref="E104:O107"/>
    <mergeCell ref="P104:P106"/>
    <mergeCell ref="Q104:Q106"/>
    <mergeCell ref="R104:R106"/>
    <mergeCell ref="S104:S106"/>
    <mergeCell ref="BF102:BF104"/>
    <mergeCell ref="AD101:AD102"/>
    <mergeCell ref="AE101:AE102"/>
    <mergeCell ref="AF101:AF102"/>
    <mergeCell ref="AI102:BC105"/>
    <mergeCell ref="BM102:BM104"/>
    <mergeCell ref="BN102:BN104"/>
    <mergeCell ref="BO102:BO104"/>
    <mergeCell ref="BX102:BX104"/>
    <mergeCell ref="BG102:BG104"/>
    <mergeCell ref="BH102:BH104"/>
    <mergeCell ref="BI102:BI104"/>
    <mergeCell ref="BJ102:BJ104"/>
    <mergeCell ref="T104:T106"/>
    <mergeCell ref="U104:U106"/>
    <mergeCell ref="V104:V106"/>
    <mergeCell ref="W104:W106"/>
    <mergeCell ref="X104:X106"/>
    <mergeCell ref="Y104:Y106"/>
    <mergeCell ref="AB104:AB106"/>
    <mergeCell ref="AC104:AC106"/>
    <mergeCell ref="AD104:AD106"/>
    <mergeCell ref="AE104:AE106"/>
    <mergeCell ref="AF104:AF106"/>
    <mergeCell ref="AG104:AG106"/>
    <mergeCell ref="BO106:BO108"/>
    <mergeCell ref="BK102:BK104"/>
    <mergeCell ref="E108:O109"/>
    <mergeCell ref="AI111:AP111"/>
    <mergeCell ref="AQ111:BO111"/>
    <mergeCell ref="BF106:BF108"/>
    <mergeCell ref="BG106:BG108"/>
    <mergeCell ref="BH106:BH108"/>
    <mergeCell ref="BI106:BI108"/>
    <mergeCell ref="BJ106:BJ108"/>
    <mergeCell ref="AT30:BB32"/>
    <mergeCell ref="AY48:AY49"/>
    <mergeCell ref="AI112:AP112"/>
    <mergeCell ref="BC112:BD112"/>
    <mergeCell ref="BE112:BN112"/>
    <mergeCell ref="BL106:BL108"/>
    <mergeCell ref="BM106:BM108"/>
    <mergeCell ref="BN106:BN108"/>
    <mergeCell ref="BK106:BK108"/>
    <mergeCell ref="BL102:BL104"/>
    <mergeCell ref="AL48:AM50"/>
    <mergeCell ref="AN48:AN49"/>
    <mergeCell ref="B46:AK47"/>
    <mergeCell ref="AL46:AM47"/>
    <mergeCell ref="BP2:BP20"/>
    <mergeCell ref="BE2:BL3"/>
    <mergeCell ref="BO48:BO49"/>
    <mergeCell ref="BN48:BN49"/>
    <mergeCell ref="AZ48:BC50"/>
    <mergeCell ref="BD48:BD49"/>
    <mergeCell ref="BC100:BO101"/>
    <mergeCell ref="AZ53:BC54"/>
    <mergeCell ref="BE98:BL99"/>
    <mergeCell ref="AV48:AV49"/>
    <mergeCell ref="AW48:AW49"/>
    <mergeCell ref="AX48:AX49"/>
    <mergeCell ref="BH48:BH49"/>
    <mergeCell ref="BG48:BG49"/>
    <mergeCell ref="BB89:BC89"/>
    <mergeCell ref="BD89:BI90"/>
    <mergeCell ref="AQ98:AZ99"/>
    <mergeCell ref="AU95:AU97"/>
    <mergeCell ref="AQ95:AT96"/>
    <mergeCell ref="AV95:AW96"/>
    <mergeCell ref="AY95:AZ96"/>
    <mergeCell ref="BJ91:BO93"/>
    <mergeCell ref="AX95:AX97"/>
    <mergeCell ref="BA95:BC97"/>
    <mergeCell ref="BD91:BI93"/>
    <mergeCell ref="AY97:AZ97"/>
    <mergeCell ref="E30:E31"/>
    <mergeCell ref="F30:F31"/>
    <mergeCell ref="H30:H31"/>
    <mergeCell ref="I30:I31"/>
    <mergeCell ref="K30:K31"/>
    <mergeCell ref="L30:L31"/>
    <mergeCell ref="R30:R31"/>
    <mergeCell ref="S30:S31"/>
    <mergeCell ref="U30:U31"/>
    <mergeCell ref="V30:V31"/>
    <mergeCell ref="X30:X31"/>
    <mergeCell ref="Y30:Y31"/>
    <mergeCell ref="W30:W32"/>
  </mergeCells>
  <phoneticPr fontId="2"/>
  <conditionalFormatting sqref="R7:T8 V7:X8 Z7:AB8 BB100:BC100 BG13:BH13 BJ13:BK13 BM13:BN13 BG16:BH16 BJ16:BK16 BM16:BN16 F12:AM18 Y19:AL19 F20:AM20 F25 BB26:BO26 BB22:BO22 AT30:BB32 AN36:AY36 AN38:AY38 AN40:AY40 AN42:AY42 AN44:AY44 BE112:BN112 AQ111:BO111 BD55:BO55 BD57:BO57 BD61:BM61 BD63:BO63 AN67:AO68 BD70:BM70 AZ89:BA89 BD106:BO108 BD76:BO76 AR87:AY87 B83:AQ86 AZ83:BO83 AZ85:BO85 AW89:AX89 BJ89 AQ90 AQ98 U25 Y25 AN27 BB27 F21 F27 Y27 U27 BE98 AY95">
    <cfRule type="expression" dxfId="45" priority="36" stopIfTrue="1">
      <formula>#REF!="入　　力"</formula>
    </cfRule>
  </conditionalFormatting>
  <conditionalFormatting sqref="AN48:AV49 BD59:BM59 BD46:BO46 BD48:BO49 AZ87:BO87 BD65:BM65 BD67:BM68 AR67:AV69 BD72:BM72 BD74:BM74 BD78:BO78 AN46:AV46 BD102:BO104">
    <cfRule type="expression" dxfId="44" priority="37" stopIfTrue="1">
      <formula>#REF!="入　　力"</formula>
    </cfRule>
  </conditionalFormatting>
  <conditionalFormatting sqref="R90:Y90 R92:Y92 R94:Y94 R99:Y99 R101:Y102 R104:Y106 R108:Y108 AB90:AF90 AB92:AF92 AB94:AF94 AB99:AF99 AB101:AF102 AB104:AF106 AB108:AF108 E99:O109 E90:O95 E96">
    <cfRule type="expression" dxfId="43" priority="38" stopIfTrue="1">
      <formula>#REF!="入　　力"</formula>
    </cfRule>
  </conditionalFormatting>
  <conditionalFormatting sqref="BA98">
    <cfRule type="expression" dxfId="42" priority="35" stopIfTrue="1">
      <formula>#REF!="入　　力"</formula>
    </cfRule>
  </conditionalFormatting>
  <conditionalFormatting sqref="AQ91">
    <cfRule type="expression" dxfId="41" priority="34" stopIfTrue="1">
      <formula>#REF!="入　　力"</formula>
    </cfRule>
  </conditionalFormatting>
  <conditionalFormatting sqref="BJ94">
    <cfRule type="expression" dxfId="40" priority="33" stopIfTrue="1">
      <formula>#REF!="入　　力"</formula>
    </cfRule>
  </conditionalFormatting>
  <conditionalFormatting sqref="BJ91">
    <cfRule type="expression" dxfId="39" priority="32" stopIfTrue="1">
      <formula>#REF!="入　　力"</formula>
    </cfRule>
  </conditionalFormatting>
  <conditionalFormatting sqref="AO27">
    <cfRule type="expression" dxfId="38" priority="31" stopIfTrue="1">
      <formula>#REF!="入　　力"</formula>
    </cfRule>
  </conditionalFormatting>
  <conditionalFormatting sqref="BD51:BO51">
    <cfRule type="expression" dxfId="37" priority="30" stopIfTrue="1">
      <formula>#REF!="入　　力"</formula>
    </cfRule>
  </conditionalFormatting>
  <conditionalFormatting sqref="BD53:BO53">
    <cfRule type="expression" dxfId="36" priority="29" stopIfTrue="1">
      <formula>#REF!="入　　力"</formula>
    </cfRule>
  </conditionalFormatting>
  <conditionalFormatting sqref="E30">
    <cfRule type="expression" dxfId="35" priority="15" stopIfTrue="1">
      <formula>#REF!="入　　力"</formula>
    </cfRule>
  </conditionalFormatting>
  <conditionalFormatting sqref="AV95">
    <cfRule type="expression" dxfId="34" priority="12" stopIfTrue="1">
      <formula>#REF!="入　　力"</formula>
    </cfRule>
  </conditionalFormatting>
  <conditionalFormatting sqref="F30">
    <cfRule type="expression" dxfId="33" priority="11" stopIfTrue="1">
      <formula>#REF!="入　　力"</formula>
    </cfRule>
  </conditionalFormatting>
  <conditionalFormatting sqref="H30">
    <cfRule type="expression" dxfId="32" priority="10" stopIfTrue="1">
      <formula>#REF!="入　　力"</formula>
    </cfRule>
  </conditionalFormatting>
  <conditionalFormatting sqref="I30">
    <cfRule type="expression" dxfId="31" priority="9" stopIfTrue="1">
      <formula>#REF!="入　　力"</formula>
    </cfRule>
  </conditionalFormatting>
  <conditionalFormatting sqref="K30">
    <cfRule type="expression" dxfId="30" priority="8" stopIfTrue="1">
      <formula>#REF!="入　　力"</formula>
    </cfRule>
  </conditionalFormatting>
  <conditionalFormatting sqref="L30">
    <cfRule type="expression" dxfId="29" priority="7" stopIfTrue="1">
      <formula>#REF!="入　　力"</formula>
    </cfRule>
  </conditionalFormatting>
  <conditionalFormatting sqref="R30">
    <cfRule type="expression" dxfId="28" priority="6" stopIfTrue="1">
      <formula>#REF!="入　　力"</formula>
    </cfRule>
  </conditionalFormatting>
  <conditionalFormatting sqref="S30">
    <cfRule type="expression" dxfId="27" priority="5" stopIfTrue="1">
      <formula>#REF!="入　　力"</formula>
    </cfRule>
  </conditionalFormatting>
  <conditionalFormatting sqref="U30">
    <cfRule type="expression" dxfId="26" priority="4" stopIfTrue="1">
      <formula>#REF!="入　　力"</formula>
    </cfRule>
  </conditionalFormatting>
  <conditionalFormatting sqref="V30">
    <cfRule type="expression" dxfId="25" priority="3" stopIfTrue="1">
      <formula>#REF!="入　　力"</formula>
    </cfRule>
  </conditionalFormatting>
  <conditionalFormatting sqref="X30">
    <cfRule type="expression" dxfId="24" priority="2" stopIfTrue="1">
      <formula>#REF!="入　　力"</formula>
    </cfRule>
  </conditionalFormatting>
  <conditionalFormatting sqref="Y30">
    <cfRule type="expression" dxfId="23" priority="1" stopIfTrue="1">
      <formula>#REF!="入　　力"</formula>
    </cfRule>
  </conditionalFormatting>
  <dataValidations count="21">
    <dataValidation type="whole" imeMode="halfAlpha" allowBlank="1" showInputMessage="1" showErrorMessage="1" errorTitle="入力制限" error="正しい日を入力してください。" sqref="Z7:AB8">
      <formula1>0</formula1>
      <formula2>IF(OR(V7=4,V7=6,V7=9,V7=11),30,IF(AND(V7=2,ROUNDDOWN(R7/4,0)=R7/4),29,IF(AND(V7=2,ROUNDDOWN(R7/4,0)&lt;&gt;R7/4),28,31)))</formula2>
    </dataValidation>
    <dataValidation type="whole" imeMode="halfAlpha" allowBlank="1" showInputMessage="1" showErrorMessage="1" errorTitle="入力制限" error="正しい日を入力してください。" sqref="AZ89">
      <formula1>1</formula1>
      <formula2>IF(OR(AW89=4,AW89=6,AW89=9,AW89=11),30,IF(AND(AW89=2,ROUNDDOWN(AT89/4,0)=AT89/4),29,IF(AND(AW89=2,ROUNDDOWN(AT89/4,0)&lt;&gt;AT89/4),28,31)))</formula2>
    </dataValidation>
    <dataValidation type="whole" imeMode="halfAlpha" allowBlank="1" showInputMessage="1" showErrorMessage="1" errorTitle="入力制限" error="正しい月を入力してください。" sqref="R30:S30 U30:V30 BK13 BK16 S108 AO67:AO68 S90 S92 S94 E30:F30 S99 S101:S102 S104:S106 K30:L30 H30:I30 X30:Y30">
      <formula1>0</formula1>
      <formula2>IF(D13=1,2,9)</formula2>
    </dataValidation>
    <dataValidation type="whole" imeMode="halfAlpha" allowBlank="1" showInputMessage="1" showErrorMessage="1" errorTitle="入力制限" error="正しい日を入力してください。" sqref="BM16">
      <formula1>0</formula1>
      <formula2>IF(AND(OR(BK16="",BK16=0),BL16=2),2,3)</formula2>
    </dataValidation>
    <dataValidation type="whole" imeMode="halfAlpha" allowBlank="1" showInputMessage="1" showErrorMessage="1" errorTitle="入力制限" error="正しい日を入力してください。" sqref="BM13">
      <formula1>0</formula1>
      <formula2>IF(AND(OR(BJ13="",BJ13=0),BK13=2),2,3)</formula2>
    </dataValidation>
    <dataValidation type="whole" imeMode="halfAlpha" allowBlank="1" showInputMessage="1" showErrorMessage="1" errorTitle="入力制限" error="正しい日を入力してください。" sqref="BN13 BN16">
      <formula1>0</formula1>
      <formula2>IF(AND((BG13&amp;BH13)/4=ROUNDDOWN((BG13&amp;BH13)/4,0),(BJ13&amp;BK13)/1=2,BM13=2),9,IF(AND((BG13&amp;BH13)/4&lt;&gt;ROUNDDOWN((BG13&amp;BH13)/4,0),(BJ13&amp;BK13)/1=2,BM13=2),8,IF(AND(OR((BJ13&amp;BK13)/1=4,(BJ13&amp;BK13)/1=6,(BJ13&amp;BK13)/1=9,(BJ13&amp;BK13)/1=11),BM13=3),0,IF(BM13=3,1,9))))</formula2>
    </dataValidation>
    <dataValidation type="whole" imeMode="halfAlpha" allowBlank="1" showInputMessage="1" showErrorMessage="1" errorTitle="入力制限" error="正しい月を入力してください。" sqref="AW89 V7:X8">
      <formula1>1</formula1>
      <formula2>12</formula2>
    </dataValidation>
    <dataValidation type="whole" imeMode="halfAlpha" operator="greaterThanOrEqual" allowBlank="1" showInputMessage="1" showErrorMessage="1" errorTitle="入力制限" error="正しい年を入力してください。" sqref="R7:T8">
      <formula1>1</formula1>
    </dataValidation>
    <dataValidation type="whole" imeMode="halfAlpha" allowBlank="1" showInputMessage="1" showErrorMessage="1" errorTitle="入力制限" error="０から９までの整数を入力してください。" sqref="BD106:BO108 AB108:AF108 T90:Y90 T92:Y92 T94:Y94 AR87:AY87 T99:Y99 T101:Y102 T104:Y106 T108:Y108 AB90:AF90 AB92:AF92 AB94:AF94 BB22:BO22 AB99:AF99 AB101:AF102 AB104:AF106 AN42:AY42 AN40:AY40 AZ85:BO85 AZ83:BO83 AN38:AY38 BD76:BO76 BG13:BH13 BD51:BO51 BD70:BM70 BD53:BO53 AN44:AY44 BD63:BO63 BD61:BM61 AN36:AY36 BD57:BO57 BD55:BO55 BG16:BH16">
      <formula1>0</formula1>
      <formula2>9</formula2>
    </dataValidation>
    <dataValidation imeMode="hiragana" allowBlank="1" showInputMessage="1" showErrorMessage="1" sqref="AQ111:BO111 U25 F12:AM18 BC26:BO26 B83:AQ86 Y27 BB26:BB27 BE98 F25 U27 AQ98 AN27:AO27 Y25 G20:AM20 F27 F20:F21 E90:E96 F90:O95 E99:O109"/>
    <dataValidation type="whole" imeMode="fullAlpha" operator="greaterThanOrEqual" allowBlank="1" showInputMessage="1" showErrorMessage="1" errorTitle="入力制限" error="正しい口座番号を入力してください。" sqref="BC100">
      <formula1>0</formula1>
    </dataValidation>
    <dataValidation imeMode="fullAlpha" allowBlank="1" showInputMessage="1" showErrorMessage="1" sqref="BE112:BN112 Y19:AL19"/>
    <dataValidation type="list" allowBlank="1" showInputMessage="1" showErrorMessage="1" errorTitle="入力制限" error="有・無のいずれかを選択してください。" sqref="BJ94">
      <formula1>"有,無"</formula1>
    </dataValidation>
    <dataValidation type="list" allowBlank="1" showInputMessage="1" showErrorMessage="1" sqref="AT30:BB32">
      <formula1>"確定,修正確定,中間"</formula1>
    </dataValidation>
    <dataValidation imeMode="halfAlpha" operator="greaterThanOrEqual" allowBlank="1" showInputMessage="1" showErrorMessage="1" sqref="AR67:AV69"/>
    <dataValidation type="whole" imeMode="halfAlpha" allowBlank="1" showInputMessage="1" showErrorMessage="1" errorTitle="入力制限" error="正しい月を入力してください" sqref="R108 BJ13 BJ16 AN67:AN68 R90 R92 R94 R104:R106 R99 R101:R102">
      <formula1>0</formula1>
      <formula2>1</formula2>
    </dataValidation>
    <dataValidation imeMode="halfAlpha" allowBlank="1" showInputMessage="1" showErrorMessage="1" errorTitle="入力制限" error="０から９までの整数を入力してください。" sqref="AN46:AV46 BD102:BO104 AN48:AV48 BD46:BO46"/>
    <dataValidation type="list" imeMode="hiragana" allowBlank="1" sqref="BA98">
      <formula1>"　,銀行,信用金庫,金庫,協同組合"</formula1>
    </dataValidation>
    <dataValidation type="list" allowBlank="1" showInputMessage="1" showErrorMessage="1" sqref="BJ89:BO90">
      <formula1>"青色,その他"</formula1>
    </dataValidation>
    <dataValidation type="list" allowBlank="1" showInputMessage="1" showErrorMessage="1" sqref="AV100:BA101">
      <formula1>"普通,当座"</formula1>
    </dataValidation>
    <dataValidation type="list" allowBlank="1" showInputMessage="1" showErrorMessage="1" sqref="BJ91:BO93">
      <formula1>"要,否"</formula1>
    </dataValidation>
  </dataValidations>
  <printOptions horizontalCentered="1" verticalCentered="1"/>
  <pageMargins left="0.39370078740157483" right="0.39370078740157483" top="0.39370078740157483" bottom="0.39370078740157483" header="0" footer="0"/>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pageSetUpPr autoPageBreaks="0" fitToPage="1"/>
  </sheetPr>
  <dimension ref="A1:BZ137"/>
  <sheetViews>
    <sheetView showGridLines="0" showOutlineSymbols="0" defaultGridColor="0" colorId="60" zoomScale="145" zoomScaleNormal="145" zoomScaleSheetLayoutView="100" workbookViewId="0">
      <selection activeCell="F21" sqref="F21:AM24"/>
    </sheetView>
  </sheetViews>
  <sheetFormatPr defaultColWidth="0" defaultRowHeight="13.5" customHeight="1" zeroHeight="1" x14ac:dyDescent="0.15"/>
  <cols>
    <col min="1" max="1" width="1.25" style="1" customWidth="1"/>
    <col min="2" max="24" width="1.5" style="1" customWidth="1"/>
    <col min="25" max="25" width="1.5" style="3" customWidth="1"/>
    <col min="26" max="27" width="1.5" style="1" customWidth="1"/>
    <col min="28" max="28" width="1.5" style="3" customWidth="1"/>
    <col min="29" max="58" width="1.5" style="1" customWidth="1"/>
    <col min="59" max="59" width="1.5" style="4" customWidth="1"/>
    <col min="60" max="67" width="1.5" style="1" customWidth="1"/>
    <col min="68" max="68" width="2.125" style="1" customWidth="1"/>
    <col min="69" max="69" width="1.25" style="1" customWidth="1"/>
    <col min="70" max="71" width="1.25" style="1" hidden="1" customWidth="1"/>
    <col min="72" max="78" width="1.25" style="2" hidden="1" customWidth="1"/>
    <col min="79" max="16384" width="1.25" style="1" hidden="1"/>
  </cols>
  <sheetData>
    <row r="1" spans="2:68" ht="7.5" customHeight="1" x14ac:dyDescent="0.15"/>
    <row r="2" spans="2:68" ht="6" customHeight="1" x14ac:dyDescent="0.15">
      <c r="AH2" s="99"/>
      <c r="AI2" s="708" t="s">
        <v>107</v>
      </c>
      <c r="AJ2" s="711" t="s">
        <v>110</v>
      </c>
      <c r="AK2" s="712"/>
      <c r="AL2" s="712"/>
      <c r="AM2" s="712"/>
      <c r="AN2" s="712"/>
      <c r="AO2" s="712"/>
      <c r="AP2" s="712"/>
      <c r="AQ2" s="712"/>
      <c r="AR2" s="712"/>
      <c r="AS2" s="713"/>
      <c r="AT2" s="254" t="s">
        <v>14</v>
      </c>
      <c r="AU2" s="254"/>
      <c r="AV2" s="254"/>
      <c r="AW2" s="254"/>
      <c r="AX2" s="254"/>
      <c r="AY2" s="254"/>
      <c r="AZ2" s="254"/>
      <c r="BA2" s="255"/>
      <c r="BB2" s="714" t="s">
        <v>11</v>
      </c>
      <c r="BC2" s="715"/>
      <c r="BD2" s="718" t="s">
        <v>12</v>
      </c>
      <c r="BE2" s="253" t="s">
        <v>105</v>
      </c>
      <c r="BF2" s="254"/>
      <c r="BG2" s="254"/>
      <c r="BH2" s="254"/>
      <c r="BI2" s="254"/>
      <c r="BJ2" s="254"/>
      <c r="BK2" s="254"/>
      <c r="BL2" s="255"/>
      <c r="BM2" s="253" t="s">
        <v>13</v>
      </c>
      <c r="BN2" s="254"/>
      <c r="BO2" s="720"/>
      <c r="BP2" s="252" t="s">
        <v>138</v>
      </c>
    </row>
    <row r="3" spans="2:68" ht="2.25" customHeight="1" x14ac:dyDescent="0.15">
      <c r="AH3" s="99"/>
      <c r="AI3" s="709"/>
      <c r="AJ3" s="690" t="s">
        <v>37</v>
      </c>
      <c r="AK3" s="597"/>
      <c r="AL3" s="597"/>
      <c r="AM3" s="597"/>
      <c r="AN3" s="597"/>
      <c r="AO3" s="598"/>
      <c r="AP3" s="690" t="s">
        <v>106</v>
      </c>
      <c r="AQ3" s="597"/>
      <c r="AR3" s="597"/>
      <c r="AS3" s="598"/>
      <c r="AT3" s="257"/>
      <c r="AU3" s="257"/>
      <c r="AV3" s="257"/>
      <c r="AW3" s="257"/>
      <c r="AX3" s="257"/>
      <c r="AY3" s="257"/>
      <c r="AZ3" s="257"/>
      <c r="BA3" s="258"/>
      <c r="BB3" s="716"/>
      <c r="BC3" s="717"/>
      <c r="BD3" s="719"/>
      <c r="BE3" s="256"/>
      <c r="BF3" s="257"/>
      <c r="BG3" s="257"/>
      <c r="BH3" s="257"/>
      <c r="BI3" s="257"/>
      <c r="BJ3" s="257"/>
      <c r="BK3" s="257"/>
      <c r="BL3" s="258"/>
      <c r="BM3" s="256"/>
      <c r="BN3" s="257"/>
      <c r="BO3" s="721"/>
      <c r="BP3" s="252"/>
    </row>
    <row r="4" spans="2:68" ht="3.75" customHeight="1" x14ac:dyDescent="0.15">
      <c r="AH4" s="99"/>
      <c r="AI4" s="709"/>
      <c r="AJ4" s="256"/>
      <c r="AK4" s="257"/>
      <c r="AL4" s="257"/>
      <c r="AM4" s="257"/>
      <c r="AN4" s="257"/>
      <c r="AO4" s="258"/>
      <c r="AP4" s="256"/>
      <c r="AQ4" s="257"/>
      <c r="AR4" s="257"/>
      <c r="AS4" s="258"/>
      <c r="AT4" s="79"/>
      <c r="AU4" s="79"/>
      <c r="AV4" s="79"/>
      <c r="AW4" s="79"/>
      <c r="AX4" s="79"/>
      <c r="AY4" s="79"/>
      <c r="AZ4" s="79"/>
      <c r="BA4" s="80"/>
      <c r="BB4" s="96"/>
      <c r="BC4" s="98"/>
      <c r="BD4" s="97"/>
      <c r="BE4" s="722"/>
      <c r="BF4" s="722"/>
      <c r="BG4" s="722"/>
      <c r="BH4" s="722"/>
      <c r="BI4" s="722"/>
      <c r="BJ4" s="722"/>
      <c r="BK4" s="722"/>
      <c r="BL4" s="722"/>
      <c r="BM4" s="724"/>
      <c r="BN4" s="722"/>
      <c r="BO4" s="722"/>
      <c r="BP4" s="252"/>
    </row>
    <row r="5" spans="2:68" ht="12" customHeight="1" x14ac:dyDescent="0.15">
      <c r="W5" s="5" t="s">
        <v>87</v>
      </c>
      <c r="AH5" s="100"/>
      <c r="AI5" s="709"/>
      <c r="AJ5" s="91"/>
      <c r="AO5" s="92"/>
      <c r="AP5" s="691"/>
      <c r="AQ5" s="692"/>
      <c r="AR5" s="692"/>
      <c r="AS5" s="693"/>
      <c r="AT5" s="57"/>
      <c r="AU5" s="57"/>
      <c r="AV5" s="57"/>
      <c r="AW5" s="57"/>
      <c r="AX5" s="57"/>
      <c r="AY5" s="57"/>
      <c r="AZ5" s="57"/>
      <c r="BA5" s="57"/>
      <c r="BB5" s="68"/>
      <c r="BC5" s="58"/>
      <c r="BD5" s="697"/>
      <c r="BE5" s="723"/>
      <c r="BF5" s="723"/>
      <c r="BG5" s="723"/>
      <c r="BH5" s="723"/>
      <c r="BI5" s="723"/>
      <c r="BJ5" s="723"/>
      <c r="BK5" s="723"/>
      <c r="BL5" s="723"/>
      <c r="BM5" s="725"/>
      <c r="BN5" s="723"/>
      <c r="BO5" s="723"/>
      <c r="BP5" s="252"/>
    </row>
    <row r="6" spans="2:68" ht="3.95" customHeight="1" x14ac:dyDescent="0.15">
      <c r="AH6" s="101"/>
      <c r="AI6" s="710"/>
      <c r="AJ6" s="93"/>
      <c r="AK6" s="94"/>
      <c r="AL6" s="94"/>
      <c r="AM6" s="94"/>
      <c r="AN6" s="94"/>
      <c r="AO6" s="95"/>
      <c r="AP6" s="694"/>
      <c r="AQ6" s="695"/>
      <c r="AR6" s="695"/>
      <c r="AS6" s="696"/>
      <c r="AT6" s="8"/>
      <c r="AU6" s="8"/>
      <c r="AV6" s="8"/>
      <c r="AW6" s="8"/>
      <c r="AX6" s="8"/>
      <c r="AY6" s="8"/>
      <c r="AZ6" s="8"/>
      <c r="BA6" s="8"/>
      <c r="BB6" s="8"/>
      <c r="BC6" s="8"/>
      <c r="BD6" s="698"/>
      <c r="BE6" s="8"/>
      <c r="BF6" s="8"/>
      <c r="BG6" s="8"/>
      <c r="BH6" s="8"/>
      <c r="BI6" s="8"/>
      <c r="BJ6" s="8"/>
      <c r="BK6" s="8"/>
      <c r="BL6" s="8"/>
      <c r="BM6" s="8"/>
      <c r="BN6" s="8"/>
      <c r="BO6" s="9"/>
      <c r="BP6" s="252"/>
    </row>
    <row r="7" spans="2:68" ht="6.95" customHeight="1" x14ac:dyDescent="0.15">
      <c r="B7" s="10"/>
      <c r="C7" s="11"/>
      <c r="D7" s="11"/>
      <c r="E7" s="11"/>
      <c r="F7" s="11"/>
      <c r="G7" s="11"/>
      <c r="H7" s="11"/>
      <c r="I7" s="11"/>
      <c r="J7" s="11"/>
      <c r="K7" s="11"/>
      <c r="L7" s="11"/>
      <c r="M7" s="11"/>
      <c r="N7" s="11"/>
      <c r="O7" s="651"/>
      <c r="P7" s="651"/>
      <c r="Q7" s="651"/>
      <c r="R7" s="699"/>
      <c r="S7" s="699"/>
      <c r="T7" s="699"/>
      <c r="U7" s="701" t="s">
        <v>7</v>
      </c>
      <c r="V7" s="699"/>
      <c r="W7" s="699"/>
      <c r="X7" s="699"/>
      <c r="Y7" s="701" t="s">
        <v>84</v>
      </c>
      <c r="Z7" s="699"/>
      <c r="AA7" s="699"/>
      <c r="AB7" s="699"/>
      <c r="AC7" s="651" t="s">
        <v>9</v>
      </c>
      <c r="AD7" s="104"/>
      <c r="AE7" s="104"/>
      <c r="AF7" s="104"/>
      <c r="AG7" s="104"/>
      <c r="AH7" s="104"/>
      <c r="AI7" s="104"/>
      <c r="AJ7" s="104"/>
      <c r="AK7" s="104"/>
      <c r="AL7" s="104"/>
      <c r="AM7" s="104"/>
      <c r="AN7" s="104"/>
      <c r="AO7" s="104"/>
      <c r="AP7" s="104"/>
      <c r="AQ7" s="38"/>
      <c r="AR7" s="38"/>
      <c r="AS7" s="38"/>
      <c r="AT7" s="38"/>
      <c r="AU7" s="38"/>
      <c r="AV7" s="107"/>
      <c r="AW7" s="652" t="s">
        <v>108</v>
      </c>
      <c r="AX7" s="651"/>
      <c r="AY7" s="651"/>
      <c r="AZ7" s="651"/>
      <c r="BA7" s="651"/>
      <c r="BB7" s="651"/>
      <c r="BC7" s="651"/>
      <c r="BD7" s="651"/>
      <c r="BE7" s="651"/>
      <c r="BF7" s="651"/>
      <c r="BG7" s="651"/>
      <c r="BH7" s="651"/>
      <c r="BI7" s="653"/>
      <c r="BJ7" s="655" t="s">
        <v>6</v>
      </c>
      <c r="BK7" s="656"/>
      <c r="BL7" s="656"/>
      <c r="BM7" s="656"/>
      <c r="BN7" s="656"/>
      <c r="BO7" s="657"/>
      <c r="BP7" s="252"/>
    </row>
    <row r="8" spans="2:68" ht="6.95" customHeight="1" x14ac:dyDescent="0.15">
      <c r="B8" s="12"/>
      <c r="C8" s="3"/>
      <c r="D8" s="3"/>
      <c r="E8" s="3"/>
      <c r="F8" s="3"/>
      <c r="G8" s="3"/>
      <c r="H8" s="3"/>
      <c r="I8" s="3"/>
      <c r="J8" s="3"/>
      <c r="K8" s="3"/>
      <c r="L8" s="3"/>
      <c r="M8" s="3"/>
      <c r="N8" s="3"/>
      <c r="O8" s="603"/>
      <c r="P8" s="603"/>
      <c r="Q8" s="603"/>
      <c r="R8" s="700"/>
      <c r="S8" s="700"/>
      <c r="T8" s="700"/>
      <c r="U8" s="323"/>
      <c r="V8" s="700"/>
      <c r="W8" s="700"/>
      <c r="X8" s="700"/>
      <c r="Y8" s="323"/>
      <c r="Z8" s="700"/>
      <c r="AA8" s="700"/>
      <c r="AB8" s="700"/>
      <c r="AC8" s="603"/>
      <c r="AD8" s="105"/>
      <c r="AE8" s="105"/>
      <c r="AF8" s="105"/>
      <c r="AG8" s="105"/>
      <c r="AH8" s="105"/>
      <c r="AI8" s="105"/>
      <c r="AJ8" s="105"/>
      <c r="AK8" s="105"/>
      <c r="AL8" s="105"/>
      <c r="AM8" s="105"/>
      <c r="AN8" s="105"/>
      <c r="AO8" s="105"/>
      <c r="AP8" s="105"/>
      <c r="AV8" s="92"/>
      <c r="AW8" s="654"/>
      <c r="AX8" s="606"/>
      <c r="AY8" s="606"/>
      <c r="AZ8" s="606"/>
      <c r="BA8" s="606"/>
      <c r="BB8" s="606"/>
      <c r="BC8" s="606"/>
      <c r="BD8" s="606"/>
      <c r="BE8" s="606"/>
      <c r="BF8" s="606"/>
      <c r="BG8" s="606"/>
      <c r="BH8" s="606"/>
      <c r="BI8" s="607"/>
      <c r="BJ8" s="658"/>
      <c r="BK8" s="659"/>
      <c r="BL8" s="659"/>
      <c r="BM8" s="659"/>
      <c r="BN8" s="659"/>
      <c r="BO8" s="660"/>
      <c r="BP8" s="252"/>
    </row>
    <row r="9" spans="2:68" ht="7.5" customHeight="1" x14ac:dyDescent="0.15">
      <c r="B9" s="661" t="s">
        <v>116</v>
      </c>
      <c r="C9" s="662"/>
      <c r="D9" s="662"/>
      <c r="E9" s="662"/>
      <c r="F9" s="662"/>
      <c r="G9" s="662"/>
      <c r="H9" s="662"/>
      <c r="I9" s="662"/>
      <c r="J9" s="662"/>
      <c r="K9" s="662"/>
      <c r="L9" s="662"/>
      <c r="M9" s="662"/>
      <c r="N9" s="662"/>
      <c r="O9" s="662"/>
      <c r="P9" s="662"/>
      <c r="Q9" s="662"/>
      <c r="R9" s="662"/>
      <c r="S9" s="662"/>
      <c r="T9" s="662"/>
      <c r="U9" s="662"/>
      <c r="V9" s="662"/>
      <c r="W9" s="662"/>
      <c r="X9" s="662"/>
      <c r="Y9" s="662"/>
      <c r="Z9" s="662"/>
      <c r="AA9" s="662"/>
      <c r="AB9" s="662"/>
      <c r="AC9" s="662"/>
      <c r="AD9" s="105"/>
      <c r="AE9" s="105"/>
      <c r="AF9" s="105"/>
      <c r="AG9" s="105"/>
      <c r="AH9" s="105"/>
      <c r="AI9" s="105"/>
      <c r="AJ9" s="105"/>
      <c r="AK9" s="105"/>
      <c r="AL9" s="105"/>
      <c r="AM9" s="105"/>
      <c r="AN9" s="105"/>
      <c r="AO9" s="105"/>
      <c r="AP9" s="105"/>
      <c r="AV9" s="92"/>
      <c r="AW9" s="262"/>
      <c r="AX9" s="262"/>
      <c r="AY9" s="262"/>
      <c r="AZ9" s="262"/>
      <c r="BA9" s="262"/>
      <c r="BB9" s="262"/>
      <c r="BC9" s="262"/>
      <c r="BD9" s="262"/>
      <c r="BE9" s="262"/>
      <c r="BF9" s="262"/>
      <c r="BG9" s="262"/>
      <c r="BH9" s="262"/>
      <c r="BI9" s="262"/>
      <c r="BJ9" s="691"/>
      <c r="BK9" s="727" t="s">
        <v>7</v>
      </c>
      <c r="BL9" s="691"/>
      <c r="BM9" s="727" t="s">
        <v>8</v>
      </c>
      <c r="BN9" s="691"/>
      <c r="BO9" s="729" t="s">
        <v>9</v>
      </c>
      <c r="BP9" s="252"/>
    </row>
    <row r="10" spans="2:68" ht="12.75" customHeight="1" x14ac:dyDescent="0.15">
      <c r="B10" s="661"/>
      <c r="C10" s="662"/>
      <c r="D10" s="662"/>
      <c r="E10" s="662"/>
      <c r="F10" s="662"/>
      <c r="G10" s="662"/>
      <c r="H10" s="662"/>
      <c r="I10" s="662"/>
      <c r="J10" s="662"/>
      <c r="K10" s="662"/>
      <c r="L10" s="662"/>
      <c r="M10" s="662"/>
      <c r="N10" s="662"/>
      <c r="O10" s="662"/>
      <c r="P10" s="662"/>
      <c r="Q10" s="662"/>
      <c r="R10" s="662"/>
      <c r="S10" s="662"/>
      <c r="T10" s="662"/>
      <c r="U10" s="662"/>
      <c r="V10" s="662"/>
      <c r="W10" s="662"/>
      <c r="X10" s="662"/>
      <c r="Y10" s="662"/>
      <c r="Z10" s="662"/>
      <c r="AA10" s="662"/>
      <c r="AB10" s="662"/>
      <c r="AC10" s="662"/>
      <c r="AD10" s="105"/>
      <c r="AE10" s="105"/>
      <c r="AF10" s="105"/>
      <c r="AG10" s="105"/>
      <c r="AH10" s="105"/>
      <c r="AI10" s="105"/>
      <c r="AJ10" s="105"/>
      <c r="AK10" s="105"/>
      <c r="AL10" s="105"/>
      <c r="AM10" s="105"/>
      <c r="AN10" s="105"/>
      <c r="AO10" s="105"/>
      <c r="AP10" s="105"/>
      <c r="AV10" s="92"/>
      <c r="AW10" s="265"/>
      <c r="AX10" s="265"/>
      <c r="AY10" s="265"/>
      <c r="AZ10" s="265"/>
      <c r="BA10" s="265"/>
      <c r="BB10" s="265"/>
      <c r="BC10" s="265"/>
      <c r="BD10" s="265"/>
      <c r="BE10" s="265"/>
      <c r="BF10" s="265"/>
      <c r="BG10" s="265"/>
      <c r="BH10" s="265"/>
      <c r="BI10" s="265"/>
      <c r="BJ10" s="726"/>
      <c r="BK10" s="728"/>
      <c r="BL10" s="726"/>
      <c r="BM10" s="728"/>
      <c r="BN10" s="726"/>
      <c r="BO10" s="730"/>
      <c r="BP10" s="252"/>
    </row>
    <row r="11" spans="2:68" ht="3.95" customHeight="1" x14ac:dyDescent="0.15">
      <c r="B11" s="663"/>
      <c r="C11" s="664"/>
      <c r="D11" s="664"/>
      <c r="E11" s="664"/>
      <c r="F11" s="664"/>
      <c r="G11" s="664"/>
      <c r="H11" s="664"/>
      <c r="I11" s="664"/>
      <c r="J11" s="664"/>
      <c r="K11" s="664"/>
      <c r="L11" s="664"/>
      <c r="M11" s="664"/>
      <c r="N11" s="664"/>
      <c r="O11" s="664"/>
      <c r="P11" s="664"/>
      <c r="Q11" s="664"/>
      <c r="R11" s="664"/>
      <c r="S11" s="664"/>
      <c r="T11" s="664"/>
      <c r="U11" s="664"/>
      <c r="V11" s="664"/>
      <c r="W11" s="664"/>
      <c r="X11" s="664"/>
      <c r="Y11" s="664"/>
      <c r="Z11" s="664"/>
      <c r="AA11" s="664"/>
      <c r="AB11" s="664"/>
      <c r="AC11" s="664"/>
      <c r="AD11" s="106"/>
      <c r="AE11" s="106"/>
      <c r="AF11" s="106"/>
      <c r="AG11" s="106"/>
      <c r="AH11" s="106"/>
      <c r="AI11" s="106"/>
      <c r="AJ11" s="106"/>
      <c r="AK11" s="106"/>
      <c r="AL11" s="106"/>
      <c r="AM11" s="106"/>
      <c r="AN11" s="106"/>
      <c r="AO11" s="106"/>
      <c r="AP11" s="106"/>
      <c r="AQ11" s="102"/>
      <c r="AR11" s="102"/>
      <c r="AS11" s="102"/>
      <c r="AT11" s="102"/>
      <c r="AU11" s="102"/>
      <c r="AV11" s="103"/>
      <c r="AW11" s="25"/>
      <c r="AX11" s="102"/>
      <c r="AY11" s="26"/>
      <c r="AZ11" s="26"/>
      <c r="BA11" s="102"/>
      <c r="BB11" s="103"/>
      <c r="BC11" s="102"/>
      <c r="BD11" s="26"/>
      <c r="BE11" s="102"/>
      <c r="BF11" s="103"/>
      <c r="BG11" s="102"/>
      <c r="BH11" s="26"/>
      <c r="BI11" s="103"/>
      <c r="BJ11" s="18"/>
      <c r="BK11" s="19"/>
      <c r="BL11" s="18"/>
      <c r="BM11" s="19"/>
      <c r="BN11" s="20"/>
      <c r="BO11" s="21"/>
      <c r="BP11" s="252"/>
    </row>
    <row r="12" spans="2:68" ht="3" customHeight="1" x14ac:dyDescent="0.15">
      <c r="B12" s="665" t="s">
        <v>55</v>
      </c>
      <c r="C12" s="666"/>
      <c r="D12" s="666"/>
      <c r="E12" s="667"/>
      <c r="F12" s="674"/>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c r="AJ12" s="675"/>
      <c r="AK12" s="675"/>
      <c r="AL12" s="675"/>
      <c r="AM12" s="676"/>
      <c r="AN12" s="238" t="s">
        <v>18</v>
      </c>
      <c r="AO12" s="680"/>
      <c r="AP12" s="680"/>
      <c r="AQ12" s="680"/>
      <c r="AR12" s="680"/>
      <c r="AS12" s="680"/>
      <c r="AT12" s="680"/>
      <c r="AU12" s="680"/>
      <c r="AV12" s="680"/>
      <c r="AW12" s="680"/>
      <c r="AX12" s="680"/>
      <c r="AY12" s="681"/>
      <c r="AZ12" s="22" t="s">
        <v>56</v>
      </c>
      <c r="BA12" s="23"/>
      <c r="BB12" s="23"/>
      <c r="BC12" s="23"/>
      <c r="BD12" s="23"/>
      <c r="BE12" s="23"/>
      <c r="BF12" s="23"/>
      <c r="BH12" s="4"/>
      <c r="BI12" s="4"/>
      <c r="BJ12" s="4"/>
      <c r="BK12" s="4"/>
      <c r="BL12" s="4"/>
      <c r="BM12" s="4"/>
      <c r="BN12" s="4"/>
      <c r="BO12" s="24"/>
      <c r="BP12" s="252"/>
    </row>
    <row r="13" spans="2:68" ht="8.1" customHeight="1" x14ac:dyDescent="0.15">
      <c r="B13" s="668"/>
      <c r="C13" s="669"/>
      <c r="D13" s="669"/>
      <c r="E13" s="670"/>
      <c r="F13" s="677"/>
      <c r="G13" s="678"/>
      <c r="H13" s="678"/>
      <c r="I13" s="678"/>
      <c r="J13" s="678"/>
      <c r="K13" s="678"/>
      <c r="L13" s="678"/>
      <c r="M13" s="678"/>
      <c r="N13" s="678"/>
      <c r="O13" s="678"/>
      <c r="P13" s="678"/>
      <c r="Q13" s="678"/>
      <c r="R13" s="678"/>
      <c r="S13" s="678"/>
      <c r="T13" s="678"/>
      <c r="U13" s="678"/>
      <c r="V13" s="678"/>
      <c r="W13" s="678"/>
      <c r="X13" s="678"/>
      <c r="Y13" s="678"/>
      <c r="Z13" s="678"/>
      <c r="AA13" s="678"/>
      <c r="AB13" s="678"/>
      <c r="AC13" s="678"/>
      <c r="AD13" s="678"/>
      <c r="AE13" s="678"/>
      <c r="AF13" s="678"/>
      <c r="AG13" s="678"/>
      <c r="AH13" s="678"/>
      <c r="AI13" s="678"/>
      <c r="AJ13" s="678"/>
      <c r="AK13" s="678"/>
      <c r="AL13" s="678"/>
      <c r="AM13" s="679"/>
      <c r="AN13" s="682"/>
      <c r="AO13" s="683"/>
      <c r="AP13" s="683"/>
      <c r="AQ13" s="683"/>
      <c r="AR13" s="683"/>
      <c r="AS13" s="683"/>
      <c r="AT13" s="683"/>
      <c r="AU13" s="683"/>
      <c r="AV13" s="683"/>
      <c r="AW13" s="683"/>
      <c r="AX13" s="683"/>
      <c r="AY13" s="684"/>
      <c r="AZ13" s="687" t="s">
        <v>131</v>
      </c>
      <c r="BA13" s="688"/>
      <c r="BB13" s="688"/>
      <c r="BC13" s="688"/>
      <c r="BD13" s="688"/>
      <c r="BE13" s="688"/>
      <c r="BF13" s="689"/>
      <c r="BG13" s="160"/>
      <c r="BH13" s="161"/>
      <c r="BI13" s="632" t="s">
        <v>7</v>
      </c>
      <c r="BJ13" s="160"/>
      <c r="BK13" s="161"/>
      <c r="BL13" s="632" t="s">
        <v>8</v>
      </c>
      <c r="BM13" s="160"/>
      <c r="BN13" s="161"/>
      <c r="BO13" s="633" t="s">
        <v>9</v>
      </c>
      <c r="BP13" s="252"/>
    </row>
    <row r="14" spans="2:68" ht="3.95" customHeight="1" x14ac:dyDescent="0.15">
      <c r="B14" s="668"/>
      <c r="C14" s="669"/>
      <c r="D14" s="669"/>
      <c r="E14" s="670"/>
      <c r="F14" s="677"/>
      <c r="G14" s="678"/>
      <c r="H14" s="678"/>
      <c r="I14" s="678"/>
      <c r="J14" s="678"/>
      <c r="K14" s="678"/>
      <c r="L14" s="678"/>
      <c r="M14" s="678"/>
      <c r="N14" s="678"/>
      <c r="O14" s="678"/>
      <c r="P14" s="678"/>
      <c r="Q14" s="678"/>
      <c r="R14" s="678"/>
      <c r="S14" s="678"/>
      <c r="T14" s="678"/>
      <c r="U14" s="678"/>
      <c r="V14" s="678"/>
      <c r="W14" s="678"/>
      <c r="X14" s="678"/>
      <c r="Y14" s="678"/>
      <c r="Z14" s="678"/>
      <c r="AA14" s="678"/>
      <c r="AB14" s="678"/>
      <c r="AC14" s="678"/>
      <c r="AD14" s="678"/>
      <c r="AE14" s="678"/>
      <c r="AF14" s="678"/>
      <c r="AG14" s="678"/>
      <c r="AH14" s="678"/>
      <c r="AI14" s="678"/>
      <c r="AJ14" s="678"/>
      <c r="AK14" s="678"/>
      <c r="AL14" s="678"/>
      <c r="AM14" s="679"/>
      <c r="AN14" s="682"/>
      <c r="AO14" s="683"/>
      <c r="AP14" s="683"/>
      <c r="AQ14" s="683"/>
      <c r="AR14" s="683"/>
      <c r="AS14" s="683"/>
      <c r="AT14" s="683"/>
      <c r="AU14" s="683"/>
      <c r="AV14" s="683"/>
      <c r="AW14" s="683"/>
      <c r="AX14" s="683"/>
      <c r="AY14" s="684"/>
      <c r="AZ14" s="687"/>
      <c r="BA14" s="688"/>
      <c r="BB14" s="688"/>
      <c r="BC14" s="688"/>
      <c r="BD14" s="688"/>
      <c r="BE14" s="688"/>
      <c r="BF14" s="689"/>
      <c r="BG14" s="25"/>
      <c r="BH14" s="26"/>
      <c r="BI14" s="632"/>
      <c r="BJ14" s="25"/>
      <c r="BK14" s="26"/>
      <c r="BL14" s="632"/>
      <c r="BM14" s="25"/>
      <c r="BN14" s="26"/>
      <c r="BO14" s="633"/>
      <c r="BP14" s="252"/>
    </row>
    <row r="15" spans="2:68" ht="8.25" customHeight="1" x14ac:dyDescent="0.15">
      <c r="B15" s="668"/>
      <c r="C15" s="669"/>
      <c r="D15" s="669"/>
      <c r="E15" s="670"/>
      <c r="F15" s="677"/>
      <c r="G15" s="678"/>
      <c r="H15" s="678"/>
      <c r="I15" s="678"/>
      <c r="J15" s="678"/>
      <c r="K15" s="678"/>
      <c r="L15" s="678"/>
      <c r="M15" s="678"/>
      <c r="N15" s="678"/>
      <c r="O15" s="678"/>
      <c r="P15" s="678"/>
      <c r="Q15" s="678"/>
      <c r="R15" s="678"/>
      <c r="S15" s="678"/>
      <c r="T15" s="678"/>
      <c r="U15" s="678"/>
      <c r="V15" s="678"/>
      <c r="W15" s="678"/>
      <c r="X15" s="678"/>
      <c r="Y15" s="678"/>
      <c r="Z15" s="678"/>
      <c r="AA15" s="678"/>
      <c r="AB15" s="678"/>
      <c r="AC15" s="678"/>
      <c r="AD15" s="678"/>
      <c r="AE15" s="678"/>
      <c r="AF15" s="678"/>
      <c r="AG15" s="678"/>
      <c r="AH15" s="678"/>
      <c r="AI15" s="678"/>
      <c r="AJ15" s="678"/>
      <c r="AK15" s="678"/>
      <c r="AL15" s="678"/>
      <c r="AM15" s="679"/>
      <c r="AN15" s="682"/>
      <c r="AO15" s="683"/>
      <c r="AP15" s="683"/>
      <c r="AQ15" s="683"/>
      <c r="AR15" s="683"/>
      <c r="AS15" s="683"/>
      <c r="AT15" s="683"/>
      <c r="AU15" s="683"/>
      <c r="AV15" s="683"/>
      <c r="AW15" s="683"/>
      <c r="AX15" s="683"/>
      <c r="AY15" s="684"/>
      <c r="AZ15" s="702" t="s">
        <v>19</v>
      </c>
      <c r="BA15" s="703"/>
      <c r="BB15" s="703"/>
      <c r="BC15" s="703"/>
      <c r="BD15" s="703"/>
      <c r="BE15" s="703"/>
      <c r="BF15" s="703"/>
      <c r="BG15" s="703"/>
      <c r="BH15" s="703"/>
      <c r="BI15" s="703"/>
      <c r="BJ15" s="703"/>
      <c r="BK15" s="703"/>
      <c r="BL15" s="703"/>
      <c r="BM15" s="703"/>
      <c r="BN15" s="703"/>
      <c r="BO15" s="704"/>
      <c r="BP15" s="252"/>
    </row>
    <row r="16" spans="2:68" ht="8.1" customHeight="1" x14ac:dyDescent="0.15">
      <c r="B16" s="668"/>
      <c r="C16" s="669"/>
      <c r="D16" s="669"/>
      <c r="E16" s="670"/>
      <c r="F16" s="677"/>
      <c r="G16" s="678"/>
      <c r="H16" s="678"/>
      <c r="I16" s="678"/>
      <c r="J16" s="678"/>
      <c r="K16" s="678"/>
      <c r="L16" s="678"/>
      <c r="M16" s="678"/>
      <c r="N16" s="678"/>
      <c r="O16" s="678"/>
      <c r="P16" s="678"/>
      <c r="Q16" s="678"/>
      <c r="R16" s="678"/>
      <c r="S16" s="678"/>
      <c r="T16" s="678"/>
      <c r="U16" s="678"/>
      <c r="V16" s="678"/>
      <c r="W16" s="678"/>
      <c r="X16" s="678"/>
      <c r="Y16" s="678"/>
      <c r="Z16" s="678"/>
      <c r="AA16" s="678"/>
      <c r="AB16" s="678"/>
      <c r="AC16" s="678"/>
      <c r="AD16" s="678"/>
      <c r="AE16" s="678"/>
      <c r="AF16" s="678"/>
      <c r="AG16" s="678"/>
      <c r="AH16" s="678"/>
      <c r="AI16" s="678"/>
      <c r="AJ16" s="678"/>
      <c r="AK16" s="678"/>
      <c r="AL16" s="678"/>
      <c r="AM16" s="679"/>
      <c r="AN16" s="682"/>
      <c r="AO16" s="683"/>
      <c r="AP16" s="683"/>
      <c r="AQ16" s="683"/>
      <c r="AR16" s="683"/>
      <c r="AS16" s="683"/>
      <c r="AT16" s="683"/>
      <c r="AU16" s="683"/>
      <c r="AV16" s="683"/>
      <c r="AW16" s="683"/>
      <c r="AX16" s="683"/>
      <c r="AY16" s="684"/>
      <c r="AZ16" s="705" t="s">
        <v>132</v>
      </c>
      <c r="BA16" s="706"/>
      <c r="BB16" s="706"/>
      <c r="BC16" s="706"/>
      <c r="BD16" s="706"/>
      <c r="BE16" s="706"/>
      <c r="BF16" s="707"/>
      <c r="BG16" s="160"/>
      <c r="BH16" s="161"/>
      <c r="BI16" s="632" t="s">
        <v>7</v>
      </c>
      <c r="BJ16" s="160"/>
      <c r="BK16" s="161"/>
      <c r="BL16" s="632" t="s">
        <v>8</v>
      </c>
      <c r="BM16" s="160"/>
      <c r="BN16" s="161"/>
      <c r="BO16" s="633" t="s">
        <v>9</v>
      </c>
      <c r="BP16" s="252"/>
    </row>
    <row r="17" spans="2:78" ht="3.95" customHeight="1" x14ac:dyDescent="0.15">
      <c r="B17" s="668"/>
      <c r="C17" s="669"/>
      <c r="D17" s="669"/>
      <c r="E17" s="670"/>
      <c r="F17" s="677"/>
      <c r="G17" s="678"/>
      <c r="H17" s="678"/>
      <c r="I17" s="678"/>
      <c r="J17" s="678"/>
      <c r="K17" s="678"/>
      <c r="L17" s="678"/>
      <c r="M17" s="678"/>
      <c r="N17" s="678"/>
      <c r="O17" s="678"/>
      <c r="P17" s="678"/>
      <c r="Q17" s="678"/>
      <c r="R17" s="678"/>
      <c r="S17" s="678"/>
      <c r="T17" s="678"/>
      <c r="U17" s="678"/>
      <c r="V17" s="678"/>
      <c r="W17" s="678"/>
      <c r="X17" s="678"/>
      <c r="Y17" s="678"/>
      <c r="Z17" s="678"/>
      <c r="AA17" s="678"/>
      <c r="AB17" s="678"/>
      <c r="AC17" s="678"/>
      <c r="AD17" s="678"/>
      <c r="AE17" s="678"/>
      <c r="AF17" s="678"/>
      <c r="AG17" s="678"/>
      <c r="AH17" s="678"/>
      <c r="AI17" s="678"/>
      <c r="AJ17" s="678"/>
      <c r="AK17" s="678"/>
      <c r="AL17" s="678"/>
      <c r="AM17" s="679"/>
      <c r="AN17" s="682"/>
      <c r="AO17" s="683"/>
      <c r="AP17" s="683"/>
      <c r="AQ17" s="683"/>
      <c r="AR17" s="683"/>
      <c r="AS17" s="683"/>
      <c r="AT17" s="683"/>
      <c r="AU17" s="683"/>
      <c r="AV17" s="683"/>
      <c r="AW17" s="683"/>
      <c r="AX17" s="683"/>
      <c r="AY17" s="684"/>
      <c r="AZ17" s="705"/>
      <c r="BA17" s="706"/>
      <c r="BB17" s="706"/>
      <c r="BC17" s="706"/>
      <c r="BD17" s="706"/>
      <c r="BE17" s="706"/>
      <c r="BF17" s="707"/>
      <c r="BG17" s="25"/>
      <c r="BH17" s="26"/>
      <c r="BI17" s="632"/>
      <c r="BJ17" s="25"/>
      <c r="BK17" s="26"/>
      <c r="BL17" s="632"/>
      <c r="BM17" s="25"/>
      <c r="BN17" s="26"/>
      <c r="BO17" s="633"/>
      <c r="BP17" s="252"/>
    </row>
    <row r="18" spans="2:78" ht="8.1" customHeight="1" x14ac:dyDescent="0.15">
      <c r="B18" s="668"/>
      <c r="C18" s="669"/>
      <c r="D18" s="669"/>
      <c r="E18" s="670"/>
      <c r="F18" s="677"/>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8"/>
      <c r="AH18" s="678"/>
      <c r="AI18" s="678"/>
      <c r="AJ18" s="678"/>
      <c r="AK18" s="678"/>
      <c r="AL18" s="678"/>
      <c r="AM18" s="679"/>
      <c r="AN18" s="685"/>
      <c r="AO18" s="619"/>
      <c r="AP18" s="619"/>
      <c r="AQ18" s="619"/>
      <c r="AR18" s="619"/>
      <c r="AS18" s="619"/>
      <c r="AT18" s="619"/>
      <c r="AU18" s="619"/>
      <c r="AV18" s="619"/>
      <c r="AW18" s="619"/>
      <c r="AX18" s="619"/>
      <c r="AY18" s="686"/>
      <c r="AZ18" s="634" t="s">
        <v>57</v>
      </c>
      <c r="BA18" s="635"/>
      <c r="BB18" s="635"/>
      <c r="BC18" s="635"/>
      <c r="BD18" s="635"/>
      <c r="BE18" s="635"/>
      <c r="BF18" s="635"/>
      <c r="BG18" s="635"/>
      <c r="BH18" s="635"/>
      <c r="BI18" s="635"/>
      <c r="BJ18" s="635"/>
      <c r="BK18" s="635"/>
      <c r="BL18" s="635"/>
      <c r="BM18" s="635"/>
      <c r="BN18" s="635"/>
      <c r="BO18" s="636"/>
      <c r="BP18" s="252"/>
    </row>
    <row r="19" spans="2:78" ht="11.25" customHeight="1" x14ac:dyDescent="0.15">
      <c r="B19" s="671"/>
      <c r="C19" s="672"/>
      <c r="D19" s="672"/>
      <c r="E19" s="673"/>
      <c r="F19" s="158"/>
      <c r="G19" s="159"/>
      <c r="H19" s="159"/>
      <c r="I19" s="159"/>
      <c r="J19" s="159"/>
      <c r="K19" s="159"/>
      <c r="L19" s="159"/>
      <c r="M19" s="159"/>
      <c r="N19" s="159"/>
      <c r="O19" s="159"/>
      <c r="P19" s="159"/>
      <c r="Q19" s="159"/>
      <c r="R19" s="159"/>
      <c r="S19" s="159"/>
      <c r="T19" s="159"/>
      <c r="U19" s="159"/>
      <c r="V19" s="637" t="s">
        <v>77</v>
      </c>
      <c r="W19" s="637"/>
      <c r="X19" s="637"/>
      <c r="Y19" s="638"/>
      <c r="Z19" s="638"/>
      <c r="AA19" s="638"/>
      <c r="AB19" s="638"/>
      <c r="AC19" s="638"/>
      <c r="AD19" s="638"/>
      <c r="AE19" s="638"/>
      <c r="AF19" s="638"/>
      <c r="AG19" s="638"/>
      <c r="AH19" s="638"/>
      <c r="AI19" s="638"/>
      <c r="AJ19" s="638"/>
      <c r="AK19" s="638"/>
      <c r="AL19" s="638"/>
      <c r="AM19" s="118" t="s">
        <v>78</v>
      </c>
      <c r="AN19" s="639" t="s">
        <v>20</v>
      </c>
      <c r="AO19" s="640"/>
      <c r="AP19" s="640"/>
      <c r="AQ19" s="640"/>
      <c r="AR19" s="640"/>
      <c r="AS19" s="640"/>
      <c r="AT19" s="640"/>
      <c r="AU19" s="641"/>
      <c r="AV19" s="645"/>
      <c r="AW19" s="646"/>
      <c r="AX19" s="646"/>
      <c r="AY19" s="646"/>
      <c r="AZ19" s="646"/>
      <c r="BA19" s="646"/>
      <c r="BB19" s="646"/>
      <c r="BC19" s="646"/>
      <c r="BD19" s="646"/>
      <c r="BE19" s="646"/>
      <c r="BF19" s="646"/>
      <c r="BG19" s="646"/>
      <c r="BH19" s="646"/>
      <c r="BI19" s="646"/>
      <c r="BJ19" s="646"/>
      <c r="BK19" s="646"/>
      <c r="BL19" s="646"/>
      <c r="BM19" s="646"/>
      <c r="BN19" s="646"/>
      <c r="BO19" s="647"/>
      <c r="BP19" s="252"/>
    </row>
    <row r="20" spans="2:78" ht="11.25" customHeight="1" x14ac:dyDescent="0.15">
      <c r="B20" s="596" t="s">
        <v>54</v>
      </c>
      <c r="C20" s="597"/>
      <c r="D20" s="597"/>
      <c r="E20" s="598"/>
      <c r="F20" s="599"/>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600"/>
      <c r="AK20" s="600"/>
      <c r="AL20" s="600"/>
      <c r="AM20" s="601"/>
      <c r="AN20" s="639"/>
      <c r="AO20" s="640"/>
      <c r="AP20" s="640"/>
      <c r="AQ20" s="640"/>
      <c r="AR20" s="640"/>
      <c r="AS20" s="640"/>
      <c r="AT20" s="640"/>
      <c r="AU20" s="641"/>
      <c r="AV20" s="645"/>
      <c r="AW20" s="646"/>
      <c r="AX20" s="646"/>
      <c r="AY20" s="646"/>
      <c r="AZ20" s="646"/>
      <c r="BA20" s="646"/>
      <c r="BB20" s="646"/>
      <c r="BC20" s="646"/>
      <c r="BD20" s="646"/>
      <c r="BE20" s="646"/>
      <c r="BF20" s="646"/>
      <c r="BG20" s="646"/>
      <c r="BH20" s="646"/>
      <c r="BI20" s="646"/>
      <c r="BJ20" s="646"/>
      <c r="BK20" s="646"/>
      <c r="BL20" s="646"/>
      <c r="BM20" s="646"/>
      <c r="BN20" s="646"/>
      <c r="BO20" s="647"/>
      <c r="BP20" s="252"/>
    </row>
    <row r="21" spans="2:78" ht="9.75" customHeight="1" x14ac:dyDescent="0.15">
      <c r="B21" s="602" t="s">
        <v>5</v>
      </c>
      <c r="C21" s="603"/>
      <c r="D21" s="603"/>
      <c r="E21" s="604"/>
      <c r="F21" s="608"/>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10"/>
      <c r="AN21" s="642"/>
      <c r="AO21" s="643"/>
      <c r="AP21" s="643"/>
      <c r="AQ21" s="643"/>
      <c r="AR21" s="643"/>
      <c r="AS21" s="643"/>
      <c r="AT21" s="643"/>
      <c r="AU21" s="644"/>
      <c r="AV21" s="648"/>
      <c r="AW21" s="649"/>
      <c r="AX21" s="649"/>
      <c r="AY21" s="649"/>
      <c r="AZ21" s="649"/>
      <c r="BA21" s="649"/>
      <c r="BB21" s="649"/>
      <c r="BC21" s="649"/>
      <c r="BD21" s="649"/>
      <c r="BE21" s="649"/>
      <c r="BF21" s="649"/>
      <c r="BG21" s="649"/>
      <c r="BH21" s="649"/>
      <c r="BI21" s="649"/>
      <c r="BJ21" s="649"/>
      <c r="BK21" s="649"/>
      <c r="BL21" s="649"/>
      <c r="BM21" s="649"/>
      <c r="BN21" s="649"/>
      <c r="BO21" s="650"/>
      <c r="BP21" s="112"/>
    </row>
    <row r="22" spans="2:78" ht="14.25" customHeight="1" x14ac:dyDescent="0.15">
      <c r="B22" s="602"/>
      <c r="C22" s="603"/>
      <c r="D22" s="603"/>
      <c r="E22" s="604"/>
      <c r="F22" s="611"/>
      <c r="G22" s="612"/>
      <c r="H22" s="612"/>
      <c r="I22" s="612"/>
      <c r="J22" s="612"/>
      <c r="K22" s="612"/>
      <c r="L22" s="612"/>
      <c r="M22" s="612"/>
      <c r="N22" s="612"/>
      <c r="O22" s="612"/>
      <c r="P22" s="612"/>
      <c r="Q22" s="612"/>
      <c r="R22" s="612"/>
      <c r="S22" s="612"/>
      <c r="T22" s="612"/>
      <c r="U22" s="612"/>
      <c r="V22" s="612"/>
      <c r="W22" s="612"/>
      <c r="X22" s="612"/>
      <c r="Y22" s="612"/>
      <c r="Z22" s="612"/>
      <c r="AA22" s="612"/>
      <c r="AB22" s="612"/>
      <c r="AC22" s="612"/>
      <c r="AD22" s="612"/>
      <c r="AE22" s="612"/>
      <c r="AF22" s="612"/>
      <c r="AG22" s="612"/>
      <c r="AH22" s="612"/>
      <c r="AI22" s="612"/>
      <c r="AJ22" s="612"/>
      <c r="AK22" s="612"/>
      <c r="AL22" s="612"/>
      <c r="AM22" s="613"/>
      <c r="AN22" s="31"/>
      <c r="AO22" s="617" t="s">
        <v>36</v>
      </c>
      <c r="AP22" s="618"/>
      <c r="AQ22" s="618"/>
      <c r="AR22" s="618"/>
      <c r="AS22" s="618"/>
      <c r="AT22" s="618"/>
      <c r="AU22" s="618"/>
      <c r="AV22" s="618"/>
      <c r="AW22" s="618"/>
      <c r="AX22" s="618"/>
      <c r="AY22" s="618"/>
      <c r="AZ22" s="618"/>
      <c r="BA22" s="90"/>
      <c r="BB22" s="32"/>
      <c r="BC22" s="32"/>
      <c r="BD22" s="32"/>
      <c r="BE22" s="32"/>
      <c r="BF22" s="32"/>
      <c r="BG22" s="32"/>
      <c r="BH22" s="32"/>
      <c r="BI22" s="32"/>
      <c r="BJ22" s="32"/>
      <c r="BK22" s="32"/>
      <c r="BL22" s="32"/>
      <c r="BM22" s="32"/>
      <c r="BN22" s="32"/>
      <c r="BO22" s="33"/>
      <c r="BP22" s="112"/>
      <c r="BT22" s="385">
        <f>IF(
OR(
CONCATENATE(BB22,BC22,BD22,BE22,BF22,BG22,BH22,BI22,BJ22,BK22,BL22,BM22,BN22,BO22)="",
AND(BB22&lt;&gt;"",BC22=""),
AND(BC22&lt;&gt;"",BD22=""),
AND(BD22&lt;&gt;"",BE22=""),
AND(BE22&lt;&gt;"",BF22=""),
AND(BF22&lt;&gt;"",BG22=""),
AND(BG22&lt;&gt;"",BH22=""),
AND(BH22&lt;&gt;"",BI22=""),
AND(BI22&lt;&gt;"",BJ22=""),
AND(BJ22&lt;&gt;"",BK22=""),
AND(BK22&lt;&gt;"",BL22=""),
AND(BL22&lt;&gt;"",BM22=""),
AND(BM22&lt;&gt;"",BN22=""),
AND(BN22&lt;&gt;"",BO22="")),
0,
CONCATENATE(BB22,BC22,BD22,BE22,BF22,BG22,BH22,BI22,BJ22,BK22,BL22,BM22,BN22,BO22)/1)</f>
        <v>0</v>
      </c>
      <c r="BU22" s="385"/>
      <c r="BV22" s="385"/>
    </row>
    <row r="23" spans="2:78" ht="3.95" customHeight="1" x14ac:dyDescent="0.15">
      <c r="B23" s="602"/>
      <c r="C23" s="603"/>
      <c r="D23" s="603"/>
      <c r="E23" s="604"/>
      <c r="F23" s="611"/>
      <c r="G23" s="612"/>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2"/>
      <c r="AK23" s="612"/>
      <c r="AL23" s="612"/>
      <c r="AM23" s="613"/>
      <c r="AN23" s="29"/>
      <c r="AO23" s="619"/>
      <c r="AP23" s="619"/>
      <c r="AQ23" s="619"/>
      <c r="AR23" s="619"/>
      <c r="AS23" s="619"/>
      <c r="AT23" s="619"/>
      <c r="AU23" s="619"/>
      <c r="AV23" s="619"/>
      <c r="AW23" s="619"/>
      <c r="AX23" s="619"/>
      <c r="AY23" s="619"/>
      <c r="AZ23" s="619"/>
      <c r="BA23" s="30"/>
      <c r="BB23" s="35"/>
      <c r="BC23" s="138"/>
      <c r="BD23" s="35"/>
      <c r="BE23" s="19"/>
      <c r="BF23" s="18"/>
      <c r="BG23" s="35"/>
      <c r="BH23" s="19"/>
      <c r="BI23" s="18"/>
      <c r="BJ23" s="35"/>
      <c r="BK23" s="19"/>
      <c r="BL23" s="18"/>
      <c r="BM23" s="35"/>
      <c r="BN23" s="19"/>
      <c r="BO23" s="21"/>
      <c r="BP23" s="112"/>
    </row>
    <row r="24" spans="2:78" ht="6.75" customHeight="1" x14ac:dyDescent="0.15">
      <c r="B24" s="605"/>
      <c r="C24" s="606"/>
      <c r="D24" s="606"/>
      <c r="E24" s="607"/>
      <c r="F24" s="614"/>
      <c r="G24" s="615"/>
      <c r="H24" s="615"/>
      <c r="I24" s="615"/>
      <c r="J24" s="615"/>
      <c r="K24" s="615"/>
      <c r="L24" s="615"/>
      <c r="M24" s="615"/>
      <c r="N24" s="615"/>
      <c r="O24" s="615"/>
      <c r="P24" s="615"/>
      <c r="Q24" s="615"/>
      <c r="R24" s="615"/>
      <c r="S24" s="615"/>
      <c r="T24" s="615"/>
      <c r="U24" s="615"/>
      <c r="V24" s="615"/>
      <c r="W24" s="615"/>
      <c r="X24" s="615"/>
      <c r="Y24" s="615"/>
      <c r="Z24" s="615"/>
      <c r="AA24" s="615"/>
      <c r="AB24" s="615"/>
      <c r="AC24" s="615"/>
      <c r="AD24" s="615"/>
      <c r="AE24" s="615"/>
      <c r="AF24" s="615"/>
      <c r="AG24" s="615"/>
      <c r="AH24" s="615"/>
      <c r="AI24" s="615"/>
      <c r="AJ24" s="615"/>
      <c r="AK24" s="615"/>
      <c r="AL24" s="615"/>
      <c r="AM24" s="616"/>
      <c r="AN24" s="84"/>
      <c r="AO24" s="620" t="s">
        <v>111</v>
      </c>
      <c r="AP24" s="620"/>
      <c r="AQ24" s="620"/>
      <c r="AR24" s="620"/>
      <c r="AS24" s="620"/>
      <c r="AT24" s="620"/>
      <c r="AU24" s="620"/>
      <c r="AV24" s="620"/>
      <c r="AW24" s="620"/>
      <c r="AX24" s="620"/>
      <c r="AY24" s="620"/>
      <c r="AZ24" s="620"/>
      <c r="BA24" s="85"/>
      <c r="BB24" s="295"/>
      <c r="BC24" s="735"/>
      <c r="BD24" s="735"/>
      <c r="BE24" s="735"/>
      <c r="BF24" s="735"/>
      <c r="BG24" s="735"/>
      <c r="BH24" s="735"/>
      <c r="BI24" s="735"/>
      <c r="BJ24" s="735"/>
      <c r="BK24" s="735"/>
      <c r="BL24" s="735"/>
      <c r="BM24" s="735"/>
      <c r="BN24" s="735"/>
      <c r="BO24" s="735"/>
      <c r="BP24" s="112"/>
    </row>
    <row r="25" spans="2:78" ht="7.5" customHeight="1" x14ac:dyDescent="0.15">
      <c r="B25" s="596" t="s">
        <v>54</v>
      </c>
      <c r="C25" s="597"/>
      <c r="D25" s="597"/>
      <c r="E25" s="598"/>
      <c r="F25" s="301"/>
      <c r="G25" s="278"/>
      <c r="H25" s="278"/>
      <c r="I25" s="278"/>
      <c r="J25" s="278"/>
      <c r="K25" s="278"/>
      <c r="L25" s="278"/>
      <c r="M25" s="278"/>
      <c r="N25" s="278"/>
      <c r="O25" s="278"/>
      <c r="P25" s="278"/>
      <c r="Q25" s="278"/>
      <c r="R25" s="278"/>
      <c r="S25" s="278"/>
      <c r="T25" s="554"/>
      <c r="U25" s="626" t="s">
        <v>54</v>
      </c>
      <c r="V25" s="627"/>
      <c r="W25" s="627"/>
      <c r="X25" s="628"/>
      <c r="Y25" s="301"/>
      <c r="Z25" s="278"/>
      <c r="AA25" s="278"/>
      <c r="AB25" s="278"/>
      <c r="AC25" s="278"/>
      <c r="AD25" s="278"/>
      <c r="AE25" s="278"/>
      <c r="AF25" s="278"/>
      <c r="AG25" s="278"/>
      <c r="AH25" s="278"/>
      <c r="AI25" s="278"/>
      <c r="AJ25" s="278"/>
      <c r="AK25" s="278"/>
      <c r="AL25" s="278"/>
      <c r="AM25" s="554"/>
      <c r="AN25" s="86"/>
      <c r="AO25" s="621"/>
      <c r="AP25" s="621"/>
      <c r="AQ25" s="621"/>
      <c r="AR25" s="621"/>
      <c r="AS25" s="621"/>
      <c r="AT25" s="621"/>
      <c r="AU25" s="621"/>
      <c r="AV25" s="621"/>
      <c r="AW25" s="621"/>
      <c r="AX25" s="621"/>
      <c r="AY25" s="621"/>
      <c r="AZ25" s="621"/>
      <c r="BA25" s="87"/>
      <c r="BB25" s="296"/>
      <c r="BC25" s="736"/>
      <c r="BD25" s="736"/>
      <c r="BE25" s="736"/>
      <c r="BF25" s="736"/>
      <c r="BG25" s="736"/>
      <c r="BH25" s="736"/>
      <c r="BI25" s="736"/>
      <c r="BJ25" s="736"/>
      <c r="BK25" s="736"/>
      <c r="BL25" s="736"/>
      <c r="BM25" s="736"/>
      <c r="BN25" s="736"/>
      <c r="BO25" s="736"/>
      <c r="BP25" s="112"/>
    </row>
    <row r="26" spans="2:78" ht="3.75" customHeight="1" x14ac:dyDescent="0.15">
      <c r="B26" s="623"/>
      <c r="C26" s="624"/>
      <c r="D26" s="624"/>
      <c r="E26" s="625"/>
      <c r="F26" s="555"/>
      <c r="G26" s="556"/>
      <c r="H26" s="556"/>
      <c r="I26" s="556"/>
      <c r="J26" s="556"/>
      <c r="K26" s="556"/>
      <c r="L26" s="556"/>
      <c r="M26" s="556"/>
      <c r="N26" s="556"/>
      <c r="O26" s="556"/>
      <c r="P26" s="556"/>
      <c r="Q26" s="556"/>
      <c r="R26" s="556"/>
      <c r="S26" s="556"/>
      <c r="T26" s="557"/>
      <c r="U26" s="629"/>
      <c r="V26" s="630"/>
      <c r="W26" s="630"/>
      <c r="X26" s="631"/>
      <c r="Y26" s="555"/>
      <c r="Z26" s="556"/>
      <c r="AA26" s="556"/>
      <c r="AB26" s="556"/>
      <c r="AC26" s="556"/>
      <c r="AD26" s="556"/>
      <c r="AE26" s="556"/>
      <c r="AF26" s="556"/>
      <c r="AG26" s="556"/>
      <c r="AH26" s="556"/>
      <c r="AI26" s="556"/>
      <c r="AJ26" s="556"/>
      <c r="AK26" s="556"/>
      <c r="AL26" s="556"/>
      <c r="AM26" s="557"/>
      <c r="AN26" s="88"/>
      <c r="AO26" s="622"/>
      <c r="AP26" s="622"/>
      <c r="AQ26" s="622"/>
      <c r="AR26" s="622"/>
      <c r="AS26" s="622"/>
      <c r="AT26" s="622"/>
      <c r="AU26" s="622"/>
      <c r="AV26" s="622"/>
      <c r="AW26" s="622"/>
      <c r="AX26" s="622"/>
      <c r="AY26" s="622"/>
      <c r="AZ26" s="622"/>
      <c r="BA26" s="89"/>
      <c r="BB26" s="139"/>
      <c r="BC26" s="140"/>
      <c r="BD26" s="140"/>
      <c r="BE26" s="139"/>
      <c r="BF26" s="140"/>
      <c r="BG26" s="140"/>
      <c r="BH26" s="139"/>
      <c r="BI26" s="140"/>
      <c r="BJ26" s="140"/>
      <c r="BK26" s="139"/>
      <c r="BL26" s="140"/>
      <c r="BM26" s="140"/>
      <c r="BN26" s="139"/>
      <c r="BO26" s="141"/>
      <c r="BP26" s="112"/>
    </row>
    <row r="27" spans="2:78" ht="18" customHeight="1" x14ac:dyDescent="0.15">
      <c r="B27" s="572" t="s">
        <v>4</v>
      </c>
      <c r="C27" s="573"/>
      <c r="D27" s="573"/>
      <c r="E27" s="574"/>
      <c r="F27" s="578"/>
      <c r="G27" s="579"/>
      <c r="H27" s="579"/>
      <c r="I27" s="579"/>
      <c r="J27" s="579"/>
      <c r="K27" s="579"/>
      <c r="L27" s="579"/>
      <c r="M27" s="579"/>
      <c r="N27" s="579"/>
      <c r="O27" s="579"/>
      <c r="P27" s="579"/>
      <c r="Q27" s="579"/>
      <c r="R27" s="582" t="s">
        <v>109</v>
      </c>
      <c r="S27" s="582"/>
      <c r="T27" s="583"/>
      <c r="U27" s="586" t="s">
        <v>134</v>
      </c>
      <c r="V27" s="587"/>
      <c r="W27" s="587"/>
      <c r="X27" s="588"/>
      <c r="Y27" s="578"/>
      <c r="Z27" s="579"/>
      <c r="AA27" s="579"/>
      <c r="AB27" s="579"/>
      <c r="AC27" s="579"/>
      <c r="AD27" s="579"/>
      <c r="AE27" s="579"/>
      <c r="AF27" s="579"/>
      <c r="AG27" s="579"/>
      <c r="AH27" s="579"/>
      <c r="AI27" s="579"/>
      <c r="AJ27" s="579"/>
      <c r="AK27" s="579"/>
      <c r="AL27" s="579"/>
      <c r="AM27" s="592"/>
      <c r="AN27" s="166"/>
      <c r="AO27" s="552" t="s">
        <v>104</v>
      </c>
      <c r="AP27" s="552"/>
      <c r="AQ27" s="552"/>
      <c r="AR27" s="552"/>
      <c r="AS27" s="552"/>
      <c r="AT27" s="552"/>
      <c r="AU27" s="552"/>
      <c r="AV27" s="552"/>
      <c r="AW27" s="552"/>
      <c r="AX27" s="552"/>
      <c r="AY27" s="552"/>
      <c r="AZ27" s="552"/>
      <c r="BA27" s="167"/>
      <c r="BB27" s="163"/>
      <c r="BC27" s="164"/>
      <c r="BD27" s="164"/>
      <c r="BE27" s="164"/>
      <c r="BF27" s="164"/>
      <c r="BG27" s="164"/>
      <c r="BH27" s="164"/>
      <c r="BI27" s="164"/>
      <c r="BJ27" s="164"/>
      <c r="BK27" s="164"/>
      <c r="BL27" s="164"/>
      <c r="BM27" s="164"/>
      <c r="BN27" s="164"/>
      <c r="BO27" s="165"/>
      <c r="BP27" s="112"/>
    </row>
    <row r="28" spans="2:78" ht="3.75" customHeight="1" x14ac:dyDescent="0.15">
      <c r="B28" s="575"/>
      <c r="C28" s="576"/>
      <c r="D28" s="576"/>
      <c r="E28" s="577"/>
      <c r="F28" s="580"/>
      <c r="G28" s="581"/>
      <c r="H28" s="581"/>
      <c r="I28" s="581"/>
      <c r="J28" s="581"/>
      <c r="K28" s="581"/>
      <c r="L28" s="581"/>
      <c r="M28" s="581"/>
      <c r="N28" s="581"/>
      <c r="O28" s="581"/>
      <c r="P28" s="581"/>
      <c r="Q28" s="581"/>
      <c r="R28" s="584"/>
      <c r="S28" s="584"/>
      <c r="T28" s="585"/>
      <c r="U28" s="589"/>
      <c r="V28" s="590"/>
      <c r="W28" s="590"/>
      <c r="X28" s="591"/>
      <c r="Y28" s="580"/>
      <c r="Z28" s="581"/>
      <c r="AA28" s="581"/>
      <c r="AB28" s="581"/>
      <c r="AC28" s="581"/>
      <c r="AD28" s="581"/>
      <c r="AE28" s="581"/>
      <c r="AF28" s="581"/>
      <c r="AG28" s="581"/>
      <c r="AH28" s="581"/>
      <c r="AI28" s="581"/>
      <c r="AJ28" s="581"/>
      <c r="AK28" s="581"/>
      <c r="AL28" s="581"/>
      <c r="AM28" s="593"/>
      <c r="AN28" s="168"/>
      <c r="AO28" s="553"/>
      <c r="AP28" s="553"/>
      <c r="AQ28" s="553"/>
      <c r="AR28" s="553"/>
      <c r="AS28" s="553"/>
      <c r="AT28" s="553"/>
      <c r="AU28" s="553"/>
      <c r="AV28" s="553"/>
      <c r="AW28" s="553"/>
      <c r="AX28" s="553"/>
      <c r="AY28" s="553"/>
      <c r="AZ28" s="553"/>
      <c r="BA28" s="169"/>
      <c r="BB28" s="142"/>
      <c r="BC28" s="143"/>
      <c r="BD28" s="142"/>
      <c r="BE28" s="144"/>
      <c r="BF28" s="143"/>
      <c r="BG28" s="142"/>
      <c r="BH28" s="144"/>
      <c r="BI28" s="143"/>
      <c r="BJ28" s="143"/>
      <c r="BK28" s="144"/>
      <c r="BL28" s="143"/>
      <c r="BM28" s="143"/>
      <c r="BN28" s="144"/>
      <c r="BO28" s="145"/>
    </row>
    <row r="29" spans="2:78" ht="2.1" customHeight="1" x14ac:dyDescent="0.15">
      <c r="B29" s="82"/>
      <c r="C29" s="82"/>
      <c r="D29" s="82"/>
      <c r="E29" s="36"/>
      <c r="F29" s="36"/>
      <c r="G29" s="36"/>
      <c r="H29" s="36"/>
      <c r="I29" s="36"/>
      <c r="J29" s="36"/>
      <c r="K29" s="36"/>
      <c r="L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7"/>
      <c r="BI29" s="36"/>
      <c r="BJ29" s="36"/>
      <c r="BK29" s="36"/>
    </row>
    <row r="30" spans="2:78" s="39" customFormat="1" ht="6" customHeight="1" x14ac:dyDescent="0.15">
      <c r="B30" s="113"/>
      <c r="C30" s="113"/>
      <c r="D30" s="113"/>
      <c r="E30" s="187"/>
      <c r="F30" s="189"/>
      <c r="G30" s="551" t="s">
        <v>7</v>
      </c>
      <c r="H30" s="187"/>
      <c r="I30" s="189"/>
      <c r="J30" s="551" t="s">
        <v>8</v>
      </c>
      <c r="K30" s="187"/>
      <c r="L30" s="189"/>
      <c r="M30" s="548" t="s">
        <v>133</v>
      </c>
      <c r="N30" s="549"/>
      <c r="O30" s="549"/>
      <c r="P30" s="549"/>
      <c r="Q30" s="550"/>
      <c r="R30" s="187"/>
      <c r="S30" s="189"/>
      <c r="T30" s="541" t="s">
        <v>7</v>
      </c>
      <c r="U30" s="187"/>
      <c r="V30" s="189"/>
      <c r="W30" s="539" t="s">
        <v>8</v>
      </c>
      <c r="X30" s="187"/>
      <c r="Y30" s="189"/>
      <c r="Z30" s="594" t="s">
        <v>79</v>
      </c>
      <c r="AA30" s="595"/>
      <c r="AB30" s="595"/>
      <c r="AC30" s="595"/>
      <c r="AD30" s="558" t="s">
        <v>59</v>
      </c>
      <c r="AE30" s="558"/>
      <c r="AF30" s="558"/>
      <c r="AG30" s="558"/>
      <c r="AH30" s="558"/>
      <c r="AI30" s="558"/>
      <c r="AJ30" s="558"/>
      <c r="AK30" s="540" t="s">
        <v>35</v>
      </c>
      <c r="AL30" s="540"/>
      <c r="AM30" s="540"/>
      <c r="AN30" s="540"/>
      <c r="AO30" s="540"/>
      <c r="AP30" s="540"/>
      <c r="AQ30" s="540"/>
      <c r="AR30" s="540"/>
      <c r="AS30" s="540"/>
      <c r="AT30" s="270"/>
      <c r="AU30" s="270"/>
      <c r="AV30" s="270"/>
      <c r="AW30" s="270"/>
      <c r="AX30" s="270"/>
      <c r="AY30" s="270"/>
      <c r="AZ30" s="270"/>
      <c r="BA30" s="270"/>
      <c r="BB30" s="270"/>
      <c r="BC30" s="549" t="s">
        <v>21</v>
      </c>
      <c r="BD30" s="549"/>
      <c r="BE30" s="549"/>
      <c r="BF30" s="549"/>
      <c r="BG30" s="549"/>
      <c r="BH30" s="40" t="s">
        <v>58</v>
      </c>
      <c r="BI30" s="41"/>
      <c r="BJ30" s="41"/>
      <c r="BK30" s="42"/>
      <c r="BL30" s="43"/>
      <c r="BM30" s="42"/>
      <c r="BN30" s="42"/>
      <c r="BO30" s="43"/>
      <c r="BT30" s="44"/>
      <c r="BU30" s="44"/>
      <c r="BV30" s="44"/>
      <c r="BW30" s="44"/>
      <c r="BX30" s="44"/>
      <c r="BY30" s="44"/>
      <c r="BZ30" s="44"/>
    </row>
    <row r="31" spans="2:78" s="39" customFormat="1" ht="2.25" customHeight="1" x14ac:dyDescent="0.15">
      <c r="B31" s="113"/>
      <c r="C31" s="113"/>
      <c r="D31" s="113"/>
      <c r="E31" s="188"/>
      <c r="F31" s="190"/>
      <c r="G31" s="551"/>
      <c r="H31" s="188"/>
      <c r="I31" s="190"/>
      <c r="J31" s="551"/>
      <c r="K31" s="188"/>
      <c r="L31" s="190"/>
      <c r="M31" s="548"/>
      <c r="N31" s="549"/>
      <c r="O31" s="549"/>
      <c r="P31" s="549"/>
      <c r="Q31" s="550"/>
      <c r="R31" s="188"/>
      <c r="S31" s="190"/>
      <c r="T31" s="541"/>
      <c r="U31" s="188"/>
      <c r="V31" s="190"/>
      <c r="W31" s="539"/>
      <c r="X31" s="188"/>
      <c r="Y31" s="190"/>
      <c r="Z31" s="594"/>
      <c r="AA31" s="595"/>
      <c r="AB31" s="595"/>
      <c r="AC31" s="595"/>
      <c r="AD31" s="558" t="s">
        <v>60</v>
      </c>
      <c r="AE31" s="558"/>
      <c r="AF31" s="558"/>
      <c r="AG31" s="558"/>
      <c r="AH31" s="558"/>
      <c r="AI31" s="558"/>
      <c r="AJ31" s="558"/>
      <c r="AK31" s="540"/>
      <c r="AL31" s="540"/>
      <c r="AM31" s="540"/>
      <c r="AN31" s="540"/>
      <c r="AO31" s="540"/>
      <c r="AP31" s="540"/>
      <c r="AQ31" s="540"/>
      <c r="AR31" s="540"/>
      <c r="AS31" s="540"/>
      <c r="AT31" s="270"/>
      <c r="AU31" s="270"/>
      <c r="AV31" s="270"/>
      <c r="AW31" s="270"/>
      <c r="AX31" s="270"/>
      <c r="AY31" s="270"/>
      <c r="AZ31" s="270"/>
      <c r="BA31" s="270"/>
      <c r="BB31" s="270"/>
      <c r="BC31" s="549"/>
      <c r="BD31" s="549"/>
      <c r="BE31" s="549"/>
      <c r="BF31" s="549"/>
      <c r="BG31" s="549"/>
      <c r="BH31" s="40"/>
      <c r="BI31" s="45"/>
      <c r="BJ31" s="45"/>
      <c r="BK31" s="46"/>
      <c r="BL31" s="47"/>
      <c r="BM31" s="46"/>
      <c r="BN31" s="46"/>
      <c r="BO31" s="47"/>
      <c r="BT31" s="44"/>
      <c r="BU31" s="44"/>
      <c r="BV31" s="44"/>
      <c r="BW31" s="44"/>
      <c r="BX31" s="44"/>
      <c r="BY31" s="44"/>
      <c r="BZ31" s="44"/>
    </row>
    <row r="32" spans="2:78" s="39" customFormat="1" ht="3.75" customHeight="1" x14ac:dyDescent="0.15">
      <c r="B32" s="113"/>
      <c r="C32" s="113"/>
      <c r="D32" s="113"/>
      <c r="E32" s="184"/>
      <c r="F32" s="185"/>
      <c r="G32" s="551"/>
      <c r="H32" s="184"/>
      <c r="I32" s="184"/>
      <c r="J32" s="551"/>
      <c r="K32" s="184"/>
      <c r="L32" s="184"/>
      <c r="M32" s="548"/>
      <c r="N32" s="549"/>
      <c r="O32" s="549"/>
      <c r="P32" s="549"/>
      <c r="Q32" s="550"/>
      <c r="R32" s="184"/>
      <c r="S32" s="184"/>
      <c r="T32" s="541"/>
      <c r="U32" s="186"/>
      <c r="V32" s="184"/>
      <c r="W32" s="539"/>
      <c r="X32" s="184"/>
      <c r="Y32" s="184"/>
      <c r="Z32" s="594"/>
      <c r="AA32" s="595"/>
      <c r="AB32" s="595"/>
      <c r="AC32" s="595"/>
      <c r="AD32" s="558"/>
      <c r="AE32" s="558"/>
      <c r="AF32" s="558"/>
      <c r="AG32" s="558"/>
      <c r="AH32" s="558"/>
      <c r="AI32" s="558"/>
      <c r="AJ32" s="558"/>
      <c r="AK32" s="540"/>
      <c r="AL32" s="540"/>
      <c r="AM32" s="540"/>
      <c r="AN32" s="540"/>
      <c r="AO32" s="540"/>
      <c r="AP32" s="540"/>
      <c r="AQ32" s="540"/>
      <c r="AR32" s="540"/>
      <c r="AS32" s="540"/>
      <c r="AT32" s="270"/>
      <c r="AU32" s="270"/>
      <c r="AV32" s="270"/>
      <c r="AW32" s="270"/>
      <c r="AX32" s="270"/>
      <c r="AY32" s="270"/>
      <c r="AZ32" s="270"/>
      <c r="BA32" s="270"/>
      <c r="BB32" s="270"/>
      <c r="BC32" s="549"/>
      <c r="BD32" s="549"/>
      <c r="BE32" s="549"/>
      <c r="BF32" s="549"/>
      <c r="BG32" s="549"/>
      <c r="BH32" s="48"/>
      <c r="BI32" s="110"/>
      <c r="BJ32" s="49"/>
      <c r="BK32" s="49"/>
      <c r="BL32" s="49"/>
      <c r="BM32" s="111"/>
      <c r="BN32" s="49"/>
      <c r="BO32" s="49"/>
      <c r="BP32" s="45"/>
      <c r="BT32" s="44"/>
      <c r="BU32" s="44"/>
      <c r="BV32" s="44"/>
      <c r="BW32" s="44"/>
      <c r="BX32" s="44"/>
      <c r="BY32" s="44"/>
      <c r="BZ32" s="44"/>
    </row>
    <row r="33" spans="2:78" ht="1.5" customHeight="1" x14ac:dyDescent="0.15">
      <c r="B33" s="83"/>
      <c r="C33" s="83"/>
      <c r="D33" s="83"/>
      <c r="E33" s="36"/>
      <c r="F33" s="36"/>
      <c r="G33" s="36"/>
      <c r="H33" s="36"/>
      <c r="I33" s="36"/>
      <c r="J33" s="36"/>
      <c r="K33" s="36"/>
      <c r="L33" s="36"/>
      <c r="M33" s="94"/>
      <c r="N33" s="36"/>
      <c r="O33" s="36"/>
      <c r="P33" s="36"/>
      <c r="Q33" s="36"/>
      <c r="R33" s="36"/>
      <c r="S33" s="36"/>
      <c r="T33" s="36"/>
      <c r="U33" s="50"/>
      <c r="V33" s="36"/>
      <c r="W33" s="36"/>
      <c r="X33" s="50"/>
      <c r="Y33" s="36"/>
      <c r="Z33" s="36"/>
      <c r="AA33" s="36"/>
      <c r="AB33" s="50"/>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7"/>
      <c r="BI33" s="36"/>
      <c r="BJ33" s="36"/>
      <c r="BK33" s="36"/>
    </row>
    <row r="34" spans="2:78" s="51" customFormat="1" ht="9" customHeight="1" x14ac:dyDescent="0.15">
      <c r="B34" s="559" t="s">
        <v>76</v>
      </c>
      <c r="C34" s="560"/>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0"/>
      <c r="AI34" s="560"/>
      <c r="AJ34" s="560"/>
      <c r="AK34" s="560"/>
      <c r="AL34" s="560"/>
      <c r="AM34" s="561"/>
      <c r="AN34" s="562" t="s">
        <v>73</v>
      </c>
      <c r="AO34" s="560"/>
      <c r="AP34" s="560"/>
      <c r="AQ34" s="560"/>
      <c r="AR34" s="560"/>
      <c r="AS34" s="560"/>
      <c r="AT34" s="560"/>
      <c r="AU34" s="560"/>
      <c r="AV34" s="560"/>
      <c r="AW34" s="560"/>
      <c r="AX34" s="560"/>
      <c r="AY34" s="561"/>
      <c r="AZ34" s="563" t="s">
        <v>74</v>
      </c>
      <c r="BA34" s="564"/>
      <c r="BB34" s="564"/>
      <c r="BC34" s="564"/>
      <c r="BD34" s="564"/>
      <c r="BE34" s="564"/>
      <c r="BF34" s="564"/>
      <c r="BG34" s="564"/>
      <c r="BH34" s="564"/>
      <c r="BI34" s="564"/>
      <c r="BJ34" s="564"/>
      <c r="BK34" s="564"/>
      <c r="BL34" s="564"/>
      <c r="BM34" s="564"/>
      <c r="BN34" s="564"/>
      <c r="BO34" s="565"/>
      <c r="BT34" s="52"/>
      <c r="BU34" s="52"/>
      <c r="BV34" s="52"/>
      <c r="BW34" s="52"/>
      <c r="BX34" s="52"/>
      <c r="BY34" s="52"/>
      <c r="BZ34" s="52"/>
    </row>
    <row r="35" spans="2:78" s="51" customFormat="1" ht="6" customHeight="1" x14ac:dyDescent="0.15">
      <c r="B35" s="445"/>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243"/>
      <c r="AN35" s="242"/>
      <c r="AO35" s="371"/>
      <c r="AP35" s="371"/>
      <c r="AQ35" s="371"/>
      <c r="AR35" s="371"/>
      <c r="AS35" s="371"/>
      <c r="AT35" s="371"/>
      <c r="AU35" s="371"/>
      <c r="AV35" s="371"/>
      <c r="AW35" s="371"/>
      <c r="AX35" s="371"/>
      <c r="AY35" s="243"/>
      <c r="AZ35" s="566" t="s">
        <v>112</v>
      </c>
      <c r="BA35" s="567"/>
      <c r="BB35" s="567"/>
      <c r="BC35" s="568"/>
      <c r="BD35" s="569" t="s">
        <v>75</v>
      </c>
      <c r="BE35" s="570"/>
      <c r="BF35" s="570"/>
      <c r="BG35" s="570"/>
      <c r="BH35" s="570"/>
      <c r="BI35" s="570"/>
      <c r="BJ35" s="570"/>
      <c r="BK35" s="570"/>
      <c r="BL35" s="570"/>
      <c r="BM35" s="570"/>
      <c r="BN35" s="570"/>
      <c r="BO35" s="571"/>
      <c r="BT35" s="52"/>
      <c r="BU35" s="52"/>
      <c r="BV35" s="52"/>
      <c r="BW35" s="52"/>
      <c r="BX35" s="52"/>
      <c r="BY35" s="52"/>
      <c r="BZ35" s="52"/>
    </row>
    <row r="36" spans="2:78" ht="15" customHeight="1" x14ac:dyDescent="0.15">
      <c r="B36" s="542" t="s">
        <v>33</v>
      </c>
      <c r="C36" s="543"/>
      <c r="D36" s="543"/>
      <c r="E36" s="543"/>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79"/>
      <c r="AL36" s="238" t="s">
        <v>38</v>
      </c>
      <c r="AM36" s="239"/>
      <c r="AN36" s="27"/>
      <c r="AO36" s="28"/>
      <c r="AP36" s="28"/>
      <c r="AQ36" s="28"/>
      <c r="AR36" s="28"/>
      <c r="AS36" s="28"/>
      <c r="AT36" s="28"/>
      <c r="AU36" s="28"/>
      <c r="AV36" s="28"/>
      <c r="AW36" s="28"/>
      <c r="AX36" s="28"/>
      <c r="AY36" s="53"/>
      <c r="AZ36" s="227"/>
      <c r="BA36" s="228"/>
      <c r="BB36" s="228"/>
      <c r="BC36" s="229"/>
      <c r="BD36" s="537"/>
      <c r="BE36" s="537"/>
      <c r="BF36" s="537"/>
      <c r="BG36" s="537"/>
      <c r="BH36" s="537"/>
      <c r="BI36" s="537"/>
      <c r="BJ36" s="537"/>
      <c r="BK36" s="537"/>
      <c r="BL36" s="537"/>
      <c r="BM36" s="537"/>
      <c r="BN36" s="537"/>
      <c r="BO36" s="538"/>
      <c r="BT36" s="34">
        <f>IF(
OR(
CONCATENATE(AN36,AO36,AP36,AQ36,AR36,AS36,AT36,AU36,AV36,AW36,AX36,AY36)="",
AND(AN36&lt;&gt;"",AO36=""),
AND(AO36&lt;&gt;"",AP36=""),
AND(AP36&lt;&gt;"",AQ36=""),
AND(AQ36&lt;&gt;"",AR36=""),
AND(AR36&lt;&gt;"",AS36=""),
AND(AS36&lt;&gt;"",AT36=""),
AND(AT36&lt;&gt;"",AU36=""),
AND(AU36&lt;&gt;"",AV36=""),
AND(AV36&lt;&gt;"",AW36=""),
AND(AW36&lt;&gt;"",AX36=""),
AND(AX36&lt;&gt;"",AY36="")),
0,
CONCATENATE(AN36,AO36,AP36,AQ36,AR36,AS36,AT36,AU36,AV36,AW36,AX36,AY36))</f>
        <v>0</v>
      </c>
    </row>
    <row r="37" spans="2:78" ht="3.95" customHeight="1" x14ac:dyDescent="0.15">
      <c r="B37" s="544"/>
      <c r="C37" s="504"/>
      <c r="D37" s="504"/>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4"/>
      <c r="AE37" s="504"/>
      <c r="AF37" s="504"/>
      <c r="AG37" s="504"/>
      <c r="AH37" s="504"/>
      <c r="AI37" s="504"/>
      <c r="AJ37" s="504"/>
      <c r="AK37" s="505"/>
      <c r="AL37" s="240"/>
      <c r="AM37" s="241"/>
      <c r="AN37" s="19"/>
      <c r="AO37" s="19"/>
      <c r="AP37" s="18"/>
      <c r="AQ37" s="35"/>
      <c r="AR37" s="19"/>
      <c r="AS37" s="18"/>
      <c r="AT37" s="35"/>
      <c r="AU37" s="19"/>
      <c r="AV37" s="18"/>
      <c r="AW37" s="35"/>
      <c r="AX37" s="19"/>
      <c r="AY37" s="19"/>
      <c r="AZ37" s="545"/>
      <c r="BA37" s="546"/>
      <c r="BB37" s="546"/>
      <c r="BC37" s="547"/>
      <c r="BD37" s="537"/>
      <c r="BE37" s="537"/>
      <c r="BF37" s="537"/>
      <c r="BG37" s="537"/>
      <c r="BH37" s="537"/>
      <c r="BI37" s="537"/>
      <c r="BJ37" s="537"/>
      <c r="BK37" s="537"/>
      <c r="BL37" s="537"/>
      <c r="BM37" s="537"/>
      <c r="BN37" s="537"/>
      <c r="BO37" s="538"/>
    </row>
    <row r="38" spans="2:78" ht="15" customHeight="1" x14ac:dyDescent="0.15">
      <c r="B38" s="544"/>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4"/>
      <c r="AH38" s="504"/>
      <c r="AI38" s="504"/>
      <c r="AJ38" s="504"/>
      <c r="AK38" s="505"/>
      <c r="AL38" s="240"/>
      <c r="AM38" s="241"/>
      <c r="AN38" s="15"/>
      <c r="AO38" s="15"/>
      <c r="AP38" s="15"/>
      <c r="AQ38" s="15"/>
      <c r="AR38" s="15"/>
      <c r="AS38" s="15"/>
      <c r="AT38" s="15"/>
      <c r="AU38" s="15"/>
      <c r="AV38" s="15"/>
      <c r="AW38" s="15"/>
      <c r="AX38" s="15"/>
      <c r="AY38" s="15"/>
      <c r="AZ38" s="545"/>
      <c r="BA38" s="546"/>
      <c r="BB38" s="546"/>
      <c r="BC38" s="547"/>
      <c r="BD38" s="537"/>
      <c r="BE38" s="537"/>
      <c r="BF38" s="537"/>
      <c r="BG38" s="537"/>
      <c r="BH38" s="537"/>
      <c r="BI38" s="537"/>
      <c r="BJ38" s="537"/>
      <c r="BK38" s="537"/>
      <c r="BL38" s="537"/>
      <c r="BM38" s="537"/>
      <c r="BN38" s="537"/>
      <c r="BO38" s="538"/>
      <c r="BT38" s="34">
        <f>IF(
OR(
CONCATENATE(AN38,AO38,AP38,AQ38,AR38,AS38,AT38,AU38,AV38,AW38,AX38,AY38)="",
AND(AN38&lt;&gt;"",AO38=""),
AND(AO38&lt;&gt;"",AP38=""),
AND(AP38&lt;&gt;"",AQ38=""),
AND(AQ38&lt;&gt;"",AR38=""),
AND(AR38&lt;&gt;"",AS38=""),
AND(AS38&lt;&gt;"",AT38=""),
AND(AT38&lt;&gt;"",AU38=""),
AND(AU38&lt;&gt;"",AV38=""),
AND(AV38&lt;&gt;"",AW38=""),
AND(AW38&lt;&gt;"",AX38=""),
AND(AX38&lt;&gt;"",AY38="")),
0,
CONCATENATE(AN38,AO38,AP38,AQ38,AR38,AS38,AT38,AU38,AV38,AW38,AX38,AY38)/1)</f>
        <v>0</v>
      </c>
    </row>
    <row r="39" spans="2:78" ht="3.95" customHeight="1" x14ac:dyDescent="0.15">
      <c r="B39" s="517"/>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c r="AF39" s="481"/>
      <c r="AG39" s="481"/>
      <c r="AH39" s="481"/>
      <c r="AI39" s="481"/>
      <c r="AJ39" s="481"/>
      <c r="AK39" s="482"/>
      <c r="AL39" s="242"/>
      <c r="AM39" s="243"/>
      <c r="AN39" s="19"/>
      <c r="AO39" s="19"/>
      <c r="AP39" s="18"/>
      <c r="AQ39" s="35"/>
      <c r="AR39" s="19"/>
      <c r="AS39" s="18"/>
      <c r="AT39" s="35"/>
      <c r="AU39" s="19"/>
      <c r="AV39" s="18"/>
      <c r="AW39" s="35"/>
      <c r="AX39" s="19"/>
      <c r="AY39" s="19"/>
      <c r="AZ39" s="230"/>
      <c r="BA39" s="231"/>
      <c r="BB39" s="231"/>
      <c r="BC39" s="232"/>
      <c r="BD39" s="537"/>
      <c r="BE39" s="537"/>
      <c r="BF39" s="537"/>
      <c r="BG39" s="537"/>
      <c r="BH39" s="537"/>
      <c r="BI39" s="537"/>
      <c r="BJ39" s="537"/>
      <c r="BK39" s="537"/>
      <c r="BL39" s="537"/>
      <c r="BM39" s="537"/>
      <c r="BN39" s="537"/>
      <c r="BO39" s="538"/>
    </row>
    <row r="40" spans="2:78" ht="15" customHeight="1" x14ac:dyDescent="0.15">
      <c r="B40" s="516" t="s">
        <v>117</v>
      </c>
      <c r="C40" s="478"/>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c r="AK40" s="479"/>
      <c r="AL40" s="238" t="s">
        <v>39</v>
      </c>
      <c r="AM40" s="239"/>
      <c r="AN40" s="15"/>
      <c r="AO40" s="15"/>
      <c r="AP40" s="15"/>
      <c r="AQ40" s="15"/>
      <c r="AR40" s="15"/>
      <c r="AS40" s="15"/>
      <c r="AT40" s="15"/>
      <c r="AU40" s="15"/>
      <c r="AV40" s="15"/>
      <c r="AW40" s="15"/>
      <c r="AX40" s="15"/>
      <c r="AY40" s="15"/>
      <c r="AZ40" s="227"/>
      <c r="BA40" s="228"/>
      <c r="BB40" s="228"/>
      <c r="BC40" s="229"/>
      <c r="BD40" s="537"/>
      <c r="BE40" s="537"/>
      <c r="BF40" s="537"/>
      <c r="BG40" s="537"/>
      <c r="BH40" s="537"/>
      <c r="BI40" s="537"/>
      <c r="BJ40" s="537"/>
      <c r="BK40" s="537"/>
      <c r="BL40" s="537"/>
      <c r="BM40" s="537"/>
      <c r="BN40" s="537"/>
      <c r="BO40" s="538"/>
      <c r="BT40" s="34">
        <f>IF(
OR(
CONCATENATE(AN40,AO40,AP40,AQ40,AR40,AS40,AT40,AU40,AV40,AW40,AX40,AY40)="",
AND(AN40&lt;&gt;"",AO40=""),
AND(AO40&lt;&gt;"",AP40=""),
AND(AP40&lt;&gt;"",AQ40=""),
AND(AQ40&lt;&gt;"",AR40=""),
AND(AR40&lt;&gt;"",AS40=""),
AND(AS40&lt;&gt;"",AT40=""),
AND(AT40&lt;&gt;"",AU40=""),
AND(AU40&lt;&gt;"",AV40=""),
AND(AV40&lt;&gt;"",AW40=""),
AND(AW40&lt;&gt;"",AX40=""),
AND(AX40&lt;&gt;"",AY40="")),
0,
CONCATENATE(AN40,AO40,AP40,AQ40,AR40,AS40,AT40,AU40,AV40,AW40,AX40,AY40))</f>
        <v>0</v>
      </c>
    </row>
    <row r="41" spans="2:78" ht="3.95" customHeight="1" x14ac:dyDescent="0.15">
      <c r="B41" s="517"/>
      <c r="C41" s="481"/>
      <c r="D41" s="481"/>
      <c r="E41" s="481"/>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481"/>
      <c r="AD41" s="481"/>
      <c r="AE41" s="481"/>
      <c r="AF41" s="481"/>
      <c r="AG41" s="481"/>
      <c r="AH41" s="481"/>
      <c r="AI41" s="481"/>
      <c r="AJ41" s="481"/>
      <c r="AK41" s="482"/>
      <c r="AL41" s="242"/>
      <c r="AM41" s="243"/>
      <c r="AN41" s="19"/>
      <c r="AO41" s="19"/>
      <c r="AP41" s="18"/>
      <c r="AQ41" s="35"/>
      <c r="AR41" s="19"/>
      <c r="AS41" s="18"/>
      <c r="AT41" s="35"/>
      <c r="AU41" s="19"/>
      <c r="AV41" s="18"/>
      <c r="AW41" s="35"/>
      <c r="AX41" s="19"/>
      <c r="AY41" s="19"/>
      <c r="AZ41" s="230"/>
      <c r="BA41" s="231"/>
      <c r="BB41" s="231"/>
      <c r="BC41" s="232"/>
      <c r="BD41" s="537"/>
      <c r="BE41" s="537"/>
      <c r="BF41" s="537"/>
      <c r="BG41" s="537"/>
      <c r="BH41" s="537"/>
      <c r="BI41" s="537"/>
      <c r="BJ41" s="537"/>
      <c r="BK41" s="537"/>
      <c r="BL41" s="537"/>
      <c r="BM41" s="537"/>
      <c r="BN41" s="537"/>
      <c r="BO41" s="538"/>
    </row>
    <row r="42" spans="2:78" ht="15" customHeight="1" x14ac:dyDescent="0.15">
      <c r="B42" s="516" t="s">
        <v>23</v>
      </c>
      <c r="C42" s="478"/>
      <c r="D42" s="478"/>
      <c r="E42" s="478"/>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K42" s="479"/>
      <c r="AL42" s="238" t="s">
        <v>40</v>
      </c>
      <c r="AM42" s="239"/>
      <c r="AN42" s="15"/>
      <c r="AO42" s="15"/>
      <c r="AP42" s="15"/>
      <c r="AQ42" s="15"/>
      <c r="AR42" s="15"/>
      <c r="AS42" s="15"/>
      <c r="AT42" s="15"/>
      <c r="AU42" s="15"/>
      <c r="AV42" s="15"/>
      <c r="AW42" s="15"/>
      <c r="AX42" s="15"/>
      <c r="AY42" s="15"/>
      <c r="AZ42" s="227"/>
      <c r="BA42" s="228"/>
      <c r="BB42" s="228"/>
      <c r="BC42" s="229"/>
      <c r="BD42" s="537"/>
      <c r="BE42" s="537"/>
      <c r="BF42" s="537"/>
      <c r="BG42" s="537"/>
      <c r="BH42" s="537"/>
      <c r="BI42" s="537"/>
      <c r="BJ42" s="537"/>
      <c r="BK42" s="537"/>
      <c r="BL42" s="537"/>
      <c r="BM42" s="537"/>
      <c r="BN42" s="537"/>
      <c r="BO42" s="538"/>
      <c r="BT42" s="34">
        <f>IF(
OR(
CONCATENATE(AN42,AO42,AP42,AQ42,AR42,AS42,AT42,AU42,AV42,AW42,AX42,AY42)="",
AND(AN42&lt;&gt;"",AO42=""),
AND(AO42&lt;&gt;"",AP42=""),
AND(AP42&lt;&gt;"",AQ42=""),
AND(AQ42&lt;&gt;"",AR42=""),
AND(AR42&lt;&gt;"",AS42=""),
AND(AS42&lt;&gt;"",AT42=""),
AND(AT42&lt;&gt;"",AU42=""),
AND(AU42&lt;&gt;"",AV42=""),
AND(AV42&lt;&gt;"",AW42=""),
AND(AW42&lt;&gt;"",AX42=""),
AND(AX42&lt;&gt;"",AY42="")),
0,
CONCATENATE(AN42,AO42,AP42,AQ42,AR42,AS42,AT42,AU42,AV42,AW42,AX42,AY42))</f>
        <v>0</v>
      </c>
    </row>
    <row r="43" spans="2:78" ht="3.95" customHeight="1" x14ac:dyDescent="0.15">
      <c r="B43" s="517"/>
      <c r="C43" s="481"/>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c r="AF43" s="481"/>
      <c r="AG43" s="481"/>
      <c r="AH43" s="481"/>
      <c r="AI43" s="481"/>
      <c r="AJ43" s="481"/>
      <c r="AK43" s="482"/>
      <c r="AL43" s="242"/>
      <c r="AM43" s="243"/>
      <c r="AN43" s="19"/>
      <c r="AO43" s="19"/>
      <c r="AP43" s="18"/>
      <c r="AQ43" s="35"/>
      <c r="AR43" s="19"/>
      <c r="AS43" s="18"/>
      <c r="AT43" s="35"/>
      <c r="AU43" s="19"/>
      <c r="AV43" s="18"/>
      <c r="AW43" s="35"/>
      <c r="AX43" s="19"/>
      <c r="AY43" s="19"/>
      <c r="AZ43" s="230"/>
      <c r="BA43" s="231"/>
      <c r="BB43" s="231"/>
      <c r="BC43" s="232"/>
      <c r="BD43" s="537"/>
      <c r="BE43" s="537"/>
      <c r="BF43" s="537"/>
      <c r="BG43" s="537"/>
      <c r="BH43" s="537"/>
      <c r="BI43" s="537"/>
      <c r="BJ43" s="537"/>
      <c r="BK43" s="537"/>
      <c r="BL43" s="537"/>
      <c r="BM43" s="537"/>
      <c r="BN43" s="537"/>
      <c r="BO43" s="538"/>
    </row>
    <row r="44" spans="2:78" ht="15" customHeight="1" x14ac:dyDescent="0.15">
      <c r="B44" s="516" t="s">
        <v>24</v>
      </c>
      <c r="C44" s="478"/>
      <c r="D44" s="478"/>
      <c r="E44" s="478"/>
      <c r="F44" s="478"/>
      <c r="G44" s="478"/>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8"/>
      <c r="AK44" s="479"/>
      <c r="AL44" s="238" t="s">
        <v>41</v>
      </c>
      <c r="AM44" s="239"/>
      <c r="AN44" s="15"/>
      <c r="AO44" s="15"/>
      <c r="AP44" s="15"/>
      <c r="AQ44" s="15"/>
      <c r="AR44" s="15"/>
      <c r="AS44" s="15"/>
      <c r="AT44" s="15"/>
      <c r="AU44" s="15"/>
      <c r="AV44" s="15"/>
      <c r="AW44" s="15"/>
      <c r="AX44" s="15"/>
      <c r="AY44" s="15"/>
      <c r="AZ44" s="227"/>
      <c r="BA44" s="228"/>
      <c r="BB44" s="228"/>
      <c r="BC44" s="229"/>
      <c r="BD44" s="526"/>
      <c r="BE44" s="526"/>
      <c r="BF44" s="526"/>
      <c r="BG44" s="526"/>
      <c r="BH44" s="526"/>
      <c r="BI44" s="526"/>
      <c r="BJ44" s="526"/>
      <c r="BK44" s="526"/>
      <c r="BL44" s="526"/>
      <c r="BM44" s="526"/>
      <c r="BN44" s="526"/>
      <c r="BO44" s="527"/>
      <c r="BT44" s="34">
        <f>IF(
OR(
CONCATENATE(AN44,AO44,AP44,AQ44,AR44,AS44,AT44,AU44,AV44,AW44,AX44,AY44)="",
AND(AN44&lt;&gt;"",AO44=""),
AND(AO44&lt;&gt;"",AP44=""),
AND(AP44&lt;&gt;"",AQ44=""),
AND(AQ44&lt;&gt;"",AR44=""),
AND(AR44&lt;&gt;"",AS44=""),
AND(AS44&lt;&gt;"",AT44=""),
AND(AT44&lt;&gt;"",AU44=""),
AND(AU44&lt;&gt;"",AV44=""),
AND(AV44&lt;&gt;"",AW44=""),
AND(AW44&lt;&gt;"",AX44=""),
AND(AX44&lt;&gt;"",AY44="")),
0,
CONCATENATE(AN44,AO44,AP44,AQ44,AR44,AS44,AT44,AU44,AV44,AW44,AX44,AY44))</f>
        <v>0</v>
      </c>
    </row>
    <row r="45" spans="2:78" ht="3.95" customHeight="1" x14ac:dyDescent="0.15">
      <c r="B45" s="517"/>
      <c r="C45" s="481"/>
      <c r="D45" s="481"/>
      <c r="E45" s="481"/>
      <c r="F45" s="481"/>
      <c r="G45" s="481"/>
      <c r="H45" s="481"/>
      <c r="I45" s="481"/>
      <c r="J45" s="481"/>
      <c r="K45" s="481"/>
      <c r="L45" s="481"/>
      <c r="M45" s="481"/>
      <c r="N45" s="481"/>
      <c r="O45" s="481"/>
      <c r="P45" s="481"/>
      <c r="Q45" s="481"/>
      <c r="R45" s="481"/>
      <c r="S45" s="481"/>
      <c r="T45" s="481"/>
      <c r="U45" s="481"/>
      <c r="V45" s="481"/>
      <c r="W45" s="481"/>
      <c r="X45" s="481"/>
      <c r="Y45" s="481"/>
      <c r="Z45" s="481"/>
      <c r="AA45" s="481"/>
      <c r="AB45" s="481"/>
      <c r="AC45" s="481"/>
      <c r="AD45" s="481"/>
      <c r="AE45" s="481"/>
      <c r="AF45" s="481"/>
      <c r="AG45" s="481"/>
      <c r="AH45" s="481"/>
      <c r="AI45" s="481"/>
      <c r="AJ45" s="481"/>
      <c r="AK45" s="482"/>
      <c r="AL45" s="242"/>
      <c r="AM45" s="243"/>
      <c r="AN45" s="19"/>
      <c r="AO45" s="19"/>
      <c r="AP45" s="18"/>
      <c r="AQ45" s="35"/>
      <c r="AR45" s="19"/>
      <c r="AS45" s="18"/>
      <c r="AT45" s="35"/>
      <c r="AU45" s="19"/>
      <c r="AV45" s="18"/>
      <c r="AW45" s="35"/>
      <c r="AX45" s="19"/>
      <c r="AY45" s="19"/>
      <c r="AZ45" s="230"/>
      <c r="BA45" s="231"/>
      <c r="BB45" s="231"/>
      <c r="BC45" s="232"/>
      <c r="BD45" s="526"/>
      <c r="BE45" s="526"/>
      <c r="BF45" s="526"/>
      <c r="BG45" s="526"/>
      <c r="BH45" s="526"/>
      <c r="BI45" s="526"/>
      <c r="BJ45" s="526"/>
      <c r="BK45" s="526"/>
      <c r="BL45" s="526"/>
      <c r="BM45" s="526"/>
      <c r="BN45" s="526"/>
      <c r="BO45" s="527"/>
    </row>
    <row r="46" spans="2:78" ht="15" customHeight="1" x14ac:dyDescent="0.15">
      <c r="B46" s="246" t="s">
        <v>118</v>
      </c>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8"/>
      <c r="AL46" s="238" t="s">
        <v>42</v>
      </c>
      <c r="AM46" s="239"/>
      <c r="AN46" s="114"/>
      <c r="AO46" s="114"/>
      <c r="AP46" s="114"/>
      <c r="AQ46" s="114"/>
      <c r="AR46" s="114"/>
      <c r="AS46" s="114"/>
      <c r="AT46" s="114"/>
      <c r="AU46" s="114"/>
      <c r="AV46" s="114"/>
      <c r="AW46" s="6">
        <v>0</v>
      </c>
      <c r="AX46" s="6">
        <v>0</v>
      </c>
      <c r="AY46" s="7">
        <v>0</v>
      </c>
      <c r="AZ46" s="261"/>
      <c r="BA46" s="262"/>
      <c r="BB46" s="262"/>
      <c r="BC46" s="263"/>
      <c r="BD46" s="114"/>
      <c r="BE46" s="114"/>
      <c r="BF46" s="114"/>
      <c r="BG46" s="114"/>
      <c r="BH46" s="114"/>
      <c r="BI46" s="114"/>
      <c r="BJ46" s="114"/>
      <c r="BK46" s="114"/>
      <c r="BL46" s="114"/>
      <c r="BM46" s="28"/>
      <c r="BN46" s="28"/>
      <c r="BO46" s="119"/>
      <c r="BT46" s="54">
        <f>ROUNDDOWN(BT38+BT40-BT42+BT44,-3)</f>
        <v>0</v>
      </c>
      <c r="BX46" s="54" t="e">
        <f>IF(BT87/1&lt;&gt;BX87,0,
IF(BT46="",0,
IF(AND(#REF!=TRUE,AT30="修正確定"),ROUNDDOWN(BT46*0.123,0),
ROUNDDOWN(BT46*0.147,0))))</f>
        <v>#REF!</v>
      </c>
    </row>
    <row r="47" spans="2:78" ht="3.95" customHeight="1" x14ac:dyDescent="0.15">
      <c r="B47" s="249"/>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1"/>
      <c r="AL47" s="242"/>
      <c r="AM47" s="243"/>
      <c r="AN47" s="19"/>
      <c r="AO47" s="19"/>
      <c r="AP47" s="18"/>
      <c r="AQ47" s="35"/>
      <c r="AR47" s="19"/>
      <c r="AS47" s="18"/>
      <c r="AT47" s="35"/>
      <c r="AU47" s="19"/>
      <c r="AV47" s="18"/>
      <c r="AW47" s="35"/>
      <c r="AX47" s="19"/>
      <c r="AY47" s="19"/>
      <c r="AZ47" s="267"/>
      <c r="BA47" s="268"/>
      <c r="BB47" s="268"/>
      <c r="BC47" s="269"/>
      <c r="BD47" s="19"/>
      <c r="BE47" s="19"/>
      <c r="BF47" s="18"/>
      <c r="BG47" s="35"/>
      <c r="BH47" s="19"/>
      <c r="BI47" s="18"/>
      <c r="BJ47" s="35"/>
      <c r="BK47" s="19"/>
      <c r="BL47" s="18"/>
      <c r="BM47" s="35"/>
      <c r="BN47" s="19"/>
      <c r="BO47" s="21"/>
    </row>
    <row r="48" spans="2:78" ht="10.5" customHeight="1" x14ac:dyDescent="0.15">
      <c r="B48" s="528" t="s">
        <v>66</v>
      </c>
      <c r="C48" s="529"/>
      <c r="D48" s="529"/>
      <c r="E48" s="529"/>
      <c r="F48" s="529"/>
      <c r="G48" s="529"/>
      <c r="H48" s="529"/>
      <c r="I48" s="529"/>
      <c r="J48" s="529"/>
      <c r="K48" s="529"/>
      <c r="L48" s="529"/>
      <c r="M48" s="529"/>
      <c r="N48" s="529"/>
      <c r="O48" s="529"/>
      <c r="P48" s="529"/>
      <c r="Q48" s="529"/>
      <c r="R48" s="529"/>
      <c r="S48" s="529"/>
      <c r="T48" s="529"/>
      <c r="U48" s="529"/>
      <c r="V48" s="529"/>
      <c r="W48" s="529"/>
      <c r="X48" s="529"/>
      <c r="Y48" s="529"/>
      <c r="Z48" s="529"/>
      <c r="AA48" s="529"/>
      <c r="AB48" s="529"/>
      <c r="AC48" s="529"/>
      <c r="AD48" s="529"/>
      <c r="AE48" s="534" t="s">
        <v>67</v>
      </c>
      <c r="AF48" s="534" t="s">
        <v>42</v>
      </c>
      <c r="AG48" s="534"/>
      <c r="AH48" s="534" t="s">
        <v>68</v>
      </c>
      <c r="AI48" s="534" t="s">
        <v>72</v>
      </c>
      <c r="AJ48" s="534"/>
      <c r="AK48" s="55"/>
      <c r="AL48" s="238" t="s">
        <v>43</v>
      </c>
      <c r="AM48" s="239"/>
      <c r="AN48" s="244"/>
      <c r="AO48" s="234"/>
      <c r="AP48" s="234"/>
      <c r="AQ48" s="234"/>
      <c r="AR48" s="234"/>
      <c r="AS48" s="234"/>
      <c r="AT48" s="234"/>
      <c r="AU48" s="234"/>
      <c r="AV48" s="234"/>
      <c r="AW48" s="236">
        <v>0</v>
      </c>
      <c r="AX48" s="236">
        <v>0</v>
      </c>
      <c r="AY48" s="271">
        <v>0</v>
      </c>
      <c r="AZ48" s="261"/>
      <c r="BA48" s="262"/>
      <c r="BB48" s="262"/>
      <c r="BC48" s="263"/>
      <c r="BD48" s="244"/>
      <c r="BE48" s="234"/>
      <c r="BF48" s="234"/>
      <c r="BG48" s="234"/>
      <c r="BH48" s="234"/>
      <c r="BI48" s="234"/>
      <c r="BJ48" s="234"/>
      <c r="BK48" s="234"/>
      <c r="BL48" s="234"/>
      <c r="BM48" s="234"/>
      <c r="BN48" s="234"/>
      <c r="BO48" s="259"/>
      <c r="BT48" s="54" t="str">
        <f>IF(BT87/1&lt;&gt;BX87,ROUNDDOWN(BT46*BX87/BT87,-3),"")</f>
        <v/>
      </c>
      <c r="BX48" s="294">
        <f>IF(BT48="",0,
IF(AND(#REF!=TRUE,AT30="修正確定"),ROUNDDOWN(BT48*0.123,0),
ROUNDDOWN(BT48*0.147,0)))</f>
        <v>0</v>
      </c>
    </row>
    <row r="49" spans="2:76" ht="4.5" customHeight="1" x14ac:dyDescent="0.15">
      <c r="B49" s="530"/>
      <c r="C49" s="531"/>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5"/>
      <c r="AF49" s="524"/>
      <c r="AG49" s="524"/>
      <c r="AH49" s="535"/>
      <c r="AI49" s="535"/>
      <c r="AJ49" s="535"/>
      <c r="AK49" s="56"/>
      <c r="AL49" s="240"/>
      <c r="AM49" s="241"/>
      <c r="AN49" s="245"/>
      <c r="AO49" s="235"/>
      <c r="AP49" s="235"/>
      <c r="AQ49" s="235"/>
      <c r="AR49" s="235"/>
      <c r="AS49" s="235"/>
      <c r="AT49" s="235"/>
      <c r="AU49" s="235"/>
      <c r="AV49" s="235"/>
      <c r="AW49" s="237"/>
      <c r="AX49" s="237"/>
      <c r="AY49" s="272"/>
      <c r="AZ49" s="264"/>
      <c r="BA49" s="265"/>
      <c r="BB49" s="265"/>
      <c r="BC49" s="266"/>
      <c r="BD49" s="245"/>
      <c r="BE49" s="235"/>
      <c r="BF49" s="235"/>
      <c r="BG49" s="235"/>
      <c r="BH49" s="235"/>
      <c r="BI49" s="235"/>
      <c r="BJ49" s="235"/>
      <c r="BK49" s="235"/>
      <c r="BL49" s="235"/>
      <c r="BM49" s="235"/>
      <c r="BN49" s="235"/>
      <c r="BO49" s="260"/>
      <c r="BT49" s="54"/>
      <c r="BX49" s="294" t="str">
        <f>IF(BT49="","",ROUNDDOWN(BT49*0.147,0))</f>
        <v/>
      </c>
    </row>
    <row r="50" spans="2:76" ht="5.25" customHeight="1" x14ac:dyDescent="0.15">
      <c r="B50" s="532"/>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6"/>
      <c r="AF50" s="525"/>
      <c r="AG50" s="525"/>
      <c r="AH50" s="536"/>
      <c r="AI50" s="536"/>
      <c r="AJ50" s="536"/>
      <c r="AK50" s="59"/>
      <c r="AL50" s="242"/>
      <c r="AM50" s="243"/>
      <c r="AN50" s="19"/>
      <c r="AO50" s="19"/>
      <c r="AP50" s="18"/>
      <c r="AQ50" s="35"/>
      <c r="AR50" s="19"/>
      <c r="AS50" s="18"/>
      <c r="AT50" s="35"/>
      <c r="AU50" s="19"/>
      <c r="AV50" s="18"/>
      <c r="AW50" s="35"/>
      <c r="AX50" s="19"/>
      <c r="AY50" s="19"/>
      <c r="AZ50" s="267"/>
      <c r="BA50" s="268"/>
      <c r="BB50" s="268"/>
      <c r="BC50" s="269"/>
      <c r="BD50" s="19"/>
      <c r="BE50" s="19"/>
      <c r="BF50" s="18"/>
      <c r="BG50" s="35"/>
      <c r="BH50" s="19"/>
      <c r="BI50" s="18"/>
      <c r="BJ50" s="35"/>
      <c r="BK50" s="19"/>
      <c r="BL50" s="18"/>
      <c r="BM50" s="35"/>
      <c r="BN50" s="19"/>
      <c r="BO50" s="21"/>
    </row>
    <row r="51" spans="2:76" ht="15" customHeight="1" x14ac:dyDescent="0.15">
      <c r="B51" s="516" t="s">
        <v>113</v>
      </c>
      <c r="C51" s="478"/>
      <c r="D51" s="478"/>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479"/>
      <c r="AL51" s="238" t="s">
        <v>61</v>
      </c>
      <c r="AM51" s="239"/>
      <c r="AN51" s="491"/>
      <c r="AO51" s="492"/>
      <c r="AP51" s="492"/>
      <c r="AQ51" s="492"/>
      <c r="AR51" s="492"/>
      <c r="AS51" s="492"/>
      <c r="AT51" s="492"/>
      <c r="AU51" s="492"/>
      <c r="AV51" s="492"/>
      <c r="AW51" s="492"/>
      <c r="AX51" s="492"/>
      <c r="AY51" s="493"/>
      <c r="AZ51" s="227"/>
      <c r="BA51" s="228"/>
      <c r="BB51" s="228"/>
      <c r="BC51" s="229"/>
      <c r="BD51" s="15"/>
      <c r="BE51" s="15"/>
      <c r="BF51" s="15"/>
      <c r="BG51" s="15"/>
      <c r="BH51" s="15"/>
      <c r="BI51" s="15"/>
      <c r="BJ51" s="15"/>
      <c r="BK51" s="15"/>
      <c r="BL51" s="15"/>
      <c r="BM51" s="15"/>
      <c r="BN51" s="15"/>
      <c r="BO51" s="17"/>
      <c r="BX51" s="34">
        <f>IF(
OR(
CONCATENATE(BD51,BE51,BF51,BG51,BH51,BI51,BJ51,BK51,BL51,BM51,BN51,BO51)="",
AND(BD51&lt;&gt;"",BE51=""),
AND(BE51&lt;&gt;"",BF51=""),
AND(BF51&lt;&gt;"",BG51=""),
AND(BG51&lt;&gt;"",BH51=""),
AND(BH51&lt;&gt;"",BI51=""),
AND(BI51&lt;&gt;"",BJ51=""),
AND(BJ51&lt;&gt;"",BK51=""),
AND(BK51&lt;&gt;"",BL51=""),
AND(BL51&lt;&gt;"",BM51=""),
AND(BM51&lt;&gt;"",BN51=""),
AND(BN51&lt;&gt;"",BO51="")),
0,
CONCATENATE(BD51,BE51,BF51,BG51,BH51,BI51,BJ51,BK51,BL51,BM51,BN51,BO51))</f>
        <v>0</v>
      </c>
    </row>
    <row r="52" spans="2:76" ht="3.95" customHeight="1" x14ac:dyDescent="0.15">
      <c r="B52" s="517"/>
      <c r="C52" s="481"/>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1"/>
      <c r="AH52" s="481"/>
      <c r="AI52" s="481"/>
      <c r="AJ52" s="481"/>
      <c r="AK52" s="482"/>
      <c r="AL52" s="242"/>
      <c r="AM52" s="243"/>
      <c r="AN52" s="421"/>
      <c r="AO52" s="422"/>
      <c r="AP52" s="422"/>
      <c r="AQ52" s="422"/>
      <c r="AR52" s="422"/>
      <c r="AS52" s="422"/>
      <c r="AT52" s="422"/>
      <c r="AU52" s="422"/>
      <c r="AV52" s="422"/>
      <c r="AW52" s="422"/>
      <c r="AX52" s="422"/>
      <c r="AY52" s="423"/>
      <c r="AZ52" s="230"/>
      <c r="BA52" s="231"/>
      <c r="BB52" s="231"/>
      <c r="BC52" s="232"/>
      <c r="BD52" s="19"/>
      <c r="BE52" s="19"/>
      <c r="BF52" s="18"/>
      <c r="BG52" s="35"/>
      <c r="BH52" s="19"/>
      <c r="BI52" s="18"/>
      <c r="BJ52" s="35"/>
      <c r="BK52" s="19"/>
      <c r="BL52" s="18"/>
      <c r="BM52" s="35"/>
      <c r="BN52" s="19"/>
      <c r="BO52" s="21"/>
    </row>
    <row r="53" spans="2:76" ht="15" customHeight="1" x14ac:dyDescent="0.15">
      <c r="B53" s="518" t="s">
        <v>119</v>
      </c>
      <c r="C53" s="519"/>
      <c r="D53" s="519"/>
      <c r="E53" s="519"/>
      <c r="F53" s="519"/>
      <c r="G53" s="519"/>
      <c r="H53" s="519"/>
      <c r="I53" s="519"/>
      <c r="J53" s="519"/>
      <c r="K53" s="519"/>
      <c r="L53" s="519"/>
      <c r="M53" s="519"/>
      <c r="N53" s="519"/>
      <c r="O53" s="519"/>
      <c r="P53" s="519"/>
      <c r="Q53" s="519"/>
      <c r="R53" s="519"/>
      <c r="S53" s="519"/>
      <c r="T53" s="519"/>
      <c r="U53" s="519"/>
      <c r="V53" s="519"/>
      <c r="W53" s="519"/>
      <c r="X53" s="519"/>
      <c r="Y53" s="519"/>
      <c r="Z53" s="519"/>
      <c r="AA53" s="519"/>
      <c r="AB53" s="519"/>
      <c r="AC53" s="519"/>
      <c r="AD53" s="519"/>
      <c r="AE53" s="519"/>
      <c r="AF53" s="519"/>
      <c r="AG53" s="519"/>
      <c r="AH53" s="519"/>
      <c r="AI53" s="519"/>
      <c r="AJ53" s="519"/>
      <c r="AK53" s="520"/>
      <c r="AL53" s="238" t="s">
        <v>115</v>
      </c>
      <c r="AM53" s="239"/>
      <c r="AN53" s="491"/>
      <c r="AO53" s="492"/>
      <c r="AP53" s="492"/>
      <c r="AQ53" s="492"/>
      <c r="AR53" s="492"/>
      <c r="AS53" s="492"/>
      <c r="AT53" s="492"/>
      <c r="AU53" s="492"/>
      <c r="AV53" s="492"/>
      <c r="AW53" s="492"/>
      <c r="AX53" s="492"/>
      <c r="AY53" s="493"/>
      <c r="AZ53" s="227"/>
      <c r="BA53" s="228"/>
      <c r="BB53" s="228"/>
      <c r="BC53" s="229"/>
      <c r="BD53" s="15"/>
      <c r="BE53" s="15"/>
      <c r="BF53" s="15"/>
      <c r="BG53" s="15"/>
      <c r="BH53" s="15"/>
      <c r="BI53" s="15"/>
      <c r="BJ53" s="15"/>
      <c r="BK53" s="15"/>
      <c r="BL53" s="15"/>
      <c r="BM53" s="15"/>
      <c r="BN53" s="15"/>
      <c r="BO53" s="17"/>
      <c r="BX53" s="34">
        <f>IF(
OR(
CONCATENATE(BD53,BE53,BF53,BG53,BH53,BI53,BJ53,BK53,BL53,BM53,BN53,BO53)="",
AND(BD53&lt;&gt;"",BE53=""),
AND(BE53&lt;&gt;"",BF53=""),
AND(BF53&lt;&gt;"",BG53=""),
AND(BG53&lt;&gt;"",BH53=""),
AND(BH53&lt;&gt;"",BI53=""),
AND(BI53&lt;&gt;"",BJ53=""),
AND(BJ53&lt;&gt;"",BK53=""),
AND(BK53&lt;&gt;"",BL53=""),
AND(BL53&lt;&gt;"",BM53=""),
AND(BM53&lt;&gt;"",BN53=""),
AND(BN53&lt;&gt;"",BO53="")),
0,
CONCATENATE(BD53,BE53,BF53,BG53,BH53,BI53,BJ53,BK53,BL53,BM53,BN53,BO53))</f>
        <v>0</v>
      </c>
    </row>
    <row r="54" spans="2:76" ht="3.95" customHeight="1" x14ac:dyDescent="0.15">
      <c r="B54" s="521"/>
      <c r="C54" s="522"/>
      <c r="D54" s="522"/>
      <c r="E54" s="522"/>
      <c r="F54" s="522"/>
      <c r="G54" s="522"/>
      <c r="H54" s="522"/>
      <c r="I54" s="522"/>
      <c r="J54" s="522"/>
      <c r="K54" s="522"/>
      <c r="L54" s="522"/>
      <c r="M54" s="522"/>
      <c r="N54" s="522"/>
      <c r="O54" s="522"/>
      <c r="P54" s="522"/>
      <c r="Q54" s="522"/>
      <c r="R54" s="522"/>
      <c r="S54" s="522"/>
      <c r="T54" s="522"/>
      <c r="U54" s="522"/>
      <c r="V54" s="522"/>
      <c r="W54" s="522"/>
      <c r="X54" s="522"/>
      <c r="Y54" s="522"/>
      <c r="Z54" s="522"/>
      <c r="AA54" s="522"/>
      <c r="AB54" s="522"/>
      <c r="AC54" s="522"/>
      <c r="AD54" s="522"/>
      <c r="AE54" s="522"/>
      <c r="AF54" s="522"/>
      <c r="AG54" s="522"/>
      <c r="AH54" s="522"/>
      <c r="AI54" s="522"/>
      <c r="AJ54" s="522"/>
      <c r="AK54" s="523"/>
      <c r="AL54" s="242"/>
      <c r="AM54" s="243"/>
      <c r="AN54" s="421"/>
      <c r="AO54" s="422"/>
      <c r="AP54" s="422"/>
      <c r="AQ54" s="422"/>
      <c r="AR54" s="422"/>
      <c r="AS54" s="422"/>
      <c r="AT54" s="422"/>
      <c r="AU54" s="422"/>
      <c r="AV54" s="422"/>
      <c r="AW54" s="422"/>
      <c r="AX54" s="422"/>
      <c r="AY54" s="423"/>
      <c r="AZ54" s="230"/>
      <c r="BA54" s="231"/>
      <c r="BB54" s="231"/>
      <c r="BC54" s="232"/>
      <c r="BD54" s="19"/>
      <c r="BE54" s="19"/>
      <c r="BF54" s="18"/>
      <c r="BG54" s="35"/>
      <c r="BH54" s="19"/>
      <c r="BI54" s="18"/>
      <c r="BJ54" s="35"/>
      <c r="BK54" s="19"/>
      <c r="BL54" s="18"/>
      <c r="BM54" s="35"/>
      <c r="BN54" s="19"/>
      <c r="BO54" s="21"/>
    </row>
    <row r="55" spans="2:76" ht="15" customHeight="1" x14ac:dyDescent="0.15">
      <c r="B55" s="516" t="s">
        <v>15</v>
      </c>
      <c r="C55" s="478"/>
      <c r="D55" s="478"/>
      <c r="E55" s="478"/>
      <c r="F55" s="478"/>
      <c r="G55" s="478"/>
      <c r="H55" s="478"/>
      <c r="I55" s="478"/>
      <c r="J55" s="478"/>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K55" s="479"/>
      <c r="AL55" s="238" t="s">
        <v>120</v>
      </c>
      <c r="AM55" s="239"/>
      <c r="AN55" s="491"/>
      <c r="AO55" s="492"/>
      <c r="AP55" s="492"/>
      <c r="AQ55" s="492"/>
      <c r="AR55" s="492"/>
      <c r="AS55" s="492"/>
      <c r="AT55" s="492"/>
      <c r="AU55" s="492"/>
      <c r="AV55" s="492"/>
      <c r="AW55" s="492"/>
      <c r="AX55" s="492"/>
      <c r="AY55" s="493"/>
      <c r="AZ55" s="227"/>
      <c r="BA55" s="228"/>
      <c r="BB55" s="228"/>
      <c r="BC55" s="229"/>
      <c r="BD55" s="15"/>
      <c r="BE55" s="15"/>
      <c r="BF55" s="15"/>
      <c r="BG55" s="15"/>
      <c r="BH55" s="15"/>
      <c r="BI55" s="15"/>
      <c r="BJ55" s="15"/>
      <c r="BK55" s="15"/>
      <c r="BL55" s="15"/>
      <c r="BM55" s="15"/>
      <c r="BN55" s="15"/>
      <c r="BO55" s="17"/>
      <c r="BX55" s="34">
        <f>IF(
OR(
CONCATENATE(BD55,BE55,BF55,BG55,BH55,BI55,BJ55,BK55,BL55,BM55,BN55,BO55)="",
AND(BD55&lt;&gt;"",BE55=""),
AND(BE55&lt;&gt;"",BF55=""),
AND(BF55&lt;&gt;"",BG55=""),
AND(BG55&lt;&gt;"",BH55=""),
AND(BH55&lt;&gt;"",BI55=""),
AND(BI55&lt;&gt;"",BJ55=""),
AND(BJ55&lt;&gt;"",BK55=""),
AND(BK55&lt;&gt;"",BL55=""),
AND(BL55&lt;&gt;"",BM55=""),
AND(BM55&lt;&gt;"",BN55=""),
AND(BN55&lt;&gt;"",BO55="")),
0,
CONCATENATE(BD55,BE55,BF55,BG55,BH55,BI55,BJ55,BK55,BL55,BM55,BN55,BO55))</f>
        <v>0</v>
      </c>
    </row>
    <row r="56" spans="2:76" ht="3.95" customHeight="1" x14ac:dyDescent="0.15">
      <c r="B56" s="517"/>
      <c r="C56" s="481"/>
      <c r="D56" s="481"/>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481"/>
      <c r="AI56" s="481"/>
      <c r="AJ56" s="481"/>
      <c r="AK56" s="482"/>
      <c r="AL56" s="242"/>
      <c r="AM56" s="243"/>
      <c r="AN56" s="421"/>
      <c r="AO56" s="422"/>
      <c r="AP56" s="422"/>
      <c r="AQ56" s="422"/>
      <c r="AR56" s="422"/>
      <c r="AS56" s="422"/>
      <c r="AT56" s="422"/>
      <c r="AU56" s="422"/>
      <c r="AV56" s="422"/>
      <c r="AW56" s="422"/>
      <c r="AX56" s="422"/>
      <c r="AY56" s="423"/>
      <c r="AZ56" s="230"/>
      <c r="BA56" s="231"/>
      <c r="BB56" s="231"/>
      <c r="BC56" s="232"/>
      <c r="BD56" s="19"/>
      <c r="BE56" s="19"/>
      <c r="BF56" s="18"/>
      <c r="BG56" s="35"/>
      <c r="BH56" s="19"/>
      <c r="BI56" s="18"/>
      <c r="BJ56" s="35"/>
      <c r="BK56" s="19"/>
      <c r="BL56" s="18"/>
      <c r="BM56" s="35"/>
      <c r="BN56" s="19"/>
      <c r="BO56" s="21"/>
    </row>
    <row r="57" spans="2:76" ht="15" customHeight="1" x14ac:dyDescent="0.15">
      <c r="B57" s="516" t="s">
        <v>34</v>
      </c>
      <c r="C57" s="478"/>
      <c r="D57" s="478"/>
      <c r="E57" s="478"/>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8"/>
      <c r="AH57" s="478"/>
      <c r="AI57" s="478"/>
      <c r="AJ57" s="478"/>
      <c r="AK57" s="479"/>
      <c r="AL57" s="238" t="s">
        <v>44</v>
      </c>
      <c r="AM57" s="239"/>
      <c r="AN57" s="491"/>
      <c r="AO57" s="492"/>
      <c r="AP57" s="492"/>
      <c r="AQ57" s="492"/>
      <c r="AR57" s="492"/>
      <c r="AS57" s="492"/>
      <c r="AT57" s="492"/>
      <c r="AU57" s="492"/>
      <c r="AV57" s="492"/>
      <c r="AW57" s="492"/>
      <c r="AX57" s="492"/>
      <c r="AY57" s="493"/>
      <c r="AZ57" s="227"/>
      <c r="BA57" s="228"/>
      <c r="BB57" s="228"/>
      <c r="BC57" s="229"/>
      <c r="BD57" s="15"/>
      <c r="BE57" s="15"/>
      <c r="BF57" s="15"/>
      <c r="BG57" s="15"/>
      <c r="BH57" s="15"/>
      <c r="BI57" s="15"/>
      <c r="BJ57" s="15"/>
      <c r="BK57" s="15"/>
      <c r="BL57" s="15"/>
      <c r="BM57" s="15"/>
      <c r="BN57" s="15"/>
      <c r="BO57" s="17"/>
      <c r="BX57" s="34">
        <f>IF(
OR(
CONCATENATE(BD57,BE57,BF57,BG57,BH57,BI57,BJ57,BK57,BL57,BM57,BN57,BO57)="",
AND(BD57&lt;&gt;"",BE57=""),
AND(BE57&lt;&gt;"",BF57=""),
AND(BF57&lt;&gt;"",BG57=""),
AND(BG57&lt;&gt;"",BH57=""),
AND(BH57&lt;&gt;"",BI57=""),
AND(BI57&lt;&gt;"",BJ57=""),
AND(BJ57&lt;&gt;"",BK57=""),
AND(BK57&lt;&gt;"",BL57=""),
AND(BL57&lt;&gt;"",BM57=""),
AND(BM57&lt;&gt;"",BN57=""),
AND(BN57&lt;&gt;"",BO57="")),
0,
CONCATENATE(BD57,BE57,BF57,BG57,BH57,BI57,BJ57,BK57,BL57,BM57,BN57,BO57))</f>
        <v>0</v>
      </c>
    </row>
    <row r="58" spans="2:76" ht="3.95" customHeight="1" x14ac:dyDescent="0.15">
      <c r="B58" s="517"/>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2"/>
      <c r="AL58" s="242"/>
      <c r="AM58" s="243"/>
      <c r="AN58" s="421"/>
      <c r="AO58" s="422"/>
      <c r="AP58" s="422"/>
      <c r="AQ58" s="422"/>
      <c r="AR58" s="422"/>
      <c r="AS58" s="422"/>
      <c r="AT58" s="422"/>
      <c r="AU58" s="422"/>
      <c r="AV58" s="422"/>
      <c r="AW58" s="422"/>
      <c r="AX58" s="422"/>
      <c r="AY58" s="423"/>
      <c r="AZ58" s="230"/>
      <c r="BA58" s="231"/>
      <c r="BB58" s="231"/>
      <c r="BC58" s="232"/>
      <c r="BD58" s="19"/>
      <c r="BE58" s="19"/>
      <c r="BF58" s="18"/>
      <c r="BG58" s="35"/>
      <c r="BH58" s="19"/>
      <c r="BI58" s="18"/>
      <c r="BJ58" s="35"/>
      <c r="BK58" s="19"/>
      <c r="BL58" s="18"/>
      <c r="BM58" s="35"/>
      <c r="BN58" s="19"/>
      <c r="BO58" s="21"/>
    </row>
    <row r="59" spans="2:76" ht="15" customHeight="1" x14ac:dyDescent="0.15">
      <c r="B59" s="516" t="s">
        <v>121</v>
      </c>
      <c r="C59" s="478"/>
      <c r="D59" s="478"/>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478"/>
      <c r="AI59" s="478"/>
      <c r="AJ59" s="478"/>
      <c r="AK59" s="479"/>
      <c r="AL59" s="238" t="s">
        <v>45</v>
      </c>
      <c r="AM59" s="239"/>
      <c r="AN59" s="491"/>
      <c r="AO59" s="492"/>
      <c r="AP59" s="492"/>
      <c r="AQ59" s="492"/>
      <c r="AR59" s="492"/>
      <c r="AS59" s="492"/>
      <c r="AT59" s="492"/>
      <c r="AU59" s="492"/>
      <c r="AV59" s="492"/>
      <c r="AW59" s="492"/>
      <c r="AX59" s="492"/>
      <c r="AY59" s="493"/>
      <c r="AZ59" s="227"/>
      <c r="BA59" s="228"/>
      <c r="BB59" s="228"/>
      <c r="BC59" s="229"/>
      <c r="BD59" s="15"/>
      <c r="BE59" s="15"/>
      <c r="BF59" s="15"/>
      <c r="BG59" s="15"/>
      <c r="BH59" s="15"/>
      <c r="BI59" s="15"/>
      <c r="BJ59" s="15"/>
      <c r="BK59" s="15"/>
      <c r="BL59" s="15"/>
      <c r="BM59" s="15"/>
      <c r="BN59" s="57">
        <v>0</v>
      </c>
      <c r="BO59" s="60">
        <v>0</v>
      </c>
      <c r="BT59" s="515"/>
      <c r="BU59" s="515"/>
      <c r="BV59" s="515"/>
      <c r="BX59" s="54" t="e">
        <f>IF(BX46+BX48-BX51-BX55-BX57&gt;0,ROUNDDOWN(BX46+BX48-BX51-BX55-BX57,-2),0)</f>
        <v>#REF!</v>
      </c>
    </row>
    <row r="60" spans="2:76" ht="3.95" customHeight="1" x14ac:dyDescent="0.15">
      <c r="B60" s="517"/>
      <c r="C60" s="481"/>
      <c r="D60" s="481"/>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1"/>
      <c r="AK60" s="482"/>
      <c r="AL60" s="242"/>
      <c r="AM60" s="243"/>
      <c r="AN60" s="421"/>
      <c r="AO60" s="422"/>
      <c r="AP60" s="422"/>
      <c r="AQ60" s="422"/>
      <c r="AR60" s="422"/>
      <c r="AS60" s="422"/>
      <c r="AT60" s="422"/>
      <c r="AU60" s="422"/>
      <c r="AV60" s="422"/>
      <c r="AW60" s="422"/>
      <c r="AX60" s="422"/>
      <c r="AY60" s="423"/>
      <c r="AZ60" s="230"/>
      <c r="BA60" s="231"/>
      <c r="BB60" s="231"/>
      <c r="BC60" s="232"/>
      <c r="BD60" s="19" t="str">
        <f>IF(OR(BX60="",BX60&lt;100000000000),"",MID(BX60,LEN(BX60)-11,1))</f>
        <v/>
      </c>
      <c r="BE60" s="19" t="str">
        <f>IF(OR(BX60="",BX60&lt;10000000000),"",MID(BX60,LEN(BX60)-10,1))</f>
        <v/>
      </c>
      <c r="BF60" s="18" t="str">
        <f>IF(OR(BX60="",BX60&lt;1000000000),"",MID(BX60,LEN(BX60)-9,1))</f>
        <v/>
      </c>
      <c r="BG60" s="35" t="str">
        <f>IF(OR(BX60="",BX60&lt;100000000),"",MID(BX60,LEN(BX60)-8,1))</f>
        <v/>
      </c>
      <c r="BH60" s="19" t="str">
        <f>IF(OR(BX60="",BX60&lt;10000000),"",MID(BX60,LEN(BX60)-7,1))</f>
        <v/>
      </c>
      <c r="BI60" s="18" t="str">
        <f>IF(OR(BX60="",BX60&lt;1000000),"",MID(BX60,LEN(BX60)-6,1))</f>
        <v/>
      </c>
      <c r="BJ60" s="35" t="str">
        <f>IF(OR(BX60="",BX60&lt;100000),"",MID(BX60,LEN(BX60)-5,1))</f>
        <v/>
      </c>
      <c r="BK60" s="19" t="str">
        <f>IF(OR(BX60="",BX60&lt;10000),"",MID(BX60,LEN(BX60)-4,1))</f>
        <v/>
      </c>
      <c r="BL60" s="18" t="str">
        <f>IF(OR(BX60="",BX60&lt;1000),"",MID(BX60,LEN(BX60)-3,1))</f>
        <v/>
      </c>
      <c r="BM60" s="35" t="str">
        <f>IF(OR(BX60="",BX60&lt;100),"",MID(BX60,LEN(BX60)-2,1))</f>
        <v/>
      </c>
      <c r="BN60" s="19"/>
      <c r="BO60" s="21"/>
    </row>
    <row r="61" spans="2:76" ht="15" customHeight="1" x14ac:dyDescent="0.15">
      <c r="B61" s="130" t="s">
        <v>25</v>
      </c>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2"/>
      <c r="AL61" s="238" t="s">
        <v>46</v>
      </c>
      <c r="AM61" s="239"/>
      <c r="AN61" s="491"/>
      <c r="AO61" s="492"/>
      <c r="AP61" s="492"/>
      <c r="AQ61" s="492"/>
      <c r="AR61" s="492"/>
      <c r="AS61" s="492"/>
      <c r="AT61" s="492"/>
      <c r="AU61" s="492"/>
      <c r="AV61" s="492"/>
      <c r="AW61" s="492"/>
      <c r="AX61" s="492"/>
      <c r="AY61" s="493"/>
      <c r="AZ61" s="227"/>
      <c r="BA61" s="228"/>
      <c r="BB61" s="228"/>
      <c r="BC61" s="229"/>
      <c r="BD61" s="15"/>
      <c r="BE61" s="15"/>
      <c r="BF61" s="15"/>
      <c r="BG61" s="15"/>
      <c r="BH61" s="15"/>
      <c r="BI61" s="15"/>
      <c r="BJ61" s="15"/>
      <c r="BK61" s="15"/>
      <c r="BL61" s="15"/>
      <c r="BM61" s="15"/>
      <c r="BN61" s="57">
        <v>0</v>
      </c>
      <c r="BO61" s="60">
        <v>0</v>
      </c>
      <c r="BT61" s="515"/>
      <c r="BU61" s="515"/>
      <c r="BV61" s="515"/>
      <c r="BX61" s="34">
        <f>IF(
OR(
CONCATENATE(BD61,BE61,BF61,BG61,BH61,BI61,BJ61,BK61,BL61,BM61,BN61,BO61)="",
AND(BD61&lt;&gt;"",BE61=""),
AND(BE61&lt;&gt;"",BF61=""),
AND(BF61&lt;&gt;"",BG61=""),
AND(BG61&lt;&gt;"",BH61=""),
AND(BH61&lt;&gt;"",BI61=""),
AND(BI61&lt;&gt;"",BJ61=""),
AND(BJ61&lt;&gt;"",BK61=""),
AND(BK61&lt;&gt;"",BL61=""),
AND(BL61&lt;&gt;"",BM61=""),
AND(BM61&lt;&gt;"",BN61=""),
AND(BN61&lt;&gt;"",BO61="")),
0,
CONCATENATE(BD61,BE61,BF61,BG61,BH61,BI61,BJ61,BK61,BL61,BM61,BN61,BO61)/1)</f>
        <v>0</v>
      </c>
    </row>
    <row r="62" spans="2:76" ht="3.95" customHeight="1" x14ac:dyDescent="0.15">
      <c r="B62" s="133"/>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5"/>
      <c r="AL62" s="242"/>
      <c r="AM62" s="243"/>
      <c r="AN62" s="421"/>
      <c r="AO62" s="422"/>
      <c r="AP62" s="422"/>
      <c r="AQ62" s="422"/>
      <c r="AR62" s="422"/>
      <c r="AS62" s="422"/>
      <c r="AT62" s="422"/>
      <c r="AU62" s="422"/>
      <c r="AV62" s="422"/>
      <c r="AW62" s="422"/>
      <c r="AX62" s="422"/>
      <c r="AY62" s="423"/>
      <c r="AZ62" s="230"/>
      <c r="BA62" s="231"/>
      <c r="BB62" s="231"/>
      <c r="BC62" s="232"/>
      <c r="BD62" s="19"/>
      <c r="BE62" s="19"/>
      <c r="BF62" s="18"/>
      <c r="BG62" s="35"/>
      <c r="BH62" s="19"/>
      <c r="BI62" s="18"/>
      <c r="BJ62" s="35"/>
      <c r="BK62" s="19"/>
      <c r="BL62" s="18"/>
      <c r="BM62" s="35"/>
      <c r="BN62" s="19"/>
      <c r="BO62" s="21"/>
    </row>
    <row r="63" spans="2:76" ht="15" customHeight="1" x14ac:dyDescent="0.15">
      <c r="B63" s="516" t="s">
        <v>26</v>
      </c>
      <c r="C63" s="478"/>
      <c r="D63" s="478"/>
      <c r="E63" s="478"/>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8"/>
      <c r="AE63" s="478"/>
      <c r="AF63" s="478"/>
      <c r="AG63" s="478"/>
      <c r="AH63" s="478"/>
      <c r="AI63" s="478"/>
      <c r="AJ63" s="478"/>
      <c r="AK63" s="479"/>
      <c r="AL63" s="238" t="s">
        <v>47</v>
      </c>
      <c r="AM63" s="239"/>
      <c r="AN63" s="491"/>
      <c r="AO63" s="492"/>
      <c r="AP63" s="492"/>
      <c r="AQ63" s="492"/>
      <c r="AR63" s="492"/>
      <c r="AS63" s="492"/>
      <c r="AT63" s="492"/>
      <c r="AU63" s="492"/>
      <c r="AV63" s="492"/>
      <c r="AW63" s="492"/>
      <c r="AX63" s="492"/>
      <c r="AY63" s="493"/>
      <c r="AZ63" s="227"/>
      <c r="BA63" s="228"/>
      <c r="BB63" s="228"/>
      <c r="BC63" s="229"/>
      <c r="BD63" s="15"/>
      <c r="BE63" s="15"/>
      <c r="BF63" s="15"/>
      <c r="BG63" s="15"/>
      <c r="BH63" s="15"/>
      <c r="BI63" s="15"/>
      <c r="BJ63" s="15"/>
      <c r="BK63" s="15"/>
      <c r="BL63" s="15"/>
      <c r="BM63" s="15"/>
      <c r="BN63" s="15"/>
      <c r="BO63" s="17"/>
      <c r="BX63" s="34">
        <f>IF(
OR(
CONCATENATE(BD63,BE63,BF63,BG63,BH63,BI63,BJ63,BK63,BL63,BM63,BN63,BO63)="",
AND(BD63&lt;&gt;"",BE63=""),
AND(BE63&lt;&gt;"",BF63=""),
AND(BF63&lt;&gt;"",BG63=""),
AND(BG63&lt;&gt;"",BH63=""),
AND(BH63&lt;&gt;"",BI63=""),
AND(BI63&lt;&gt;"",BJ63=""),
AND(BJ63&lt;&gt;"",BK63=""),
AND(BK63&lt;&gt;"",BL63=""),
AND(BL63&lt;&gt;"",BM63=""),
AND(BM63&lt;&gt;"",BN63=""),
AND(BN63&lt;&gt;"",BO63="")),
0,
CONCATENATE(BD63,BE63,BF63,BG63,BH63,BI63,BJ63,BK63,BL63,BM63,BN63,BO63))</f>
        <v>0</v>
      </c>
    </row>
    <row r="64" spans="2:76" ht="3.95" customHeight="1" x14ac:dyDescent="0.15">
      <c r="B64" s="517"/>
      <c r="C64" s="481"/>
      <c r="D64" s="481"/>
      <c r="E64" s="481"/>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1"/>
      <c r="AD64" s="481"/>
      <c r="AE64" s="481"/>
      <c r="AF64" s="481"/>
      <c r="AG64" s="481"/>
      <c r="AH64" s="481"/>
      <c r="AI64" s="481"/>
      <c r="AJ64" s="481"/>
      <c r="AK64" s="482"/>
      <c r="AL64" s="242"/>
      <c r="AM64" s="243"/>
      <c r="AN64" s="421"/>
      <c r="AO64" s="422"/>
      <c r="AP64" s="422"/>
      <c r="AQ64" s="422"/>
      <c r="AR64" s="422"/>
      <c r="AS64" s="422"/>
      <c r="AT64" s="422"/>
      <c r="AU64" s="422"/>
      <c r="AV64" s="422"/>
      <c r="AW64" s="422"/>
      <c r="AX64" s="422"/>
      <c r="AY64" s="423"/>
      <c r="AZ64" s="230"/>
      <c r="BA64" s="231"/>
      <c r="BB64" s="231"/>
      <c r="BC64" s="232"/>
      <c r="BD64" s="19"/>
      <c r="BE64" s="19"/>
      <c r="BF64" s="18"/>
      <c r="BG64" s="35"/>
      <c r="BH64" s="19"/>
      <c r="BI64" s="18"/>
      <c r="BJ64" s="35"/>
      <c r="BK64" s="19"/>
      <c r="BL64" s="18"/>
      <c r="BM64" s="35"/>
      <c r="BN64" s="19"/>
      <c r="BO64" s="21"/>
    </row>
    <row r="65" spans="2:78" ht="15" customHeight="1" x14ac:dyDescent="0.15">
      <c r="B65" s="124" t="s">
        <v>122</v>
      </c>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6"/>
      <c r="AL65" s="238" t="s">
        <v>62</v>
      </c>
      <c r="AM65" s="239"/>
      <c r="AN65" s="491"/>
      <c r="AO65" s="492"/>
      <c r="AP65" s="492"/>
      <c r="AQ65" s="492"/>
      <c r="AR65" s="492"/>
      <c r="AS65" s="492"/>
      <c r="AT65" s="492"/>
      <c r="AU65" s="492"/>
      <c r="AV65" s="492"/>
      <c r="AW65" s="492"/>
      <c r="AX65" s="492"/>
      <c r="AY65" s="493"/>
      <c r="AZ65" s="227"/>
      <c r="BA65" s="228"/>
      <c r="BB65" s="228"/>
      <c r="BC65" s="229"/>
      <c r="BD65" s="15"/>
      <c r="BE65" s="15"/>
      <c r="BF65" s="15"/>
      <c r="BG65" s="15"/>
      <c r="BH65" s="15"/>
      <c r="BI65" s="15"/>
      <c r="BJ65" s="15"/>
      <c r="BK65" s="15"/>
      <c r="BL65" s="15"/>
      <c r="BM65" s="15"/>
      <c r="BN65" s="57">
        <v>0</v>
      </c>
      <c r="BO65" s="60">
        <v>0</v>
      </c>
      <c r="BX65" s="54" t="e">
        <f>BX59-BX61-BX63</f>
        <v>#REF!</v>
      </c>
      <c r="BZ65" s="54" t="e">
        <f>IF(BX65&gt;=0,BX65,"△"&amp;-BX65)</f>
        <v>#REF!</v>
      </c>
    </row>
    <row r="66" spans="2:78" ht="3.95" customHeight="1" x14ac:dyDescent="0.15">
      <c r="B66" s="127"/>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9"/>
      <c r="AL66" s="242"/>
      <c r="AM66" s="243"/>
      <c r="AN66" s="421"/>
      <c r="AO66" s="422"/>
      <c r="AP66" s="422"/>
      <c r="AQ66" s="422"/>
      <c r="AR66" s="422"/>
      <c r="AS66" s="422"/>
      <c r="AT66" s="422"/>
      <c r="AU66" s="422"/>
      <c r="AV66" s="422"/>
      <c r="AW66" s="422"/>
      <c r="AX66" s="422"/>
      <c r="AY66" s="423"/>
      <c r="AZ66" s="230"/>
      <c r="BA66" s="231"/>
      <c r="BB66" s="231"/>
      <c r="BC66" s="232"/>
      <c r="BD66" s="19" t="str">
        <f>IF(OR(BX66="",BX66&lt;100000000000),"",MID(BX66,LEN(BX66)-11,1))</f>
        <v/>
      </c>
      <c r="BE66" s="19" t="str">
        <f>IF(OR(BX66="",BX66&lt;10000000000),"",MID(BX66,LEN(BX66)-10,1))</f>
        <v/>
      </c>
      <c r="BF66" s="18" t="str">
        <f>IF(OR(BX66="",BX66&lt;1000000000),"",MID(BX66,LEN(BX66)-9,1))</f>
        <v/>
      </c>
      <c r="BG66" s="35" t="str">
        <f>IF(OR(BX66="",BX66&lt;100000000),"",MID(BX66,LEN(BX66)-8,1))</f>
        <v/>
      </c>
      <c r="BH66" s="19" t="str">
        <f>IF(OR(BX66="",BX66&lt;10000000),"",MID(BX66,LEN(BX66)-7,1))</f>
        <v/>
      </c>
      <c r="BI66" s="18" t="str">
        <f>IF(OR(BX66="",BX66&lt;1000000),"",MID(BX66,LEN(BX66)-6,1))</f>
        <v/>
      </c>
      <c r="BJ66" s="35" t="str">
        <f>IF(OR(BX66="",BX66&lt;100000),"",MID(BX66,LEN(BX66)-5,1))</f>
        <v/>
      </c>
      <c r="BK66" s="19" t="str">
        <f>IF(OR(BX66="",BX66&lt;10000),"",MID(BX66,LEN(BX66)-4,1))</f>
        <v/>
      </c>
      <c r="BL66" s="18" t="str">
        <f>IF(OR(BX66="",BX66&lt;1000),"",MID(BX66,LEN(BX66)-3,1))</f>
        <v/>
      </c>
      <c r="BM66" s="35" t="str">
        <f>IF(OR(BX66="",BX66&lt;100),"",MID(BX66,LEN(BX66)-2,1))</f>
        <v/>
      </c>
      <c r="BN66" s="19"/>
      <c r="BO66" s="21"/>
    </row>
    <row r="67" spans="2:78" ht="9.75" customHeight="1" x14ac:dyDescent="0.15">
      <c r="B67" s="494" t="s">
        <v>22</v>
      </c>
      <c r="C67" s="495"/>
      <c r="D67" s="496"/>
      <c r="E67" s="477" t="s">
        <v>27</v>
      </c>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8"/>
      <c r="AD67" s="478"/>
      <c r="AE67" s="478"/>
      <c r="AF67" s="478"/>
      <c r="AG67" s="478"/>
      <c r="AH67" s="478"/>
      <c r="AI67" s="478"/>
      <c r="AJ67" s="478"/>
      <c r="AK67" s="479"/>
      <c r="AL67" s="238" t="s">
        <v>48</v>
      </c>
      <c r="AM67" s="239"/>
      <c r="AN67" s="244"/>
      <c r="AO67" s="292"/>
      <c r="AP67" s="506" t="s">
        <v>8</v>
      </c>
      <c r="AQ67" s="431"/>
      <c r="AR67" s="509"/>
      <c r="AS67" s="510"/>
      <c r="AT67" s="510"/>
      <c r="AU67" s="510"/>
      <c r="AV67" s="510"/>
      <c r="AW67" s="488" t="s">
        <v>69</v>
      </c>
      <c r="AX67" s="488"/>
      <c r="AY67" s="488"/>
      <c r="AZ67" s="370" t="s">
        <v>48</v>
      </c>
      <c r="BA67" s="239"/>
      <c r="BB67" s="238" t="s">
        <v>49</v>
      </c>
      <c r="BC67" s="239"/>
      <c r="BD67" s="244"/>
      <c r="BE67" s="234"/>
      <c r="BF67" s="234"/>
      <c r="BG67" s="234"/>
      <c r="BH67" s="234"/>
      <c r="BI67" s="234"/>
      <c r="BJ67" s="234"/>
      <c r="BK67" s="234"/>
      <c r="BL67" s="234"/>
      <c r="BM67" s="234"/>
      <c r="BN67" s="236">
        <v>0</v>
      </c>
      <c r="BO67" s="485">
        <v>0</v>
      </c>
      <c r="BT67" s="385">
        <f>IF(
OR(
CONCATENATE(AN67,AO67)="",
AND(AN67&lt;&gt;"",AO67="")),
0,
CONCATENATE(AN67,AO67)/1)</f>
        <v>0</v>
      </c>
      <c r="BV67" s="487">
        <f>IF(AND(BT22&gt;5000000000,BZ87&gt;50),3000000,
IF(AND(BT22&gt;1000000000,BZ87&gt;50),1750000,
IF(AND(BT22&gt;1000000000,BZ87&lt;=50),410000,
IF(AND(BT22&gt;100000000,BZ87&gt;50),400000,
IF(AND(BT22&gt;100000000,BZ87&lt;=50),160000,
IF(AND(BT22&gt;10000000,BZ87&gt;50),150000,
IF(AND(BT22&gt;10000000,BZ87&lt;=50),130000,0
)))))))
+IF(AND(BT22=0,BZ87=0),0,
IF(AND(BT22&lt;=10000000,BZ87&gt;50),120000,
IF(AND(BT22&lt;=10000000,BZ87&lt;=50),50000,0)))</f>
        <v>0</v>
      </c>
      <c r="BX67" s="475">
        <f>ROUNDDOWN(BV67*BT67/12,-2)</f>
        <v>0</v>
      </c>
    </row>
    <row r="68" spans="2:78" ht="5.25" customHeight="1" x14ac:dyDescent="0.15">
      <c r="B68" s="497"/>
      <c r="C68" s="498"/>
      <c r="D68" s="499"/>
      <c r="E68" s="503"/>
      <c r="F68" s="504"/>
      <c r="G68" s="504"/>
      <c r="H68" s="504"/>
      <c r="I68" s="504"/>
      <c r="J68" s="504"/>
      <c r="K68" s="504"/>
      <c r="L68" s="504"/>
      <c r="M68" s="504"/>
      <c r="N68" s="504"/>
      <c r="O68" s="504"/>
      <c r="P68" s="504"/>
      <c r="Q68" s="504"/>
      <c r="R68" s="504"/>
      <c r="S68" s="504"/>
      <c r="T68" s="504"/>
      <c r="U68" s="504"/>
      <c r="V68" s="504"/>
      <c r="W68" s="504"/>
      <c r="X68" s="504"/>
      <c r="Y68" s="504"/>
      <c r="Z68" s="504"/>
      <c r="AA68" s="504"/>
      <c r="AB68" s="504"/>
      <c r="AC68" s="504"/>
      <c r="AD68" s="504"/>
      <c r="AE68" s="504"/>
      <c r="AF68" s="504"/>
      <c r="AG68" s="504"/>
      <c r="AH68" s="504"/>
      <c r="AI68" s="504"/>
      <c r="AJ68" s="504"/>
      <c r="AK68" s="505"/>
      <c r="AL68" s="240"/>
      <c r="AM68" s="241"/>
      <c r="AN68" s="245"/>
      <c r="AO68" s="293"/>
      <c r="AP68" s="507"/>
      <c r="AQ68" s="508"/>
      <c r="AR68" s="511"/>
      <c r="AS68" s="512"/>
      <c r="AT68" s="512"/>
      <c r="AU68" s="512"/>
      <c r="AV68" s="512"/>
      <c r="AW68" s="489"/>
      <c r="AX68" s="489"/>
      <c r="AY68" s="489"/>
      <c r="AZ68" s="476">
        <v>12</v>
      </c>
      <c r="BA68" s="241"/>
      <c r="BB68" s="240"/>
      <c r="BC68" s="241"/>
      <c r="BD68" s="245"/>
      <c r="BE68" s="235"/>
      <c r="BF68" s="235"/>
      <c r="BG68" s="235"/>
      <c r="BH68" s="235"/>
      <c r="BI68" s="235"/>
      <c r="BJ68" s="235"/>
      <c r="BK68" s="235"/>
      <c r="BL68" s="235"/>
      <c r="BM68" s="235"/>
      <c r="BN68" s="237"/>
      <c r="BO68" s="486"/>
      <c r="BT68" s="385"/>
      <c r="BV68" s="385"/>
      <c r="BX68" s="294"/>
    </row>
    <row r="69" spans="2:78" ht="3.95" customHeight="1" x14ac:dyDescent="0.15">
      <c r="B69" s="497"/>
      <c r="C69" s="498"/>
      <c r="D69" s="499"/>
      <c r="E69" s="480"/>
      <c r="F69" s="481"/>
      <c r="G69" s="481"/>
      <c r="H69" s="481"/>
      <c r="I69" s="481"/>
      <c r="J69" s="481"/>
      <c r="K69" s="481"/>
      <c r="L69" s="481"/>
      <c r="M69" s="481"/>
      <c r="N69" s="481"/>
      <c r="O69" s="481"/>
      <c r="P69" s="481"/>
      <c r="Q69" s="481"/>
      <c r="R69" s="481"/>
      <c r="S69" s="481"/>
      <c r="T69" s="481"/>
      <c r="U69" s="481"/>
      <c r="V69" s="481"/>
      <c r="W69" s="481"/>
      <c r="X69" s="481"/>
      <c r="Y69" s="481"/>
      <c r="Z69" s="481"/>
      <c r="AA69" s="481"/>
      <c r="AB69" s="481"/>
      <c r="AC69" s="481"/>
      <c r="AD69" s="481"/>
      <c r="AE69" s="481"/>
      <c r="AF69" s="481"/>
      <c r="AG69" s="481"/>
      <c r="AH69" s="481"/>
      <c r="AI69" s="481"/>
      <c r="AJ69" s="481"/>
      <c r="AK69" s="482"/>
      <c r="AL69" s="240"/>
      <c r="AM69" s="241"/>
      <c r="AN69" s="154"/>
      <c r="AO69" s="155"/>
      <c r="AP69" s="507"/>
      <c r="AQ69" s="508"/>
      <c r="AR69" s="513"/>
      <c r="AS69" s="514"/>
      <c r="AT69" s="514"/>
      <c r="AU69" s="514"/>
      <c r="AV69" s="514"/>
      <c r="AW69" s="490"/>
      <c r="AX69" s="490"/>
      <c r="AY69" s="490"/>
      <c r="AZ69" s="371"/>
      <c r="BA69" s="243"/>
      <c r="BB69" s="242"/>
      <c r="BC69" s="243"/>
      <c r="BD69" s="19"/>
      <c r="BE69" s="19"/>
      <c r="BF69" s="18"/>
      <c r="BG69" s="35"/>
      <c r="BH69" s="19"/>
      <c r="BI69" s="18"/>
      <c r="BJ69" s="35"/>
      <c r="BK69" s="19"/>
      <c r="BL69" s="18"/>
      <c r="BM69" s="35"/>
      <c r="BN69" s="19"/>
      <c r="BO69" s="21"/>
    </row>
    <row r="70" spans="2:78" ht="15" customHeight="1" x14ac:dyDescent="0.15">
      <c r="B70" s="497"/>
      <c r="C70" s="498"/>
      <c r="D70" s="499"/>
      <c r="E70" s="477" t="s">
        <v>32</v>
      </c>
      <c r="F70" s="478"/>
      <c r="G70" s="478"/>
      <c r="H70" s="478"/>
      <c r="I70" s="478"/>
      <c r="J70" s="478"/>
      <c r="K70" s="478"/>
      <c r="L70" s="478"/>
      <c r="M70" s="478"/>
      <c r="N70" s="478"/>
      <c r="O70" s="478"/>
      <c r="P70" s="478"/>
      <c r="Q70" s="478"/>
      <c r="R70" s="478"/>
      <c r="S70" s="478"/>
      <c r="T70" s="478"/>
      <c r="U70" s="478"/>
      <c r="V70" s="478"/>
      <c r="W70" s="478"/>
      <c r="X70" s="478"/>
      <c r="Y70" s="478"/>
      <c r="Z70" s="478"/>
      <c r="AA70" s="478"/>
      <c r="AB70" s="478"/>
      <c r="AC70" s="478"/>
      <c r="AD70" s="478"/>
      <c r="AE70" s="478"/>
      <c r="AF70" s="478"/>
      <c r="AG70" s="478"/>
      <c r="AH70" s="478"/>
      <c r="AI70" s="478"/>
      <c r="AJ70" s="478"/>
      <c r="AK70" s="478"/>
      <c r="AL70" s="478"/>
      <c r="AM70" s="478"/>
      <c r="AN70" s="478"/>
      <c r="AO70" s="478"/>
      <c r="AP70" s="478"/>
      <c r="AQ70" s="478"/>
      <c r="AR70" s="478"/>
      <c r="AS70" s="478"/>
      <c r="AT70" s="478"/>
      <c r="AU70" s="478"/>
      <c r="AV70" s="478"/>
      <c r="AW70" s="478"/>
      <c r="AX70" s="478"/>
      <c r="AY70" s="478"/>
      <c r="AZ70" s="478"/>
      <c r="BA70" s="479"/>
      <c r="BB70" s="238" t="s">
        <v>50</v>
      </c>
      <c r="BC70" s="239"/>
      <c r="BD70" s="14"/>
      <c r="BE70" s="15"/>
      <c r="BF70" s="15"/>
      <c r="BG70" s="15"/>
      <c r="BH70" s="15"/>
      <c r="BI70" s="15"/>
      <c r="BJ70" s="15"/>
      <c r="BK70" s="15"/>
      <c r="BL70" s="15"/>
      <c r="BM70" s="15"/>
      <c r="BN70" s="57">
        <v>0</v>
      </c>
      <c r="BO70" s="60">
        <v>0</v>
      </c>
      <c r="BX70" s="34">
        <f>IF(
OR(
CONCATENATE(BD70,BE70,BF70,BG70,BH70,BI70,BJ70,BK70,BL70,BM70,BN70,BO70)="",
AND(BD70&lt;&gt;"",BE70=""),
AND(BE70&lt;&gt;"",BF70=""),
AND(BF70&lt;&gt;"",BG70=""),
AND(BG70&lt;&gt;"",BH70=""),
AND(BH70&lt;&gt;"",BI70=""),
AND(BI70&lt;&gt;"",BJ70=""),
AND(BJ70&lt;&gt;"",BK70=""),
AND(BK70&lt;&gt;"",BL70=""),
AND(BL70&lt;&gt;"",BM70=""),
AND(BM70&lt;&gt;"",BN70=""),
AND(BN70&lt;&gt;"",BO70="")),
0,
CONCATENATE(BD70,BE70,BF70,BG70,BH70,BI70,BJ70,BK70,BL70,BM70,BN70,BO70)/1)</f>
        <v>0</v>
      </c>
    </row>
    <row r="71" spans="2:78" ht="3.95" customHeight="1" x14ac:dyDescent="0.15">
      <c r="B71" s="497"/>
      <c r="C71" s="498"/>
      <c r="D71" s="499"/>
      <c r="E71" s="480"/>
      <c r="F71" s="481"/>
      <c r="G71" s="481"/>
      <c r="H71" s="481"/>
      <c r="I71" s="481"/>
      <c r="J71" s="481"/>
      <c r="K71" s="481"/>
      <c r="L71" s="481"/>
      <c r="M71" s="481"/>
      <c r="N71" s="481"/>
      <c r="O71" s="481"/>
      <c r="P71" s="481"/>
      <c r="Q71" s="481"/>
      <c r="R71" s="481"/>
      <c r="S71" s="481"/>
      <c r="T71" s="481"/>
      <c r="U71" s="481"/>
      <c r="V71" s="481"/>
      <c r="W71" s="481"/>
      <c r="X71" s="481"/>
      <c r="Y71" s="481"/>
      <c r="Z71" s="481"/>
      <c r="AA71" s="481"/>
      <c r="AB71" s="481"/>
      <c r="AC71" s="481"/>
      <c r="AD71" s="481"/>
      <c r="AE71" s="481"/>
      <c r="AF71" s="481"/>
      <c r="AG71" s="481"/>
      <c r="AH71" s="481"/>
      <c r="AI71" s="481"/>
      <c r="AJ71" s="481"/>
      <c r="AK71" s="481"/>
      <c r="AL71" s="481"/>
      <c r="AM71" s="481"/>
      <c r="AN71" s="481"/>
      <c r="AO71" s="481"/>
      <c r="AP71" s="481"/>
      <c r="AQ71" s="481"/>
      <c r="AR71" s="481"/>
      <c r="AS71" s="481"/>
      <c r="AT71" s="481"/>
      <c r="AU71" s="481"/>
      <c r="AV71" s="481"/>
      <c r="AW71" s="481"/>
      <c r="AX71" s="481"/>
      <c r="AY71" s="481"/>
      <c r="AZ71" s="481"/>
      <c r="BA71" s="482"/>
      <c r="BB71" s="466"/>
      <c r="BC71" s="467"/>
      <c r="BD71" s="19"/>
      <c r="BE71" s="19"/>
      <c r="BF71" s="18"/>
      <c r="BG71" s="35"/>
      <c r="BH71" s="19"/>
      <c r="BI71" s="18"/>
      <c r="BJ71" s="35"/>
      <c r="BK71" s="19"/>
      <c r="BL71" s="18"/>
      <c r="BM71" s="35"/>
      <c r="BN71" s="19"/>
      <c r="BO71" s="21"/>
    </row>
    <row r="72" spans="2:78" ht="15" customHeight="1" x14ac:dyDescent="0.15">
      <c r="B72" s="497"/>
      <c r="C72" s="498"/>
      <c r="D72" s="499"/>
      <c r="E72" s="483" t="s">
        <v>123</v>
      </c>
      <c r="F72" s="468"/>
      <c r="G72" s="468"/>
      <c r="H72" s="468"/>
      <c r="I72" s="468"/>
      <c r="J72" s="468"/>
      <c r="K72" s="468"/>
      <c r="L72" s="468"/>
      <c r="M72" s="468"/>
      <c r="N72" s="468"/>
      <c r="O72" s="468"/>
      <c r="P72" s="468"/>
      <c r="Q72" s="468"/>
      <c r="R72" s="468"/>
      <c r="S72" s="468"/>
      <c r="T72" s="468"/>
      <c r="U72" s="468"/>
      <c r="V72" s="468"/>
      <c r="W72" s="468"/>
      <c r="X72" s="468"/>
      <c r="Y72" s="468"/>
      <c r="Z72" s="468"/>
      <c r="AA72" s="468"/>
      <c r="AB72" s="468"/>
      <c r="AC72" s="468"/>
      <c r="AD72" s="468"/>
      <c r="AE72" s="468"/>
      <c r="AF72" s="468"/>
      <c r="AG72" s="468"/>
      <c r="AH72" s="468"/>
      <c r="AI72" s="468"/>
      <c r="AJ72" s="468"/>
      <c r="AK72" s="468"/>
      <c r="AL72" s="468"/>
      <c r="AM72" s="468"/>
      <c r="AN72" s="468"/>
      <c r="AO72" s="468"/>
      <c r="AP72" s="468"/>
      <c r="AQ72" s="468"/>
      <c r="AR72" s="468"/>
      <c r="AS72" s="468"/>
      <c r="AT72" s="468"/>
      <c r="AU72" s="468"/>
      <c r="AV72" s="468"/>
      <c r="AW72" s="468"/>
      <c r="AX72" s="468"/>
      <c r="AY72" s="468"/>
      <c r="AZ72" s="468"/>
      <c r="BA72" s="469"/>
      <c r="BB72" s="464" t="s">
        <v>51</v>
      </c>
      <c r="BC72" s="465"/>
      <c r="BD72" s="14"/>
      <c r="BE72" s="15"/>
      <c r="BF72" s="15"/>
      <c r="BG72" s="15"/>
      <c r="BH72" s="15"/>
      <c r="BI72" s="15"/>
      <c r="BJ72" s="15"/>
      <c r="BK72" s="15"/>
      <c r="BL72" s="15"/>
      <c r="BM72" s="15"/>
      <c r="BN72" s="57">
        <v>0</v>
      </c>
      <c r="BO72" s="60">
        <v>0</v>
      </c>
      <c r="BX72" s="54">
        <f>BX67-BX70</f>
        <v>0</v>
      </c>
      <c r="BZ72" s="54">
        <f>IF(BX72&gt;=0,BX72,"△"&amp;-BX72)</f>
        <v>0</v>
      </c>
    </row>
    <row r="73" spans="2:78" ht="3.95" customHeight="1" x14ac:dyDescent="0.15">
      <c r="B73" s="500"/>
      <c r="C73" s="501"/>
      <c r="D73" s="502"/>
      <c r="E73" s="484"/>
      <c r="F73" s="462"/>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462"/>
      <c r="AE73" s="462"/>
      <c r="AF73" s="462"/>
      <c r="AG73" s="462"/>
      <c r="AH73" s="462"/>
      <c r="AI73" s="462"/>
      <c r="AJ73" s="462"/>
      <c r="AK73" s="462"/>
      <c r="AL73" s="462"/>
      <c r="AM73" s="462"/>
      <c r="AN73" s="462"/>
      <c r="AO73" s="462"/>
      <c r="AP73" s="462"/>
      <c r="AQ73" s="462"/>
      <c r="AR73" s="462"/>
      <c r="AS73" s="462"/>
      <c r="AT73" s="462"/>
      <c r="AU73" s="462"/>
      <c r="AV73" s="462"/>
      <c r="AW73" s="462"/>
      <c r="AX73" s="462"/>
      <c r="AY73" s="462"/>
      <c r="AZ73" s="462"/>
      <c r="BA73" s="463"/>
      <c r="BB73" s="466"/>
      <c r="BC73" s="467"/>
      <c r="BD73" s="19" t="str">
        <f>IF(OR(BX73="",BX73&lt;100000000000),"",MID(BX73,LEN(BX73)-11,1))</f>
        <v/>
      </c>
      <c r="BE73" s="19" t="str">
        <f>IF(OR(BX73="",BX73&lt;10000000000),"",MID(BX73,LEN(BX73)-10,1))</f>
        <v/>
      </c>
      <c r="BF73" s="18" t="str">
        <f>IF(OR(BX73="",BX73&lt;1000000000),"",MID(BX73,LEN(BX73)-9,1))</f>
        <v/>
      </c>
      <c r="BG73" s="35" t="str">
        <f>IF(OR(BX73="",BX73&lt;100000000),"",MID(BX73,LEN(BX73)-8,1))</f>
        <v/>
      </c>
      <c r="BH73" s="19" t="str">
        <f>IF(OR(BX73="",BX73&lt;10000000),"",MID(BX73,LEN(BX73)-7,1))</f>
        <v/>
      </c>
      <c r="BI73" s="18" t="str">
        <f>IF(OR(BX73="",BX73&lt;1000000),"",MID(BX73,LEN(BX73)-6,1))</f>
        <v/>
      </c>
      <c r="BJ73" s="35" t="str">
        <f>IF(OR(BX73="",BX73&lt;100000),"",MID(BX73,LEN(BX73)-5,1))</f>
        <v/>
      </c>
      <c r="BK73" s="19" t="str">
        <f>IF(OR(BX73="",BX73&lt;10000),"",MID(BX73,LEN(BX73)-4,1))</f>
        <v/>
      </c>
      <c r="BL73" s="18" t="str">
        <f>IF(OR(BX73="",BX73&lt;1000),"",MID(BX73,LEN(BX73)-3,1))</f>
        <v/>
      </c>
      <c r="BM73" s="35" t="str">
        <f>IF(OR(BX73="",BX73&lt;100),"",MID(BX73,LEN(BX73)-2,1))</f>
        <v/>
      </c>
      <c r="BN73" s="19"/>
      <c r="BO73" s="21"/>
    </row>
    <row r="74" spans="2:78" ht="15" customHeight="1" x14ac:dyDescent="0.15">
      <c r="B74" s="458" t="s">
        <v>124</v>
      </c>
      <c r="C74" s="459"/>
      <c r="D74" s="459"/>
      <c r="E74" s="459"/>
      <c r="F74" s="459"/>
      <c r="G74" s="459"/>
      <c r="H74" s="459"/>
      <c r="I74" s="459"/>
      <c r="J74" s="459"/>
      <c r="K74" s="459"/>
      <c r="L74" s="459"/>
      <c r="M74" s="459"/>
      <c r="N74" s="459"/>
      <c r="O74" s="459"/>
      <c r="P74" s="459"/>
      <c r="Q74" s="459"/>
      <c r="R74" s="459"/>
      <c r="S74" s="459"/>
      <c r="T74" s="459"/>
      <c r="U74" s="459"/>
      <c r="V74" s="459"/>
      <c r="W74" s="459"/>
      <c r="X74" s="459"/>
      <c r="Y74" s="459"/>
      <c r="Z74" s="459"/>
      <c r="AA74" s="459"/>
      <c r="AB74" s="459"/>
      <c r="AC74" s="459"/>
      <c r="AD74" s="459"/>
      <c r="AE74" s="459"/>
      <c r="AF74" s="459"/>
      <c r="AG74" s="459"/>
      <c r="AH74" s="459"/>
      <c r="AI74" s="459"/>
      <c r="AJ74" s="459"/>
      <c r="AK74" s="459"/>
      <c r="AL74" s="459"/>
      <c r="AM74" s="459"/>
      <c r="AN74" s="459"/>
      <c r="AO74" s="459"/>
      <c r="AP74" s="459"/>
      <c r="AQ74" s="459"/>
      <c r="AR74" s="459"/>
      <c r="AS74" s="459"/>
      <c r="AT74" s="459"/>
      <c r="AU74" s="459"/>
      <c r="AV74" s="459"/>
      <c r="AW74" s="459"/>
      <c r="AX74" s="459"/>
      <c r="AY74" s="459"/>
      <c r="AZ74" s="459"/>
      <c r="BA74" s="460"/>
      <c r="BB74" s="464" t="s">
        <v>52</v>
      </c>
      <c r="BC74" s="465"/>
      <c r="BD74" s="14"/>
      <c r="BE74" s="15"/>
      <c r="BF74" s="15"/>
      <c r="BG74" s="15"/>
      <c r="BH74" s="15"/>
      <c r="BI74" s="15"/>
      <c r="BJ74" s="15"/>
      <c r="BK74" s="15"/>
      <c r="BL74" s="15"/>
      <c r="BM74" s="15"/>
      <c r="BN74" s="57">
        <v>0</v>
      </c>
      <c r="BO74" s="60">
        <v>0</v>
      </c>
      <c r="BX74" s="54" t="e">
        <f>IF(AND(BX65&lt;0,BX72&lt;0),0,
IF(BX65&lt;0,BX72,
IF(BX72&lt;0,BX65,BX65+BX72)))</f>
        <v>#REF!</v>
      </c>
      <c r="BZ74" s="54" t="e">
        <f>IF(BX74&gt;=0,BX74,"△"&amp;-BX74)</f>
        <v>#REF!</v>
      </c>
    </row>
    <row r="75" spans="2:78" ht="3.95" customHeight="1" x14ac:dyDescent="0.15">
      <c r="B75" s="461"/>
      <c r="C75" s="462"/>
      <c r="D75" s="462"/>
      <c r="E75" s="462"/>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462"/>
      <c r="AE75" s="462"/>
      <c r="AF75" s="462"/>
      <c r="AG75" s="462"/>
      <c r="AH75" s="462"/>
      <c r="AI75" s="462"/>
      <c r="AJ75" s="462"/>
      <c r="AK75" s="462"/>
      <c r="AL75" s="462"/>
      <c r="AM75" s="462"/>
      <c r="AN75" s="462"/>
      <c r="AO75" s="462"/>
      <c r="AP75" s="462"/>
      <c r="AQ75" s="462"/>
      <c r="AR75" s="462"/>
      <c r="AS75" s="462"/>
      <c r="AT75" s="462"/>
      <c r="AU75" s="462"/>
      <c r="AV75" s="462"/>
      <c r="AW75" s="462"/>
      <c r="AX75" s="462"/>
      <c r="AY75" s="462"/>
      <c r="AZ75" s="462"/>
      <c r="BA75" s="463"/>
      <c r="BB75" s="466"/>
      <c r="BC75" s="467"/>
      <c r="BD75" s="19" t="str">
        <f>IF(OR(BX75="",BX75&lt;100000000000),"",MID(BX75,LEN(BX75)-11,1))</f>
        <v/>
      </c>
      <c r="BE75" s="19" t="str">
        <f>IF(OR(BX75="",BX75&lt;10000000000),"",MID(BX75,LEN(BX75)-10,1))</f>
        <v/>
      </c>
      <c r="BF75" s="18" t="str">
        <f>IF(OR(BX75="",BX75&lt;1000000000),"",MID(BX75,LEN(BX75)-9,1))</f>
        <v/>
      </c>
      <c r="BG75" s="35" t="str">
        <f>IF(OR(BX75="",BX75&lt;100000000),"",MID(BX75,LEN(BX75)-8,1))</f>
        <v/>
      </c>
      <c r="BH75" s="19" t="str">
        <f>IF(OR(BX75="",BX75&lt;10000000),"",MID(BX75,LEN(BX75)-7,1))</f>
        <v/>
      </c>
      <c r="BI75" s="18" t="str">
        <f>IF(OR(BX75="",BX75&lt;1000000),"",MID(BX75,LEN(BX75)-6,1))</f>
        <v/>
      </c>
      <c r="BJ75" s="35" t="str">
        <f>IF(OR(BX75="",BX75&lt;100000),"",MID(BX75,LEN(BX75)-5,1))</f>
        <v/>
      </c>
      <c r="BK75" s="19" t="str">
        <f>IF(OR(BX75="",BX75&lt;10000),"",MID(BX75,LEN(BX75)-4,1))</f>
        <v/>
      </c>
      <c r="BL75" s="18" t="str">
        <f>IF(OR(BX75="",BX75&lt;1000),"",MID(BX75,LEN(BX75)-3,1))</f>
        <v/>
      </c>
      <c r="BM75" s="35" t="str">
        <f>IF(OR(BX75="",BX75&lt;100),"",MID(BX75,LEN(BX75)-2,1))</f>
        <v/>
      </c>
      <c r="BN75" s="19"/>
      <c r="BO75" s="21"/>
    </row>
    <row r="76" spans="2:78" ht="15" customHeight="1" x14ac:dyDescent="0.15">
      <c r="B76" s="458" t="s">
        <v>125</v>
      </c>
      <c r="C76" s="468"/>
      <c r="D76" s="468"/>
      <c r="E76" s="468"/>
      <c r="F76" s="468"/>
      <c r="G76" s="468"/>
      <c r="H76" s="468"/>
      <c r="I76" s="468"/>
      <c r="J76" s="468"/>
      <c r="K76" s="468"/>
      <c r="L76" s="468"/>
      <c r="M76" s="468"/>
      <c r="N76" s="468"/>
      <c r="O76" s="468"/>
      <c r="P76" s="468"/>
      <c r="Q76" s="468"/>
      <c r="R76" s="468"/>
      <c r="S76" s="468"/>
      <c r="T76" s="468"/>
      <c r="U76" s="468"/>
      <c r="V76" s="468"/>
      <c r="W76" s="468"/>
      <c r="X76" s="468"/>
      <c r="Y76" s="468"/>
      <c r="Z76" s="468"/>
      <c r="AA76" s="468"/>
      <c r="AB76" s="468"/>
      <c r="AC76" s="468"/>
      <c r="AD76" s="468"/>
      <c r="AE76" s="468"/>
      <c r="AF76" s="468"/>
      <c r="AG76" s="468"/>
      <c r="AH76" s="468"/>
      <c r="AI76" s="468"/>
      <c r="AJ76" s="468"/>
      <c r="AK76" s="468"/>
      <c r="AL76" s="468"/>
      <c r="AM76" s="468"/>
      <c r="AN76" s="468"/>
      <c r="AO76" s="468"/>
      <c r="AP76" s="468"/>
      <c r="AQ76" s="468"/>
      <c r="AR76" s="468"/>
      <c r="AS76" s="468"/>
      <c r="AT76" s="468"/>
      <c r="AU76" s="468"/>
      <c r="AV76" s="468"/>
      <c r="AW76" s="468"/>
      <c r="AX76" s="468"/>
      <c r="AY76" s="468"/>
      <c r="AZ76" s="468"/>
      <c r="BA76" s="469"/>
      <c r="BB76" s="464" t="s">
        <v>53</v>
      </c>
      <c r="BC76" s="465"/>
      <c r="BD76" s="14"/>
      <c r="BE76" s="15"/>
      <c r="BF76" s="15"/>
      <c r="BG76" s="15"/>
      <c r="BH76" s="15"/>
      <c r="BI76" s="15"/>
      <c r="BJ76" s="15"/>
      <c r="BK76" s="15"/>
      <c r="BL76" s="15"/>
      <c r="BM76" s="15"/>
      <c r="BN76" s="15"/>
      <c r="BO76" s="17"/>
      <c r="BX76" s="34">
        <f>IF(
OR(
CONCATENATE(BD76,BE76,BF76,BG76,BH76,BI76,BJ76,BK76,BL76,BM76,BN76,BO76)="",
AND(BD76&lt;&gt;"",BE76=""),
AND(BE76&lt;&gt;"",BF76=""),
AND(BF76&lt;&gt;"",BG76=""),
AND(BG76&lt;&gt;"",BH76=""),
AND(BH76&lt;&gt;"",BI76=""),
AND(BI76&lt;&gt;"",BJ76=""),
AND(BJ76&lt;&gt;"",BK76=""),
AND(BK76&lt;&gt;"",BL76=""),
AND(BL76&lt;&gt;"",BM76=""),
AND(BM76&lt;&gt;"",BN76=""),
AND(BN76&lt;&gt;"",BO76="")),
0,
CONCATENATE(BD76,BE76,BF76,BG76,BH76,BI76,BJ76,BK76,BL76,BM76,BN76,BO76)/1)</f>
        <v>0</v>
      </c>
    </row>
    <row r="77" spans="2:78" ht="3.95" customHeight="1" x14ac:dyDescent="0.15">
      <c r="B77" s="461"/>
      <c r="C77" s="462"/>
      <c r="D77" s="462"/>
      <c r="E77" s="462"/>
      <c r="F77" s="462"/>
      <c r="G77" s="462"/>
      <c r="H77" s="462"/>
      <c r="I77" s="462"/>
      <c r="J77" s="462"/>
      <c r="K77" s="462"/>
      <c r="L77" s="462"/>
      <c r="M77" s="462"/>
      <c r="N77" s="462"/>
      <c r="O77" s="462"/>
      <c r="P77" s="462"/>
      <c r="Q77" s="462"/>
      <c r="R77" s="462"/>
      <c r="S77" s="462"/>
      <c r="T77" s="462"/>
      <c r="U77" s="462"/>
      <c r="V77" s="462"/>
      <c r="W77" s="462"/>
      <c r="X77" s="462"/>
      <c r="Y77" s="462"/>
      <c r="Z77" s="462"/>
      <c r="AA77" s="462"/>
      <c r="AB77" s="462"/>
      <c r="AC77" s="462"/>
      <c r="AD77" s="462"/>
      <c r="AE77" s="462"/>
      <c r="AF77" s="462"/>
      <c r="AG77" s="462"/>
      <c r="AH77" s="462"/>
      <c r="AI77" s="462"/>
      <c r="AJ77" s="462"/>
      <c r="AK77" s="462"/>
      <c r="AL77" s="462"/>
      <c r="AM77" s="462"/>
      <c r="AN77" s="462"/>
      <c r="AO77" s="462"/>
      <c r="AP77" s="462"/>
      <c r="AQ77" s="462"/>
      <c r="AR77" s="462"/>
      <c r="AS77" s="462"/>
      <c r="AT77" s="462"/>
      <c r="AU77" s="462"/>
      <c r="AV77" s="462"/>
      <c r="AW77" s="462"/>
      <c r="AX77" s="462"/>
      <c r="AY77" s="462"/>
      <c r="AZ77" s="462"/>
      <c r="BA77" s="463"/>
      <c r="BB77" s="466"/>
      <c r="BC77" s="467"/>
      <c r="BD77" s="19"/>
      <c r="BE77" s="19"/>
      <c r="BF77" s="18"/>
      <c r="BG77" s="35"/>
      <c r="BH77" s="19"/>
      <c r="BI77" s="18"/>
      <c r="BJ77" s="35"/>
      <c r="BK77" s="19"/>
      <c r="BL77" s="18"/>
      <c r="BM77" s="35"/>
      <c r="BN77" s="19"/>
      <c r="BO77" s="21"/>
    </row>
    <row r="78" spans="2:78" ht="15" customHeight="1" x14ac:dyDescent="0.15">
      <c r="B78" s="458" t="s">
        <v>129</v>
      </c>
      <c r="C78" s="468"/>
      <c r="D78" s="468"/>
      <c r="E78" s="468"/>
      <c r="F78" s="468"/>
      <c r="G78" s="468"/>
      <c r="H78" s="468"/>
      <c r="I78" s="468"/>
      <c r="J78" s="468"/>
      <c r="K78" s="468"/>
      <c r="L78" s="468"/>
      <c r="M78" s="468"/>
      <c r="N78" s="468"/>
      <c r="O78" s="468"/>
      <c r="P78" s="468"/>
      <c r="Q78" s="468"/>
      <c r="R78" s="468"/>
      <c r="S78" s="468"/>
      <c r="T78" s="468"/>
      <c r="U78" s="468"/>
      <c r="V78" s="468"/>
      <c r="W78" s="468"/>
      <c r="X78" s="468"/>
      <c r="Y78" s="468"/>
      <c r="Z78" s="468"/>
      <c r="AA78" s="468"/>
      <c r="AB78" s="468"/>
      <c r="AC78" s="468"/>
      <c r="AD78" s="468"/>
      <c r="AE78" s="468"/>
      <c r="AF78" s="468"/>
      <c r="AG78" s="468"/>
      <c r="AH78" s="468"/>
      <c r="AI78" s="468"/>
      <c r="AJ78" s="468"/>
      <c r="AK78" s="468"/>
      <c r="AL78" s="468"/>
      <c r="AM78" s="468"/>
      <c r="AN78" s="468"/>
      <c r="AO78" s="468"/>
      <c r="AP78" s="468"/>
      <c r="AQ78" s="468"/>
      <c r="AR78" s="468"/>
      <c r="AS78" s="468"/>
      <c r="AT78" s="468"/>
      <c r="AU78" s="468"/>
      <c r="AV78" s="468"/>
      <c r="AW78" s="468"/>
      <c r="AX78" s="468"/>
      <c r="AY78" s="468"/>
      <c r="AZ78" s="468"/>
      <c r="BA78" s="469"/>
      <c r="BB78" s="464" t="s">
        <v>135</v>
      </c>
      <c r="BC78" s="465"/>
      <c r="BD78" s="120"/>
      <c r="BE78" s="62"/>
      <c r="BF78" s="62"/>
      <c r="BG78" s="62"/>
      <c r="BH78" s="62"/>
      <c r="BI78" s="62"/>
      <c r="BJ78" s="62"/>
      <c r="BK78" s="62"/>
      <c r="BL78" s="62"/>
      <c r="BM78" s="62"/>
      <c r="BN78" s="62"/>
      <c r="BO78" s="121"/>
      <c r="BX78" s="54" t="e">
        <f>BX74-BX76</f>
        <v>#REF!</v>
      </c>
      <c r="BZ78" s="54" t="e">
        <f>IF(BX78&gt;=0,BX78,"△"&amp;-BX78)</f>
        <v>#REF!</v>
      </c>
    </row>
    <row r="79" spans="2:78" ht="3.95" customHeight="1" thickBot="1" x14ac:dyDescent="0.2">
      <c r="B79" s="470"/>
      <c r="C79" s="471"/>
      <c r="D79" s="471"/>
      <c r="E79" s="471"/>
      <c r="F79" s="471"/>
      <c r="G79" s="471"/>
      <c r="H79" s="471"/>
      <c r="I79" s="471"/>
      <c r="J79" s="471"/>
      <c r="K79" s="471"/>
      <c r="L79" s="471"/>
      <c r="M79" s="471"/>
      <c r="N79" s="471"/>
      <c r="O79" s="471"/>
      <c r="P79" s="471"/>
      <c r="Q79" s="471"/>
      <c r="R79" s="471"/>
      <c r="S79" s="471"/>
      <c r="T79" s="471"/>
      <c r="U79" s="471"/>
      <c r="V79" s="471"/>
      <c r="W79" s="471"/>
      <c r="X79" s="471"/>
      <c r="Y79" s="471"/>
      <c r="Z79" s="471"/>
      <c r="AA79" s="471"/>
      <c r="AB79" s="471"/>
      <c r="AC79" s="471"/>
      <c r="AD79" s="471"/>
      <c r="AE79" s="471"/>
      <c r="AF79" s="471"/>
      <c r="AG79" s="471"/>
      <c r="AH79" s="471"/>
      <c r="AI79" s="471"/>
      <c r="AJ79" s="471"/>
      <c r="AK79" s="471"/>
      <c r="AL79" s="471"/>
      <c r="AM79" s="471"/>
      <c r="AN79" s="471"/>
      <c r="AO79" s="471"/>
      <c r="AP79" s="471"/>
      <c r="AQ79" s="471"/>
      <c r="AR79" s="471"/>
      <c r="AS79" s="471"/>
      <c r="AT79" s="471"/>
      <c r="AU79" s="471"/>
      <c r="AV79" s="471"/>
      <c r="AW79" s="471"/>
      <c r="AX79" s="471"/>
      <c r="AY79" s="471"/>
      <c r="AZ79" s="471"/>
      <c r="BA79" s="472"/>
      <c r="BB79" s="473"/>
      <c r="BC79" s="474"/>
      <c r="BD79" s="146" t="str">
        <f>IF(OR(BX79="",BX79&lt;100000000000),"",MID(BX79,LEN(BX79)-11,1))</f>
        <v/>
      </c>
      <c r="BE79" s="146" t="str">
        <f>IF(OR(BX79="",BX79&lt;10000000000),"",MID(BX79,LEN(BX79)-10,1))</f>
        <v/>
      </c>
      <c r="BF79" s="147" t="str">
        <f>IF(OR(BX79="",BX79&lt;1000000000),"",MID(BX79,LEN(BX79)-9,1))</f>
        <v/>
      </c>
      <c r="BG79" s="148" t="str">
        <f>IF(OR(BX79="",BX79&lt;100000000),"",MID(BX79,LEN(BX79)-8,1))</f>
        <v/>
      </c>
      <c r="BH79" s="146" t="str">
        <f>IF(OR(BX79="",BX79&lt;10000000),"",MID(BX79,LEN(BX79)-7,1))</f>
        <v/>
      </c>
      <c r="BI79" s="147" t="str">
        <f>IF(OR(BX79="",BX79&lt;1000000),"",MID(BX79,LEN(BX79)-6,1))</f>
        <v/>
      </c>
      <c r="BJ79" s="148" t="str">
        <f>IF(OR(BX79="",BX79&lt;100000),"",MID(BX79,LEN(BX79)-5,1))</f>
        <v/>
      </c>
      <c r="BK79" s="146" t="str">
        <f>IF(OR(BX79="",BX79&lt;10000),"",MID(BX79,LEN(BX79)-4,1))</f>
        <v/>
      </c>
      <c r="BL79" s="147" t="str">
        <f>IF(OR(BX79="",BX79&lt;1000),"",MID(BX79,LEN(BX79)-3,1))</f>
        <v/>
      </c>
      <c r="BM79" s="148" t="str">
        <f>IF(OR(BX79="",BX79&lt;100),"",MID(BX79,LEN(BX79)-2,1))</f>
        <v/>
      </c>
      <c r="BN79" s="146" t="str">
        <f>IF(OR(BX79="",BX79&lt;10),"",MID(BX79,LEN(BX79)-1,1))</f>
        <v/>
      </c>
      <c r="BO79" s="149" t="str">
        <f>IF(OR(BX79="",BX79&lt;1),"",MID(BX79,LEN(BX79),1))</f>
        <v/>
      </c>
    </row>
    <row r="80" spans="2:78" ht="14.1" customHeight="1" thickTop="1" x14ac:dyDescent="0.15">
      <c r="B80" s="435" t="s">
        <v>80</v>
      </c>
      <c r="C80" s="436"/>
      <c r="D80" s="436"/>
      <c r="E80" s="436"/>
      <c r="F80" s="436"/>
      <c r="G80" s="436"/>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436"/>
      <c r="AL80" s="436"/>
      <c r="AM80" s="436"/>
      <c r="AN80" s="436"/>
      <c r="AO80" s="436"/>
      <c r="AP80" s="436"/>
      <c r="AQ80" s="437"/>
      <c r="AR80" s="438" t="s">
        <v>81</v>
      </c>
      <c r="AS80" s="436"/>
      <c r="AT80" s="436"/>
      <c r="AU80" s="436"/>
      <c r="AV80" s="436"/>
      <c r="AW80" s="436"/>
      <c r="AX80" s="436"/>
      <c r="AY80" s="436"/>
      <c r="AZ80" s="436"/>
      <c r="BA80" s="436"/>
      <c r="BB80" s="436"/>
      <c r="BC80" s="436"/>
      <c r="BD80" s="436"/>
      <c r="BE80" s="436"/>
      <c r="BF80" s="436"/>
      <c r="BG80" s="437"/>
      <c r="BH80" s="373" t="s">
        <v>10</v>
      </c>
      <c r="BI80" s="374"/>
      <c r="BJ80" s="374"/>
      <c r="BK80" s="374"/>
      <c r="BL80" s="374"/>
      <c r="BM80" s="374"/>
      <c r="BN80" s="374"/>
      <c r="BO80" s="439"/>
    </row>
    <row r="81" spans="2:78" ht="6.75" customHeight="1" x14ac:dyDescent="0.15">
      <c r="B81" s="444" t="s">
        <v>136</v>
      </c>
      <c r="C81" s="370"/>
      <c r="D81" s="370"/>
      <c r="E81" s="370"/>
      <c r="F81" s="370"/>
      <c r="G81" s="370"/>
      <c r="H81" s="370"/>
      <c r="I81" s="370"/>
      <c r="J81" s="370"/>
      <c r="K81" s="370"/>
      <c r="L81" s="370"/>
      <c r="M81" s="370"/>
      <c r="N81" s="370"/>
      <c r="O81" s="370"/>
      <c r="P81" s="370"/>
      <c r="Q81" s="370"/>
      <c r="R81" s="370"/>
      <c r="S81" s="370"/>
      <c r="T81" s="370"/>
      <c r="U81" s="239"/>
      <c r="V81" s="238" t="s">
        <v>3</v>
      </c>
      <c r="W81" s="370"/>
      <c r="X81" s="370"/>
      <c r="Y81" s="370"/>
      <c r="Z81" s="370"/>
      <c r="AA81" s="370"/>
      <c r="AB81" s="370"/>
      <c r="AC81" s="370"/>
      <c r="AD81" s="370"/>
      <c r="AE81" s="370"/>
      <c r="AF81" s="370"/>
      <c r="AG81" s="370"/>
      <c r="AH81" s="370"/>
      <c r="AI81" s="370"/>
      <c r="AJ81" s="370"/>
      <c r="AK81" s="370"/>
      <c r="AL81" s="370"/>
      <c r="AM81" s="370"/>
      <c r="AN81" s="370"/>
      <c r="AO81" s="370"/>
      <c r="AP81" s="370"/>
      <c r="AQ81" s="239"/>
      <c r="AR81" s="446" t="s">
        <v>28</v>
      </c>
      <c r="AS81" s="447"/>
      <c r="AT81" s="447"/>
      <c r="AU81" s="447"/>
      <c r="AV81" s="447"/>
      <c r="AW81" s="447"/>
      <c r="AX81" s="447"/>
      <c r="AY81" s="448"/>
      <c r="AZ81" s="452" t="s">
        <v>63</v>
      </c>
      <c r="BA81" s="453"/>
      <c r="BB81" s="453"/>
      <c r="BC81" s="453"/>
      <c r="BD81" s="453"/>
      <c r="BE81" s="453"/>
      <c r="BF81" s="453"/>
      <c r="BG81" s="454"/>
      <c r="BH81" s="216"/>
      <c r="BI81" s="217"/>
      <c r="BJ81" s="217"/>
      <c r="BK81" s="217"/>
      <c r="BL81" s="217"/>
      <c r="BM81" s="217"/>
      <c r="BN81" s="217"/>
      <c r="BO81" s="440"/>
    </row>
    <row r="82" spans="2:78" ht="6.75" customHeight="1" x14ac:dyDescent="0.15">
      <c r="B82" s="445"/>
      <c r="C82" s="371"/>
      <c r="D82" s="371"/>
      <c r="E82" s="371"/>
      <c r="F82" s="371"/>
      <c r="G82" s="371"/>
      <c r="H82" s="371"/>
      <c r="I82" s="371"/>
      <c r="J82" s="371"/>
      <c r="K82" s="371"/>
      <c r="L82" s="371"/>
      <c r="M82" s="371"/>
      <c r="N82" s="371"/>
      <c r="O82" s="371"/>
      <c r="P82" s="371"/>
      <c r="Q82" s="371"/>
      <c r="R82" s="371"/>
      <c r="S82" s="371"/>
      <c r="T82" s="371"/>
      <c r="U82" s="243"/>
      <c r="V82" s="242"/>
      <c r="W82" s="371"/>
      <c r="X82" s="371"/>
      <c r="Y82" s="371"/>
      <c r="Z82" s="371"/>
      <c r="AA82" s="371"/>
      <c r="AB82" s="371"/>
      <c r="AC82" s="371"/>
      <c r="AD82" s="371"/>
      <c r="AE82" s="371"/>
      <c r="AF82" s="371"/>
      <c r="AG82" s="371"/>
      <c r="AH82" s="371"/>
      <c r="AI82" s="371"/>
      <c r="AJ82" s="371"/>
      <c r="AK82" s="371"/>
      <c r="AL82" s="371"/>
      <c r="AM82" s="371"/>
      <c r="AN82" s="371"/>
      <c r="AO82" s="371"/>
      <c r="AP82" s="371"/>
      <c r="AQ82" s="243"/>
      <c r="AR82" s="449"/>
      <c r="AS82" s="450"/>
      <c r="AT82" s="450"/>
      <c r="AU82" s="450"/>
      <c r="AV82" s="450"/>
      <c r="AW82" s="450"/>
      <c r="AX82" s="450"/>
      <c r="AY82" s="451"/>
      <c r="AZ82" s="455" t="s">
        <v>64</v>
      </c>
      <c r="BA82" s="456"/>
      <c r="BB82" s="456"/>
      <c r="BC82" s="456"/>
      <c r="BD82" s="456"/>
      <c r="BE82" s="456"/>
      <c r="BF82" s="456"/>
      <c r="BG82" s="457"/>
      <c r="BH82" s="441"/>
      <c r="BI82" s="442"/>
      <c r="BJ82" s="442"/>
      <c r="BK82" s="442"/>
      <c r="BL82" s="442"/>
      <c r="BM82" s="442"/>
      <c r="BN82" s="442"/>
      <c r="BO82" s="443"/>
    </row>
    <row r="83" spans="2:78" ht="15" customHeight="1" x14ac:dyDescent="0.15">
      <c r="B83" s="406"/>
      <c r="C83" s="407"/>
      <c r="D83" s="407"/>
      <c r="E83" s="407"/>
      <c r="F83" s="407"/>
      <c r="G83" s="407"/>
      <c r="H83" s="407"/>
      <c r="I83" s="407"/>
      <c r="J83" s="407"/>
      <c r="K83" s="407"/>
      <c r="L83" s="407"/>
      <c r="M83" s="407"/>
      <c r="N83" s="407"/>
      <c r="O83" s="407"/>
      <c r="P83" s="407"/>
      <c r="Q83" s="407"/>
      <c r="R83" s="407"/>
      <c r="S83" s="407"/>
      <c r="T83" s="407"/>
      <c r="U83" s="408"/>
      <c r="V83" s="412"/>
      <c r="W83" s="413"/>
      <c r="X83" s="413"/>
      <c r="Y83" s="413"/>
      <c r="Z83" s="413"/>
      <c r="AA83" s="413"/>
      <c r="AB83" s="413"/>
      <c r="AC83" s="413"/>
      <c r="AD83" s="413"/>
      <c r="AE83" s="413"/>
      <c r="AF83" s="413"/>
      <c r="AG83" s="413"/>
      <c r="AH83" s="413"/>
      <c r="AI83" s="413"/>
      <c r="AJ83" s="413"/>
      <c r="AK83" s="413"/>
      <c r="AL83" s="413"/>
      <c r="AM83" s="413"/>
      <c r="AN83" s="413"/>
      <c r="AO83" s="413"/>
      <c r="AP83" s="413"/>
      <c r="AQ83" s="414"/>
      <c r="AR83" s="418"/>
      <c r="AS83" s="419"/>
      <c r="AT83" s="419"/>
      <c r="AU83" s="419"/>
      <c r="AV83" s="419"/>
      <c r="AW83" s="419"/>
      <c r="AX83" s="419"/>
      <c r="AY83" s="420"/>
      <c r="AZ83" s="14"/>
      <c r="BA83" s="15"/>
      <c r="BB83" s="15"/>
      <c r="BC83" s="15"/>
      <c r="BD83" s="15"/>
      <c r="BE83" s="15"/>
      <c r="BF83" s="15"/>
      <c r="BG83" s="15"/>
      <c r="BH83" s="14"/>
      <c r="BI83" s="15"/>
      <c r="BJ83" s="15"/>
      <c r="BK83" s="15"/>
      <c r="BL83" s="15"/>
      <c r="BM83" s="15"/>
      <c r="BN83" s="15"/>
      <c r="BO83" s="17"/>
      <c r="BX83" s="34">
        <f>IF(
OR(
CONCATENATE(AZ83,BA83,BB83,BC83,BD83,BE83,BF83,BG83)="",
AND(AZ83&lt;&gt;"",BA83=""),
AND(BA83&lt;&gt;"",BB83=""),
AND(BB83&lt;&gt;"",BC83=""),
AND(BC83&lt;&gt;"",BD83=""),
AND(BD83&lt;&gt;"",BE83=""),
AND(BE83&lt;&gt;"",BF83=""),
AND(BF83&lt;&gt;"",BG83="")),
0,
CONCATENATE(AZ83,BA83,BB83,BC83,BD83,BE83,BF83,BG83))</f>
        <v>0</v>
      </c>
      <c r="BZ83" s="34">
        <f>IF(
OR(
CONCATENATE(BH83,BI83,BJ83,BK83,BL83,BM83,BN83,BO83)="",
AND(BH83&lt;&gt;"",BI83=""),
AND(BI83&lt;&gt;"",BJ83=""),
AND(BJ83&lt;&gt;"",BK83=""),
AND(BK83&lt;&gt;"",BL83=""),
AND(BL83&lt;&gt;"",BM83=""),
AND(BM83&lt;&gt;"",BN83=""),
AND(BN83&lt;&gt;"",BO83="")),
0,
CONCATENATE(BH83,BI83,BJ83,BK83,BL83,BM83,BN83,BO83))</f>
        <v>0</v>
      </c>
    </row>
    <row r="84" spans="2:78" ht="3.95" customHeight="1" x14ac:dyDescent="0.15">
      <c r="B84" s="409"/>
      <c r="C84" s="410"/>
      <c r="D84" s="410"/>
      <c r="E84" s="410"/>
      <c r="F84" s="410"/>
      <c r="G84" s="410"/>
      <c r="H84" s="410"/>
      <c r="I84" s="410"/>
      <c r="J84" s="410"/>
      <c r="K84" s="410"/>
      <c r="L84" s="410"/>
      <c r="M84" s="410"/>
      <c r="N84" s="410"/>
      <c r="O84" s="410"/>
      <c r="P84" s="410"/>
      <c r="Q84" s="410"/>
      <c r="R84" s="410"/>
      <c r="S84" s="410"/>
      <c r="T84" s="410"/>
      <c r="U84" s="411"/>
      <c r="V84" s="415"/>
      <c r="W84" s="416"/>
      <c r="X84" s="416"/>
      <c r="Y84" s="416"/>
      <c r="Z84" s="416"/>
      <c r="AA84" s="416"/>
      <c r="AB84" s="416"/>
      <c r="AC84" s="416"/>
      <c r="AD84" s="416"/>
      <c r="AE84" s="416"/>
      <c r="AF84" s="416"/>
      <c r="AG84" s="416"/>
      <c r="AH84" s="416"/>
      <c r="AI84" s="416"/>
      <c r="AJ84" s="416"/>
      <c r="AK84" s="416"/>
      <c r="AL84" s="416"/>
      <c r="AM84" s="416"/>
      <c r="AN84" s="416"/>
      <c r="AO84" s="416"/>
      <c r="AP84" s="416"/>
      <c r="AQ84" s="417"/>
      <c r="AR84" s="418"/>
      <c r="AS84" s="419"/>
      <c r="AT84" s="419"/>
      <c r="AU84" s="419"/>
      <c r="AV84" s="419"/>
      <c r="AW84" s="419"/>
      <c r="AX84" s="419"/>
      <c r="AY84" s="420"/>
      <c r="AZ84" s="19"/>
      <c r="BA84" s="19"/>
      <c r="BB84" s="19"/>
      <c r="BC84" s="19"/>
      <c r="BD84" s="19"/>
      <c r="BE84" s="19"/>
      <c r="BF84" s="19"/>
      <c r="BG84" s="18"/>
      <c r="BH84" s="19"/>
      <c r="BI84" s="19"/>
      <c r="BJ84" s="19"/>
      <c r="BK84" s="19"/>
      <c r="BL84" s="19"/>
      <c r="BM84" s="19"/>
      <c r="BN84" s="19"/>
      <c r="BO84" s="21"/>
    </row>
    <row r="85" spans="2:78" ht="15" customHeight="1" x14ac:dyDescent="0.15">
      <c r="B85" s="424"/>
      <c r="C85" s="425"/>
      <c r="D85" s="425"/>
      <c r="E85" s="425"/>
      <c r="F85" s="425"/>
      <c r="G85" s="425"/>
      <c r="H85" s="425"/>
      <c r="I85" s="425"/>
      <c r="J85" s="425"/>
      <c r="K85" s="425"/>
      <c r="L85" s="425"/>
      <c r="M85" s="425"/>
      <c r="N85" s="425"/>
      <c r="O85" s="425"/>
      <c r="P85" s="425"/>
      <c r="Q85" s="425"/>
      <c r="R85" s="425"/>
      <c r="S85" s="425"/>
      <c r="T85" s="425"/>
      <c r="U85" s="426"/>
      <c r="V85" s="427"/>
      <c r="W85" s="425"/>
      <c r="X85" s="425"/>
      <c r="Y85" s="425"/>
      <c r="Z85" s="425"/>
      <c r="AA85" s="425"/>
      <c r="AB85" s="425"/>
      <c r="AC85" s="425"/>
      <c r="AD85" s="425"/>
      <c r="AE85" s="425"/>
      <c r="AF85" s="425"/>
      <c r="AG85" s="425"/>
      <c r="AH85" s="425"/>
      <c r="AI85" s="425"/>
      <c r="AJ85" s="425"/>
      <c r="AK85" s="425"/>
      <c r="AL85" s="425"/>
      <c r="AM85" s="425"/>
      <c r="AN85" s="425"/>
      <c r="AO85" s="425"/>
      <c r="AP85" s="425"/>
      <c r="AQ85" s="426"/>
      <c r="AR85" s="418"/>
      <c r="AS85" s="419"/>
      <c r="AT85" s="419"/>
      <c r="AU85" s="419"/>
      <c r="AV85" s="419"/>
      <c r="AW85" s="419"/>
      <c r="AX85" s="419"/>
      <c r="AY85" s="420"/>
      <c r="AZ85" s="15"/>
      <c r="BA85" s="15"/>
      <c r="BB85" s="15"/>
      <c r="BC85" s="15"/>
      <c r="BD85" s="15"/>
      <c r="BE85" s="15"/>
      <c r="BF85" s="15"/>
      <c r="BG85" s="15"/>
      <c r="BH85" s="14"/>
      <c r="BI85" s="15"/>
      <c r="BJ85" s="62"/>
      <c r="BK85" s="62"/>
      <c r="BL85" s="62"/>
      <c r="BM85" s="15"/>
      <c r="BN85" s="15"/>
      <c r="BO85" s="17"/>
      <c r="BX85" s="34">
        <f>IF(
OR(
CONCATENATE(AZ85,BA85,BB85,BC85,BD85,BE85,BF85,BG85)="",
AND(AZ85&lt;&gt;"",BA85=""),
AND(BA85&lt;&gt;"",BB85=""),
AND(BB85&lt;&gt;"",BC85=""),
AND(BC85&lt;&gt;"",BD85=""),
AND(BD85&lt;&gt;"",BE85=""),
AND(BE85&lt;&gt;"",BF85=""),
AND(BF85&lt;&gt;"",BG85="")),
0,
CONCATENATE(AZ85,BA85,BB85,BC85,BD85,BE85,BF85,BG85)/1)</f>
        <v>0</v>
      </c>
      <c r="BZ85" s="34">
        <f>IF(
OR(
CONCATENATE(BH85,BI85,BJ85,BK85,BL85,BM85,BN85,BO85)="",
AND(BH85&lt;&gt;"",BI85=""),
AND(BI85&lt;&gt;"",BJ85=""),
AND(BJ85&lt;&gt;"",BK85=""),
AND(BK85&lt;&gt;"",BL85=""),
AND(BL85&lt;&gt;"",BM85=""),
AND(BM85&lt;&gt;"",BN85=""),
AND(BN85&lt;&gt;"",BO85="")),
0,
CONCATENATE(BH85,BI85,BJ85,BK85,BL85,BM85,BN85,BO85))</f>
        <v>0</v>
      </c>
    </row>
    <row r="86" spans="2:78" ht="3.95" customHeight="1" x14ac:dyDescent="0.15">
      <c r="B86" s="409"/>
      <c r="C86" s="410"/>
      <c r="D86" s="410"/>
      <c r="E86" s="410"/>
      <c r="F86" s="410"/>
      <c r="G86" s="410"/>
      <c r="H86" s="410"/>
      <c r="I86" s="410"/>
      <c r="J86" s="410"/>
      <c r="K86" s="410"/>
      <c r="L86" s="410"/>
      <c r="M86" s="410"/>
      <c r="N86" s="410"/>
      <c r="O86" s="410"/>
      <c r="P86" s="410"/>
      <c r="Q86" s="410"/>
      <c r="R86" s="410"/>
      <c r="S86" s="410"/>
      <c r="T86" s="410"/>
      <c r="U86" s="411"/>
      <c r="V86" s="428"/>
      <c r="W86" s="410"/>
      <c r="X86" s="410"/>
      <c r="Y86" s="410"/>
      <c r="Z86" s="410"/>
      <c r="AA86" s="410"/>
      <c r="AB86" s="410"/>
      <c r="AC86" s="410"/>
      <c r="AD86" s="410"/>
      <c r="AE86" s="410"/>
      <c r="AF86" s="410"/>
      <c r="AG86" s="410"/>
      <c r="AH86" s="410"/>
      <c r="AI86" s="410"/>
      <c r="AJ86" s="410"/>
      <c r="AK86" s="410"/>
      <c r="AL86" s="410"/>
      <c r="AM86" s="410"/>
      <c r="AN86" s="410"/>
      <c r="AO86" s="410"/>
      <c r="AP86" s="410"/>
      <c r="AQ86" s="411"/>
      <c r="AR86" s="421"/>
      <c r="AS86" s="422"/>
      <c r="AT86" s="422"/>
      <c r="AU86" s="422"/>
      <c r="AV86" s="422"/>
      <c r="AW86" s="422"/>
      <c r="AX86" s="422"/>
      <c r="AY86" s="423"/>
      <c r="AZ86" s="19"/>
      <c r="BA86" s="19"/>
      <c r="BB86" s="19"/>
      <c r="BC86" s="19"/>
      <c r="BD86" s="19"/>
      <c r="BE86" s="19"/>
      <c r="BF86" s="19"/>
      <c r="BG86" s="18"/>
      <c r="BH86" s="19"/>
      <c r="BI86" s="19"/>
      <c r="BJ86" s="19"/>
      <c r="BK86" s="19"/>
      <c r="BL86" s="19"/>
      <c r="BM86" s="19"/>
      <c r="BN86" s="19"/>
      <c r="BO86" s="21"/>
    </row>
    <row r="87" spans="2:78" ht="15" customHeight="1" x14ac:dyDescent="0.15">
      <c r="B87" s="429" t="s">
        <v>82</v>
      </c>
      <c r="C87" s="430"/>
      <c r="D87" s="430"/>
      <c r="E87" s="430"/>
      <c r="F87" s="430"/>
      <c r="G87" s="430"/>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430"/>
      <c r="AM87" s="430"/>
      <c r="AN87" s="430"/>
      <c r="AO87" s="430"/>
      <c r="AP87" s="430"/>
      <c r="AQ87" s="431"/>
      <c r="AR87" s="63"/>
      <c r="AS87" s="64"/>
      <c r="AT87" s="15"/>
      <c r="AU87" s="15"/>
      <c r="AV87" s="15"/>
      <c r="AW87" s="15"/>
      <c r="AX87" s="15"/>
      <c r="AY87" s="15"/>
      <c r="AZ87" s="63"/>
      <c r="BA87" s="64"/>
      <c r="BB87" s="15"/>
      <c r="BC87" s="15"/>
      <c r="BD87" s="15"/>
      <c r="BE87" s="15"/>
      <c r="BF87" s="15"/>
      <c r="BG87" s="16"/>
      <c r="BH87" s="63"/>
      <c r="BI87" s="64"/>
      <c r="BJ87" s="15"/>
      <c r="BK87" s="15"/>
      <c r="BL87" s="15"/>
      <c r="BM87" s="15"/>
      <c r="BN87" s="15"/>
      <c r="BO87" s="17"/>
      <c r="BT87" s="385">
        <f>IF(
OR(
CONCATENATE(AR87,AS87,AT87,AU87,AV87,AW87,AX87,AY87)="",
AND(AR87&lt;&gt;"",AS87=""),
AND(AS87&lt;&gt;"",AT87=""),
AND(AT87&lt;&gt;"",AU87=""),
AND(AU87&lt;&gt;"",AV87=""),
AND(AV87&lt;&gt;"",AW87=""),
AND(AW87&lt;&gt;"",AX87=""),
AND(AX87&lt;&gt;"",AY87="")),
0,
CONCATENATE(AR87,AS87,AT87,AU87,AV87,AW87,AX87,AY87)/1)</f>
        <v>0</v>
      </c>
      <c r="BU87" s="385"/>
      <c r="BV87" s="385"/>
      <c r="BX87" s="54">
        <f>BX83+BX85</f>
        <v>0</v>
      </c>
      <c r="BZ87" s="54">
        <f>BZ83+BZ85</f>
        <v>0</v>
      </c>
    </row>
    <row r="88" spans="2:78" ht="3.95" customHeight="1" thickBot="1" x14ac:dyDescent="0.2">
      <c r="B88" s="432"/>
      <c r="C88" s="433"/>
      <c r="D88" s="433"/>
      <c r="E88" s="433"/>
      <c r="F88" s="433"/>
      <c r="G88" s="433"/>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3"/>
      <c r="AM88" s="433"/>
      <c r="AN88" s="433"/>
      <c r="AO88" s="433"/>
      <c r="AP88" s="433"/>
      <c r="AQ88" s="434"/>
      <c r="AR88" s="146"/>
      <c r="AS88" s="146"/>
      <c r="AT88" s="146"/>
      <c r="AU88" s="146"/>
      <c r="AV88" s="146"/>
      <c r="AW88" s="146"/>
      <c r="AX88" s="146"/>
      <c r="AY88" s="146"/>
      <c r="AZ88" s="146" t="str">
        <f>IF(OR(BV88="",BV88&lt;10000000),"",MID(BV88,LEN(BV88)-7,1))</f>
        <v/>
      </c>
      <c r="BA88" s="146" t="str">
        <f>IF(OR(BV88="",BV88&lt;1000000),"",MID(BV88,LEN(BV88)-6,1))</f>
        <v/>
      </c>
      <c r="BB88" s="146" t="str">
        <f>IF(OR(BV88="",BV88&lt;100000),"",MID(BV88,LEN(BV88)-5,1))</f>
        <v/>
      </c>
      <c r="BC88" s="146" t="str">
        <f>IF(OR(BV88="",BV88&lt;10000),"",MID(BV88,LEN(BV88)-4,1))</f>
        <v/>
      </c>
      <c r="BD88" s="146" t="str">
        <f>IF(OR(BV88="",BV88&lt;1000),"",MID(BV88,LEN(BV88)-3,1))</f>
        <v/>
      </c>
      <c r="BE88" s="146" t="str">
        <f>IF(OR(BV88="",BV88&lt;100),"",MID(BV88,LEN(BV88)-2,1))</f>
        <v/>
      </c>
      <c r="BF88" s="146" t="str">
        <f>IF(OR(BV88="",BV88&lt;10),"",MID(BV88,LEN(BV88)-1,1))</f>
        <v/>
      </c>
      <c r="BG88" s="146" t="str">
        <f>IF(OR(BV88="",BV88&lt;1),"",MID(BV88,LEN(BV88),1))</f>
        <v/>
      </c>
      <c r="BH88" s="146"/>
      <c r="BI88" s="146"/>
      <c r="BJ88" s="146"/>
      <c r="BK88" s="146"/>
      <c r="BL88" s="146"/>
      <c r="BM88" s="146"/>
      <c r="BN88" s="146"/>
      <c r="BO88" s="149"/>
    </row>
    <row r="89" spans="2:78" ht="16.5" customHeight="1" thickTop="1" x14ac:dyDescent="0.15">
      <c r="B89" s="386" t="s">
        <v>130</v>
      </c>
      <c r="C89" s="387"/>
      <c r="D89" s="388"/>
      <c r="E89" s="395" t="s">
        <v>16</v>
      </c>
      <c r="F89" s="395"/>
      <c r="G89" s="395"/>
      <c r="H89" s="395"/>
      <c r="I89" s="395"/>
      <c r="J89" s="395"/>
      <c r="K89" s="395"/>
      <c r="L89" s="395"/>
      <c r="M89" s="395"/>
      <c r="N89" s="395"/>
      <c r="O89" s="395"/>
      <c r="P89" s="396" t="s">
        <v>17</v>
      </c>
      <c r="Q89" s="397"/>
      <c r="R89" s="398" t="s">
        <v>0</v>
      </c>
      <c r="S89" s="399"/>
      <c r="T89" s="398" t="s">
        <v>31</v>
      </c>
      <c r="U89" s="400"/>
      <c r="V89" s="400"/>
      <c r="W89" s="400"/>
      <c r="X89" s="400"/>
      <c r="Y89" s="399"/>
      <c r="Z89" s="65"/>
      <c r="AA89" s="66"/>
      <c r="AB89" s="398" t="s">
        <v>2</v>
      </c>
      <c r="AC89" s="400"/>
      <c r="AD89" s="400"/>
      <c r="AE89" s="400"/>
      <c r="AF89" s="400"/>
      <c r="AG89" s="400"/>
      <c r="AH89" s="401"/>
      <c r="AI89" s="402" t="s">
        <v>1</v>
      </c>
      <c r="AJ89" s="403"/>
      <c r="AK89" s="403"/>
      <c r="AL89" s="403"/>
      <c r="AM89" s="403"/>
      <c r="AN89" s="403"/>
      <c r="AO89" s="403"/>
      <c r="AP89" s="404"/>
      <c r="AQ89" s="382"/>
      <c r="AR89" s="383"/>
      <c r="AS89" s="383"/>
      <c r="AT89" s="383"/>
      <c r="AU89" s="383"/>
      <c r="AV89" s="67" t="s">
        <v>7</v>
      </c>
      <c r="AW89" s="405"/>
      <c r="AX89" s="405"/>
      <c r="AY89" s="67" t="s">
        <v>84</v>
      </c>
      <c r="AZ89" s="405"/>
      <c r="BA89" s="405"/>
      <c r="BB89" s="372" t="s">
        <v>9</v>
      </c>
      <c r="BC89" s="372"/>
      <c r="BD89" s="373" t="s">
        <v>101</v>
      </c>
      <c r="BE89" s="374"/>
      <c r="BF89" s="374"/>
      <c r="BG89" s="374"/>
      <c r="BH89" s="374"/>
      <c r="BI89" s="375"/>
      <c r="BJ89" s="376" t="s">
        <v>89</v>
      </c>
      <c r="BK89" s="377"/>
      <c r="BL89" s="377"/>
      <c r="BM89" s="377"/>
      <c r="BN89" s="377"/>
      <c r="BO89" s="378"/>
    </row>
    <row r="90" spans="2:78" ht="14.25" customHeight="1" x14ac:dyDescent="0.15">
      <c r="B90" s="389"/>
      <c r="C90" s="390"/>
      <c r="D90" s="391"/>
      <c r="E90" s="379"/>
      <c r="F90" s="379"/>
      <c r="G90" s="379"/>
      <c r="H90" s="379"/>
      <c r="I90" s="379"/>
      <c r="J90" s="379"/>
      <c r="K90" s="379"/>
      <c r="L90" s="379"/>
      <c r="M90" s="379"/>
      <c r="N90" s="379"/>
      <c r="O90" s="379"/>
      <c r="P90" s="180"/>
      <c r="Q90" s="181"/>
      <c r="R90" s="180"/>
      <c r="S90" s="181"/>
      <c r="T90" s="64"/>
      <c r="U90" s="64"/>
      <c r="V90" s="15"/>
      <c r="W90" s="64"/>
      <c r="X90" s="64"/>
      <c r="Y90" s="69"/>
      <c r="Z90" s="70"/>
      <c r="AA90" s="71"/>
      <c r="AB90" s="15"/>
      <c r="AC90" s="15"/>
      <c r="AD90" s="15"/>
      <c r="AE90" s="15"/>
      <c r="AF90" s="15"/>
      <c r="AG90" s="108">
        <v>0</v>
      </c>
      <c r="AH90" s="109">
        <v>0</v>
      </c>
      <c r="AI90" s="299" t="s">
        <v>95</v>
      </c>
      <c r="AJ90" s="300"/>
      <c r="AK90" s="300"/>
      <c r="AL90" s="300"/>
      <c r="AM90" s="300"/>
      <c r="AN90" s="300"/>
      <c r="AO90" s="300"/>
      <c r="AP90" s="380"/>
      <c r="AQ90" s="384"/>
      <c r="AR90" s="381"/>
      <c r="AS90" s="381"/>
      <c r="AT90" s="381"/>
      <c r="AU90" s="381"/>
      <c r="AV90" s="117" t="s">
        <v>7</v>
      </c>
      <c r="AW90" s="381"/>
      <c r="AX90" s="381"/>
      <c r="AY90" s="117" t="s">
        <v>8</v>
      </c>
      <c r="AZ90" s="381"/>
      <c r="BA90" s="381"/>
      <c r="BB90" s="370" t="s">
        <v>93</v>
      </c>
      <c r="BC90" s="370"/>
      <c r="BD90" s="219"/>
      <c r="BE90" s="220"/>
      <c r="BF90" s="220"/>
      <c r="BG90" s="220"/>
      <c r="BH90" s="220"/>
      <c r="BI90" s="221"/>
      <c r="BJ90" s="207"/>
      <c r="BK90" s="208"/>
      <c r="BL90" s="208"/>
      <c r="BM90" s="208"/>
      <c r="BN90" s="208"/>
      <c r="BO90" s="209"/>
    </row>
    <row r="91" spans="2:78" ht="6" customHeight="1" x14ac:dyDescent="0.15">
      <c r="B91" s="389"/>
      <c r="C91" s="390"/>
      <c r="D91" s="391"/>
      <c r="E91" s="282"/>
      <c r="F91" s="282"/>
      <c r="G91" s="282"/>
      <c r="H91" s="282"/>
      <c r="I91" s="282"/>
      <c r="J91" s="282"/>
      <c r="K91" s="282"/>
      <c r="L91" s="282"/>
      <c r="M91" s="282"/>
      <c r="N91" s="282"/>
      <c r="O91" s="282"/>
      <c r="P91" s="171"/>
      <c r="Q91" s="171"/>
      <c r="R91" s="171"/>
      <c r="S91" s="171"/>
      <c r="T91" s="72"/>
      <c r="U91" s="72"/>
      <c r="V91" s="72"/>
      <c r="W91" s="72"/>
      <c r="X91" s="72"/>
      <c r="Y91" s="72"/>
      <c r="Z91" s="175"/>
      <c r="AA91" s="176"/>
      <c r="AB91" s="72"/>
      <c r="AC91" s="72"/>
      <c r="AD91" s="72"/>
      <c r="AE91" s="72"/>
      <c r="AF91" s="72"/>
      <c r="AG91" s="72"/>
      <c r="AH91" s="73"/>
      <c r="AI91" s="365" t="s">
        <v>97</v>
      </c>
      <c r="AJ91" s="366"/>
      <c r="AK91" s="366"/>
      <c r="AL91" s="366"/>
      <c r="AM91" s="366"/>
      <c r="AN91" s="366"/>
      <c r="AO91" s="366"/>
      <c r="AP91" s="367"/>
      <c r="AQ91" s="346"/>
      <c r="AR91" s="347"/>
      <c r="AS91" s="347"/>
      <c r="AT91" s="347"/>
      <c r="AU91" s="347"/>
      <c r="AV91" s="370" t="s">
        <v>7</v>
      </c>
      <c r="AW91" s="347"/>
      <c r="AX91" s="347"/>
      <c r="AY91" s="370" t="s">
        <v>8</v>
      </c>
      <c r="AZ91" s="347"/>
      <c r="BA91" s="347"/>
      <c r="BB91" s="370" t="s">
        <v>93</v>
      </c>
      <c r="BC91" s="370"/>
      <c r="BD91" s="213" t="s">
        <v>88</v>
      </c>
      <c r="BE91" s="214"/>
      <c r="BF91" s="214"/>
      <c r="BG91" s="214"/>
      <c r="BH91" s="214"/>
      <c r="BI91" s="215"/>
      <c r="BJ91" s="201" t="s">
        <v>137</v>
      </c>
      <c r="BK91" s="202"/>
      <c r="BL91" s="202"/>
      <c r="BM91" s="202"/>
      <c r="BN91" s="202"/>
      <c r="BO91" s="203"/>
      <c r="BP91" s="330"/>
    </row>
    <row r="92" spans="2:78" ht="13.5" customHeight="1" x14ac:dyDescent="0.15">
      <c r="B92" s="389"/>
      <c r="C92" s="390"/>
      <c r="D92" s="391"/>
      <c r="E92" s="282"/>
      <c r="F92" s="282"/>
      <c r="G92" s="282"/>
      <c r="H92" s="282"/>
      <c r="I92" s="282"/>
      <c r="J92" s="282"/>
      <c r="K92" s="282"/>
      <c r="L92" s="282"/>
      <c r="M92" s="282"/>
      <c r="N92" s="282"/>
      <c r="O92" s="282"/>
      <c r="P92" s="172"/>
      <c r="Q92" s="173"/>
      <c r="R92" s="172"/>
      <c r="S92" s="173"/>
      <c r="T92" s="64"/>
      <c r="U92" s="64"/>
      <c r="V92" s="64"/>
      <c r="W92" s="64"/>
      <c r="X92" s="64"/>
      <c r="Y92" s="64"/>
      <c r="Z92" s="70"/>
      <c r="AA92" s="71"/>
      <c r="AB92" s="64"/>
      <c r="AC92" s="64"/>
      <c r="AD92" s="64"/>
      <c r="AE92" s="64"/>
      <c r="AF92" s="64"/>
      <c r="AG92" s="108">
        <v>0</v>
      </c>
      <c r="AH92" s="109">
        <v>0</v>
      </c>
      <c r="AI92" s="368"/>
      <c r="AJ92" s="344"/>
      <c r="AK92" s="344"/>
      <c r="AL92" s="344"/>
      <c r="AM92" s="344"/>
      <c r="AN92" s="344"/>
      <c r="AO92" s="344"/>
      <c r="AP92" s="369"/>
      <c r="AQ92" s="348"/>
      <c r="AR92" s="349"/>
      <c r="AS92" s="349"/>
      <c r="AT92" s="349"/>
      <c r="AU92" s="349"/>
      <c r="AV92" s="371"/>
      <c r="AW92" s="349"/>
      <c r="AX92" s="349"/>
      <c r="AY92" s="371"/>
      <c r="AZ92" s="349"/>
      <c r="BA92" s="349"/>
      <c r="BB92" s="371"/>
      <c r="BC92" s="371"/>
      <c r="BD92" s="216"/>
      <c r="BE92" s="217"/>
      <c r="BF92" s="217"/>
      <c r="BG92" s="217"/>
      <c r="BH92" s="217"/>
      <c r="BI92" s="218"/>
      <c r="BJ92" s="204"/>
      <c r="BK92" s="205"/>
      <c r="BL92" s="205"/>
      <c r="BM92" s="205"/>
      <c r="BN92" s="205"/>
      <c r="BO92" s="206"/>
      <c r="BP92" s="330"/>
    </row>
    <row r="93" spans="2:78" ht="3.95" customHeight="1" x14ac:dyDescent="0.15">
      <c r="B93" s="389"/>
      <c r="C93" s="390"/>
      <c r="D93" s="391"/>
      <c r="E93" s="282"/>
      <c r="F93" s="282"/>
      <c r="G93" s="282"/>
      <c r="H93" s="282"/>
      <c r="I93" s="282"/>
      <c r="J93" s="282"/>
      <c r="K93" s="282"/>
      <c r="L93" s="282"/>
      <c r="M93" s="282"/>
      <c r="N93" s="282"/>
      <c r="O93" s="282"/>
      <c r="P93" s="171"/>
      <c r="Q93" s="171"/>
      <c r="R93" s="171"/>
      <c r="S93" s="171"/>
      <c r="T93" s="72"/>
      <c r="U93" s="72"/>
      <c r="V93" s="72"/>
      <c r="W93" s="72"/>
      <c r="X93" s="72"/>
      <c r="Y93" s="72"/>
      <c r="Z93" s="175"/>
      <c r="AA93" s="176"/>
      <c r="AB93" s="72"/>
      <c r="AC93" s="72"/>
      <c r="AD93" s="72"/>
      <c r="AE93" s="72"/>
      <c r="AF93" s="72"/>
      <c r="AG93" s="72"/>
      <c r="AH93" s="73"/>
      <c r="AI93" s="331" t="s">
        <v>96</v>
      </c>
      <c r="AJ93" s="332"/>
      <c r="AK93" s="332"/>
      <c r="AL93" s="332"/>
      <c r="AM93" s="332"/>
      <c r="AN93" s="332"/>
      <c r="AO93" s="332"/>
      <c r="AP93" s="333"/>
      <c r="AQ93" s="731"/>
      <c r="AR93" s="732"/>
      <c r="AS93" s="732"/>
      <c r="AT93" s="732"/>
      <c r="AU93" s="732"/>
      <c r="AV93" s="732"/>
      <c r="AW93" s="732"/>
      <c r="AX93" s="732"/>
      <c r="AY93" s="732"/>
      <c r="AZ93" s="732"/>
      <c r="BA93" s="732"/>
      <c r="BB93" s="732"/>
      <c r="BC93" s="122"/>
      <c r="BD93" s="219"/>
      <c r="BE93" s="220"/>
      <c r="BF93" s="220"/>
      <c r="BG93" s="220"/>
      <c r="BH93" s="220"/>
      <c r="BI93" s="221"/>
      <c r="BJ93" s="207"/>
      <c r="BK93" s="208"/>
      <c r="BL93" s="208"/>
      <c r="BM93" s="208"/>
      <c r="BN93" s="208"/>
      <c r="BO93" s="209"/>
      <c r="BP93" s="81"/>
    </row>
    <row r="94" spans="2:78" ht="13.5" customHeight="1" x14ac:dyDescent="0.15">
      <c r="B94" s="389"/>
      <c r="C94" s="390"/>
      <c r="D94" s="391"/>
      <c r="E94" s="282"/>
      <c r="F94" s="282"/>
      <c r="G94" s="282"/>
      <c r="H94" s="282"/>
      <c r="I94" s="282"/>
      <c r="J94" s="282"/>
      <c r="K94" s="282"/>
      <c r="L94" s="282"/>
      <c r="M94" s="282"/>
      <c r="N94" s="282"/>
      <c r="O94" s="282"/>
      <c r="P94" s="172"/>
      <c r="Q94" s="173"/>
      <c r="R94" s="172"/>
      <c r="S94" s="173"/>
      <c r="T94" s="64"/>
      <c r="U94" s="64"/>
      <c r="V94" s="15"/>
      <c r="W94" s="64"/>
      <c r="X94" s="64"/>
      <c r="Y94" s="64"/>
      <c r="Z94" s="70"/>
      <c r="AA94" s="71"/>
      <c r="AB94" s="64"/>
      <c r="AC94" s="64"/>
      <c r="AD94" s="64"/>
      <c r="AE94" s="64"/>
      <c r="AF94" s="64"/>
      <c r="AG94" s="108">
        <v>0</v>
      </c>
      <c r="AH94" s="109">
        <v>0</v>
      </c>
      <c r="AI94" s="334"/>
      <c r="AJ94" s="335"/>
      <c r="AK94" s="335"/>
      <c r="AL94" s="335"/>
      <c r="AM94" s="335"/>
      <c r="AN94" s="335"/>
      <c r="AO94" s="335"/>
      <c r="AP94" s="336"/>
      <c r="AQ94" s="733"/>
      <c r="AR94" s="734"/>
      <c r="AS94" s="734"/>
      <c r="AT94" s="734"/>
      <c r="AU94" s="734"/>
      <c r="AV94" s="734"/>
      <c r="AW94" s="734"/>
      <c r="AX94" s="734"/>
      <c r="AY94" s="734"/>
      <c r="AZ94" s="734"/>
      <c r="BA94" s="734"/>
      <c r="BB94" s="734"/>
      <c r="BC94" s="123"/>
      <c r="BD94" s="337" t="s">
        <v>29</v>
      </c>
      <c r="BE94" s="338"/>
      <c r="BF94" s="338"/>
      <c r="BG94" s="338"/>
      <c r="BH94" s="338"/>
      <c r="BI94" s="339"/>
      <c r="BJ94" s="205" t="s">
        <v>85</v>
      </c>
      <c r="BK94" s="205"/>
      <c r="BL94" s="205"/>
      <c r="BM94" s="205"/>
      <c r="BN94" s="205"/>
      <c r="BO94" s="350"/>
    </row>
    <row r="95" spans="2:78" ht="3.75" customHeight="1" x14ac:dyDescent="0.15">
      <c r="B95" s="389"/>
      <c r="C95" s="390"/>
      <c r="D95" s="391"/>
      <c r="E95" s="282"/>
      <c r="F95" s="282"/>
      <c r="G95" s="282"/>
      <c r="H95" s="282"/>
      <c r="I95" s="282"/>
      <c r="J95" s="282"/>
      <c r="K95" s="282"/>
      <c r="L95" s="282"/>
      <c r="M95" s="282"/>
      <c r="N95" s="282"/>
      <c r="O95" s="282"/>
      <c r="P95" s="171"/>
      <c r="Q95" s="171"/>
      <c r="R95" s="171"/>
      <c r="S95" s="171"/>
      <c r="T95" s="72"/>
      <c r="U95" s="72"/>
      <c r="V95" s="72"/>
      <c r="W95" s="72"/>
      <c r="X95" s="72"/>
      <c r="Y95" s="72"/>
      <c r="Z95" s="175"/>
      <c r="AA95" s="176"/>
      <c r="AB95" s="72"/>
      <c r="AC95" s="72"/>
      <c r="AD95" s="72"/>
      <c r="AE95" s="72"/>
      <c r="AF95" s="72"/>
      <c r="AG95" s="72"/>
      <c r="AH95" s="73"/>
      <c r="AI95" s="331" t="s">
        <v>65</v>
      </c>
      <c r="AJ95" s="332"/>
      <c r="AK95" s="332"/>
      <c r="AL95" s="332"/>
      <c r="AM95" s="332"/>
      <c r="AN95" s="332"/>
      <c r="AO95" s="332"/>
      <c r="AP95" s="333"/>
      <c r="AQ95" s="195"/>
      <c r="AR95" s="196"/>
      <c r="AS95" s="196"/>
      <c r="AT95" s="196"/>
      <c r="AU95" s="193" t="s">
        <v>98</v>
      </c>
      <c r="AV95" s="199"/>
      <c r="AW95" s="199"/>
      <c r="AX95" s="193" t="s">
        <v>99</v>
      </c>
      <c r="AY95" s="199"/>
      <c r="AZ95" s="199"/>
      <c r="BA95" s="193" t="s">
        <v>100</v>
      </c>
      <c r="BB95" s="210"/>
      <c r="BC95" s="211"/>
      <c r="BD95" s="340"/>
      <c r="BE95" s="341"/>
      <c r="BF95" s="341"/>
      <c r="BG95" s="341"/>
      <c r="BH95" s="341"/>
      <c r="BI95" s="342"/>
      <c r="BJ95" s="205"/>
      <c r="BK95" s="205"/>
      <c r="BL95" s="205"/>
      <c r="BM95" s="205"/>
      <c r="BN95" s="205"/>
      <c r="BO95" s="350"/>
    </row>
    <row r="96" spans="2:78" ht="6" customHeight="1" x14ac:dyDescent="0.15">
      <c r="B96" s="389"/>
      <c r="C96" s="390"/>
      <c r="D96" s="391"/>
      <c r="E96" s="356"/>
      <c r="F96" s="357"/>
      <c r="G96" s="357"/>
      <c r="H96" s="357"/>
      <c r="I96" s="357"/>
      <c r="J96" s="357"/>
      <c r="K96" s="357"/>
      <c r="L96" s="357"/>
      <c r="M96" s="357"/>
      <c r="N96" s="357"/>
      <c r="O96" s="358"/>
      <c r="P96" s="295"/>
      <c r="Q96" s="297"/>
      <c r="R96" s="295"/>
      <c r="S96" s="297"/>
      <c r="T96" s="295"/>
      <c r="U96" s="737"/>
      <c r="V96" s="737"/>
      <c r="W96" s="737"/>
      <c r="X96" s="737"/>
      <c r="Y96" s="297"/>
      <c r="Z96" s="177"/>
      <c r="AA96" s="178"/>
      <c r="AB96" s="295"/>
      <c r="AC96" s="737"/>
      <c r="AD96" s="737"/>
      <c r="AE96" s="737"/>
      <c r="AF96" s="737"/>
      <c r="AG96" s="740">
        <v>0</v>
      </c>
      <c r="AH96" s="742">
        <v>0</v>
      </c>
      <c r="AI96" s="353"/>
      <c r="AJ96" s="354"/>
      <c r="AK96" s="354"/>
      <c r="AL96" s="354"/>
      <c r="AM96" s="354"/>
      <c r="AN96" s="354"/>
      <c r="AO96" s="354"/>
      <c r="AP96" s="355"/>
      <c r="AQ96" s="197"/>
      <c r="AR96" s="198"/>
      <c r="AS96" s="198"/>
      <c r="AT96" s="198"/>
      <c r="AU96" s="193"/>
      <c r="AV96" s="200"/>
      <c r="AW96" s="200"/>
      <c r="AX96" s="193"/>
      <c r="AY96" s="200"/>
      <c r="AZ96" s="200"/>
      <c r="BA96" s="193"/>
      <c r="BB96" s="210"/>
      <c r="BC96" s="210"/>
      <c r="BD96" s="340"/>
      <c r="BE96" s="341"/>
      <c r="BF96" s="341"/>
      <c r="BG96" s="341"/>
      <c r="BH96" s="341"/>
      <c r="BI96" s="342"/>
      <c r="BJ96" s="205"/>
      <c r="BK96" s="205"/>
      <c r="BL96" s="205"/>
      <c r="BM96" s="205"/>
      <c r="BN96" s="205"/>
      <c r="BO96" s="350"/>
    </row>
    <row r="97" spans="2:76" ht="7.5" customHeight="1" x14ac:dyDescent="0.15">
      <c r="B97" s="389"/>
      <c r="C97" s="390"/>
      <c r="D97" s="391"/>
      <c r="E97" s="359"/>
      <c r="F97" s="360"/>
      <c r="G97" s="360"/>
      <c r="H97" s="360"/>
      <c r="I97" s="360"/>
      <c r="J97" s="360"/>
      <c r="K97" s="360"/>
      <c r="L97" s="360"/>
      <c r="M97" s="360"/>
      <c r="N97" s="360"/>
      <c r="O97" s="361"/>
      <c r="P97" s="296"/>
      <c r="Q97" s="298"/>
      <c r="R97" s="296"/>
      <c r="S97" s="298"/>
      <c r="T97" s="296"/>
      <c r="U97" s="736"/>
      <c r="V97" s="736"/>
      <c r="W97" s="736"/>
      <c r="X97" s="736"/>
      <c r="Y97" s="298"/>
      <c r="Z97" s="70"/>
      <c r="AA97" s="71"/>
      <c r="AB97" s="296"/>
      <c r="AC97" s="736"/>
      <c r="AD97" s="736"/>
      <c r="AE97" s="736"/>
      <c r="AF97" s="736"/>
      <c r="AG97" s="741"/>
      <c r="AH97" s="743"/>
      <c r="AI97" s="334"/>
      <c r="AJ97" s="335"/>
      <c r="AK97" s="335"/>
      <c r="AL97" s="335"/>
      <c r="AM97" s="335"/>
      <c r="AN97" s="335"/>
      <c r="AO97" s="335"/>
      <c r="AP97" s="336"/>
      <c r="AQ97" s="738"/>
      <c r="AR97" s="739"/>
      <c r="AS97" s="739"/>
      <c r="AT97" s="739"/>
      <c r="AU97" s="194"/>
      <c r="AV97" s="222"/>
      <c r="AW97" s="222"/>
      <c r="AX97" s="194"/>
      <c r="AY97" s="222"/>
      <c r="AZ97" s="222"/>
      <c r="BA97" s="212"/>
      <c r="BB97" s="212"/>
      <c r="BC97" s="212"/>
      <c r="BD97" s="343"/>
      <c r="BE97" s="344"/>
      <c r="BF97" s="344"/>
      <c r="BG97" s="344"/>
      <c r="BH97" s="344"/>
      <c r="BI97" s="345"/>
      <c r="BJ97" s="351"/>
      <c r="BK97" s="351"/>
      <c r="BL97" s="351"/>
      <c r="BM97" s="351"/>
      <c r="BN97" s="351"/>
      <c r="BO97" s="352"/>
    </row>
    <row r="98" spans="2:76" ht="3.95" customHeight="1" x14ac:dyDescent="0.15">
      <c r="B98" s="389"/>
      <c r="C98" s="390"/>
      <c r="D98" s="391"/>
      <c r="E98" s="362"/>
      <c r="F98" s="363"/>
      <c r="G98" s="363"/>
      <c r="H98" s="363"/>
      <c r="I98" s="363"/>
      <c r="J98" s="363"/>
      <c r="K98" s="363"/>
      <c r="L98" s="363"/>
      <c r="M98" s="363"/>
      <c r="N98" s="363"/>
      <c r="O98" s="364"/>
      <c r="P98" s="171"/>
      <c r="Q98" s="171"/>
      <c r="R98" s="171"/>
      <c r="S98" s="171"/>
      <c r="T98" s="72"/>
      <c r="U98" s="72"/>
      <c r="V98" s="72"/>
      <c r="W98" s="72"/>
      <c r="X98" s="72"/>
      <c r="Y98" s="72"/>
      <c r="Z98" s="175"/>
      <c r="AA98" s="176"/>
      <c r="AB98" s="72"/>
      <c r="AC98" s="72"/>
      <c r="AD98" s="72"/>
      <c r="AE98" s="72"/>
      <c r="AF98" s="72"/>
      <c r="AG98" s="72"/>
      <c r="AH98" s="73"/>
      <c r="AI98" s="309" t="s">
        <v>94</v>
      </c>
      <c r="AJ98" s="310"/>
      <c r="AK98" s="310"/>
      <c r="AL98" s="310"/>
      <c r="AM98" s="310"/>
      <c r="AN98" s="310"/>
      <c r="AO98" s="310"/>
      <c r="AP98" s="311"/>
      <c r="AQ98" s="191"/>
      <c r="AR98" s="192"/>
      <c r="AS98" s="192"/>
      <c r="AT98" s="192"/>
      <c r="AU98" s="192"/>
      <c r="AV98" s="192"/>
      <c r="AW98" s="192"/>
      <c r="AX98" s="192"/>
      <c r="AY98" s="192"/>
      <c r="AZ98" s="192"/>
      <c r="BA98" s="318" t="s">
        <v>86</v>
      </c>
      <c r="BB98" s="318"/>
      <c r="BC98" s="318"/>
      <c r="BD98" s="318"/>
      <c r="BE98" s="233"/>
      <c r="BF98" s="233"/>
      <c r="BG98" s="233"/>
      <c r="BH98" s="233"/>
      <c r="BI98" s="233"/>
      <c r="BJ98" s="233"/>
      <c r="BK98" s="233"/>
      <c r="BL98" s="233"/>
      <c r="BM98" s="318" t="s">
        <v>30</v>
      </c>
      <c r="BN98" s="318"/>
      <c r="BO98" s="320"/>
    </row>
    <row r="99" spans="2:76" ht="12" customHeight="1" x14ac:dyDescent="0.15">
      <c r="B99" s="389"/>
      <c r="C99" s="390"/>
      <c r="D99" s="391"/>
      <c r="E99" s="282"/>
      <c r="F99" s="282"/>
      <c r="G99" s="282"/>
      <c r="H99" s="282"/>
      <c r="I99" s="282"/>
      <c r="J99" s="282"/>
      <c r="K99" s="282"/>
      <c r="L99" s="282"/>
      <c r="M99" s="282"/>
      <c r="N99" s="282"/>
      <c r="O99" s="282"/>
      <c r="P99" s="172"/>
      <c r="Q99" s="173"/>
      <c r="R99" s="172"/>
      <c r="S99" s="173"/>
      <c r="T99" s="64"/>
      <c r="U99" s="64"/>
      <c r="V99" s="15"/>
      <c r="W99" s="64"/>
      <c r="X99" s="64"/>
      <c r="Y99" s="64"/>
      <c r="Z99" s="70"/>
      <c r="AA99" s="71"/>
      <c r="AB99" s="64"/>
      <c r="AC99" s="64"/>
      <c r="AD99" s="64"/>
      <c r="AE99" s="64"/>
      <c r="AF99" s="64"/>
      <c r="AG99" s="182">
        <v>0</v>
      </c>
      <c r="AH99" s="183">
        <v>0</v>
      </c>
      <c r="AI99" s="312"/>
      <c r="AJ99" s="313"/>
      <c r="AK99" s="313"/>
      <c r="AL99" s="313"/>
      <c r="AM99" s="313"/>
      <c r="AN99" s="313"/>
      <c r="AO99" s="313"/>
      <c r="AP99" s="314"/>
      <c r="AQ99" s="191"/>
      <c r="AR99" s="192"/>
      <c r="AS99" s="192"/>
      <c r="AT99" s="192"/>
      <c r="AU99" s="192"/>
      <c r="AV99" s="192"/>
      <c r="AW99" s="192"/>
      <c r="AX99" s="192"/>
      <c r="AY99" s="192"/>
      <c r="AZ99" s="192"/>
      <c r="BA99" s="319"/>
      <c r="BB99" s="319"/>
      <c r="BC99" s="319"/>
      <c r="BD99" s="319"/>
      <c r="BE99" s="192"/>
      <c r="BF99" s="192"/>
      <c r="BG99" s="192"/>
      <c r="BH99" s="192"/>
      <c r="BI99" s="192"/>
      <c r="BJ99" s="192"/>
      <c r="BK99" s="192"/>
      <c r="BL99" s="192"/>
      <c r="BM99" s="319"/>
      <c r="BN99" s="319"/>
      <c r="BO99" s="321"/>
    </row>
    <row r="100" spans="2:76" ht="5.25" customHeight="1" x14ac:dyDescent="0.15">
      <c r="B100" s="389"/>
      <c r="C100" s="390"/>
      <c r="D100" s="391"/>
      <c r="E100" s="282"/>
      <c r="F100" s="282"/>
      <c r="G100" s="282"/>
      <c r="H100" s="282"/>
      <c r="I100" s="282"/>
      <c r="J100" s="282"/>
      <c r="K100" s="282"/>
      <c r="L100" s="282"/>
      <c r="M100" s="282"/>
      <c r="N100" s="282"/>
      <c r="O100" s="282"/>
      <c r="P100" s="171"/>
      <c r="Q100" s="171"/>
      <c r="R100" s="171"/>
      <c r="S100" s="171"/>
      <c r="T100" s="72"/>
      <c r="U100" s="72"/>
      <c r="V100" s="72"/>
      <c r="W100" s="72"/>
      <c r="X100" s="72"/>
      <c r="Y100" s="72"/>
      <c r="Z100" s="175"/>
      <c r="AA100" s="176"/>
      <c r="AB100" s="72"/>
      <c r="AC100" s="72"/>
      <c r="AD100" s="72"/>
      <c r="AE100" s="72"/>
      <c r="AF100" s="72"/>
      <c r="AG100" s="72"/>
      <c r="AH100" s="73"/>
      <c r="AI100" s="312"/>
      <c r="AJ100" s="313"/>
      <c r="AK100" s="313"/>
      <c r="AL100" s="313"/>
      <c r="AM100" s="313"/>
      <c r="AN100" s="313"/>
      <c r="AO100" s="313"/>
      <c r="AP100" s="314"/>
      <c r="AQ100" s="322" t="s">
        <v>90</v>
      </c>
      <c r="AR100" s="323"/>
      <c r="AS100" s="323"/>
      <c r="AT100" s="323"/>
      <c r="AU100" s="323"/>
      <c r="AV100" s="326" t="s">
        <v>91</v>
      </c>
      <c r="AW100" s="326"/>
      <c r="AX100" s="326"/>
      <c r="AY100" s="326"/>
      <c r="AZ100" s="326"/>
      <c r="BA100" s="326"/>
      <c r="BB100" s="328" t="s">
        <v>92</v>
      </c>
      <c r="BC100" s="223"/>
      <c r="BD100" s="223"/>
      <c r="BE100" s="223"/>
      <c r="BF100" s="223"/>
      <c r="BG100" s="223"/>
      <c r="BH100" s="223"/>
      <c r="BI100" s="223"/>
      <c r="BJ100" s="223"/>
      <c r="BK100" s="223"/>
      <c r="BL100" s="223"/>
      <c r="BM100" s="223"/>
      <c r="BN100" s="223"/>
      <c r="BO100" s="224"/>
    </row>
    <row r="101" spans="2:76" ht="5.25" customHeight="1" x14ac:dyDescent="0.15">
      <c r="B101" s="389"/>
      <c r="C101" s="390"/>
      <c r="D101" s="391"/>
      <c r="E101" s="282"/>
      <c r="F101" s="282"/>
      <c r="G101" s="282"/>
      <c r="H101" s="282"/>
      <c r="I101" s="282"/>
      <c r="J101" s="282"/>
      <c r="K101" s="282"/>
      <c r="L101" s="282"/>
      <c r="M101" s="282"/>
      <c r="N101" s="282"/>
      <c r="O101" s="282"/>
      <c r="P101" s="295"/>
      <c r="Q101" s="297"/>
      <c r="R101" s="295"/>
      <c r="S101" s="297"/>
      <c r="T101" s="244"/>
      <c r="U101" s="234"/>
      <c r="V101" s="234"/>
      <c r="W101" s="234"/>
      <c r="X101" s="234"/>
      <c r="Y101" s="292"/>
      <c r="Z101" s="70"/>
      <c r="AA101" s="71"/>
      <c r="AB101" s="244"/>
      <c r="AC101" s="234"/>
      <c r="AD101" s="234"/>
      <c r="AE101" s="234"/>
      <c r="AF101" s="234"/>
      <c r="AG101" s="290">
        <v>0</v>
      </c>
      <c r="AH101" s="303">
        <v>0</v>
      </c>
      <c r="AI101" s="315"/>
      <c r="AJ101" s="316"/>
      <c r="AK101" s="316"/>
      <c r="AL101" s="316"/>
      <c r="AM101" s="316"/>
      <c r="AN101" s="316"/>
      <c r="AO101" s="316"/>
      <c r="AP101" s="317"/>
      <c r="AQ101" s="324"/>
      <c r="AR101" s="325"/>
      <c r="AS101" s="325"/>
      <c r="AT101" s="325"/>
      <c r="AU101" s="325"/>
      <c r="AV101" s="327"/>
      <c r="AW101" s="327"/>
      <c r="AX101" s="327"/>
      <c r="AY101" s="327"/>
      <c r="AZ101" s="327"/>
      <c r="BA101" s="327"/>
      <c r="BB101" s="329"/>
      <c r="BC101" s="225"/>
      <c r="BD101" s="225"/>
      <c r="BE101" s="225"/>
      <c r="BF101" s="225"/>
      <c r="BG101" s="225"/>
      <c r="BH101" s="225"/>
      <c r="BI101" s="225"/>
      <c r="BJ101" s="225"/>
      <c r="BK101" s="225"/>
      <c r="BL101" s="225"/>
      <c r="BM101" s="225"/>
      <c r="BN101" s="225"/>
      <c r="BO101" s="226"/>
    </row>
    <row r="102" spans="2:76" ht="8.25" customHeight="1" x14ac:dyDescent="0.15">
      <c r="B102" s="389"/>
      <c r="C102" s="390"/>
      <c r="D102" s="391"/>
      <c r="E102" s="282"/>
      <c r="F102" s="282"/>
      <c r="G102" s="282"/>
      <c r="H102" s="282"/>
      <c r="I102" s="282"/>
      <c r="J102" s="282"/>
      <c r="K102" s="282"/>
      <c r="L102" s="282"/>
      <c r="M102" s="282"/>
      <c r="N102" s="282"/>
      <c r="O102" s="282"/>
      <c r="P102" s="296"/>
      <c r="Q102" s="298"/>
      <c r="R102" s="296"/>
      <c r="S102" s="298"/>
      <c r="T102" s="245"/>
      <c r="U102" s="235"/>
      <c r="V102" s="235"/>
      <c r="W102" s="235"/>
      <c r="X102" s="235"/>
      <c r="Y102" s="293"/>
      <c r="Z102" s="70"/>
      <c r="AA102" s="71"/>
      <c r="AB102" s="245"/>
      <c r="AC102" s="235"/>
      <c r="AD102" s="235"/>
      <c r="AE102" s="235"/>
      <c r="AF102" s="235"/>
      <c r="AG102" s="291"/>
      <c r="AH102" s="304"/>
      <c r="AI102" s="299" t="s">
        <v>103</v>
      </c>
      <c r="AJ102" s="300"/>
      <c r="AK102" s="300"/>
      <c r="AL102" s="300"/>
      <c r="AM102" s="300"/>
      <c r="AN102" s="300"/>
      <c r="AO102" s="300"/>
      <c r="AP102" s="300"/>
      <c r="AQ102" s="300"/>
      <c r="AR102" s="300"/>
      <c r="AS102" s="300"/>
      <c r="AT102" s="300"/>
      <c r="AU102" s="300"/>
      <c r="AV102" s="300"/>
      <c r="AW102" s="300"/>
      <c r="AX102" s="300"/>
      <c r="AY102" s="300"/>
      <c r="AZ102" s="300"/>
      <c r="BA102" s="300"/>
      <c r="BB102" s="300"/>
      <c r="BC102" s="300"/>
      <c r="BD102" s="301"/>
      <c r="BE102" s="278"/>
      <c r="BF102" s="278"/>
      <c r="BG102" s="278"/>
      <c r="BH102" s="278"/>
      <c r="BI102" s="278"/>
      <c r="BJ102" s="278"/>
      <c r="BK102" s="278"/>
      <c r="BL102" s="278"/>
      <c r="BM102" s="278"/>
      <c r="BN102" s="278"/>
      <c r="BO102" s="280"/>
      <c r="BX102" s="294" t="e">
        <f>IF(BX78&gt;0,0,-BX78)</f>
        <v>#REF!</v>
      </c>
    </row>
    <row r="103" spans="2:76" ht="3.95" customHeight="1" x14ac:dyDescent="0.15">
      <c r="B103" s="389"/>
      <c r="C103" s="390"/>
      <c r="D103" s="391"/>
      <c r="E103" s="282"/>
      <c r="F103" s="282"/>
      <c r="G103" s="282"/>
      <c r="H103" s="282"/>
      <c r="I103" s="282"/>
      <c r="J103" s="282"/>
      <c r="K103" s="282"/>
      <c r="L103" s="282"/>
      <c r="M103" s="282"/>
      <c r="N103" s="282"/>
      <c r="O103" s="282"/>
      <c r="P103" s="171"/>
      <c r="Q103" s="171"/>
      <c r="R103" s="171"/>
      <c r="S103" s="171"/>
      <c r="T103" s="72"/>
      <c r="U103" s="72"/>
      <c r="V103" s="72"/>
      <c r="W103" s="72"/>
      <c r="X103" s="72"/>
      <c r="Y103" s="72"/>
      <c r="Z103" s="175"/>
      <c r="AA103" s="176"/>
      <c r="AB103" s="19"/>
      <c r="AC103" s="19"/>
      <c r="AD103" s="19"/>
      <c r="AE103" s="19"/>
      <c r="AF103" s="19"/>
      <c r="AG103" s="72"/>
      <c r="AH103" s="73"/>
      <c r="AI103" s="299"/>
      <c r="AJ103" s="300"/>
      <c r="AK103" s="300"/>
      <c r="AL103" s="300"/>
      <c r="AM103" s="300"/>
      <c r="AN103" s="300"/>
      <c r="AO103" s="300"/>
      <c r="AP103" s="300"/>
      <c r="AQ103" s="300"/>
      <c r="AR103" s="300"/>
      <c r="AS103" s="300"/>
      <c r="AT103" s="300"/>
      <c r="AU103" s="300"/>
      <c r="AV103" s="300"/>
      <c r="AW103" s="300"/>
      <c r="AX103" s="300"/>
      <c r="AY103" s="300"/>
      <c r="AZ103" s="300"/>
      <c r="BA103" s="300"/>
      <c r="BB103" s="300"/>
      <c r="BC103" s="300"/>
      <c r="BD103" s="302"/>
      <c r="BE103" s="279"/>
      <c r="BF103" s="279"/>
      <c r="BG103" s="279"/>
      <c r="BH103" s="279"/>
      <c r="BI103" s="279"/>
      <c r="BJ103" s="279"/>
      <c r="BK103" s="279"/>
      <c r="BL103" s="279"/>
      <c r="BM103" s="279"/>
      <c r="BN103" s="279"/>
      <c r="BO103" s="281"/>
      <c r="BX103" s="294"/>
    </row>
    <row r="104" spans="2:76" ht="6" customHeight="1" x14ac:dyDescent="0.15">
      <c r="B104" s="389"/>
      <c r="C104" s="390"/>
      <c r="D104" s="391"/>
      <c r="E104" s="282"/>
      <c r="F104" s="282"/>
      <c r="G104" s="282"/>
      <c r="H104" s="282"/>
      <c r="I104" s="282"/>
      <c r="J104" s="282"/>
      <c r="K104" s="282"/>
      <c r="L104" s="282"/>
      <c r="M104" s="282"/>
      <c r="N104" s="282"/>
      <c r="O104" s="282"/>
      <c r="P104" s="295"/>
      <c r="Q104" s="297"/>
      <c r="R104" s="295"/>
      <c r="S104" s="297"/>
      <c r="T104" s="244"/>
      <c r="U104" s="234"/>
      <c r="V104" s="234"/>
      <c r="W104" s="234"/>
      <c r="X104" s="234"/>
      <c r="Y104" s="292"/>
      <c r="Z104" s="70"/>
      <c r="AA104" s="71"/>
      <c r="AB104" s="244"/>
      <c r="AC104" s="234"/>
      <c r="AD104" s="234"/>
      <c r="AE104" s="234"/>
      <c r="AF104" s="234"/>
      <c r="AG104" s="290">
        <v>0</v>
      </c>
      <c r="AH104" s="303">
        <v>0</v>
      </c>
      <c r="AI104" s="299"/>
      <c r="AJ104" s="300"/>
      <c r="AK104" s="300"/>
      <c r="AL104" s="300"/>
      <c r="AM104" s="300"/>
      <c r="AN104" s="300"/>
      <c r="AO104" s="300"/>
      <c r="AP104" s="300"/>
      <c r="AQ104" s="300"/>
      <c r="AR104" s="300"/>
      <c r="AS104" s="300"/>
      <c r="AT104" s="300"/>
      <c r="AU104" s="300"/>
      <c r="AV104" s="300"/>
      <c r="AW104" s="300"/>
      <c r="AX104" s="300"/>
      <c r="AY104" s="300"/>
      <c r="AZ104" s="300"/>
      <c r="BA104" s="300"/>
      <c r="BB104" s="300"/>
      <c r="BC104" s="300"/>
      <c r="BD104" s="302"/>
      <c r="BE104" s="279"/>
      <c r="BF104" s="279"/>
      <c r="BG104" s="279"/>
      <c r="BH104" s="279"/>
      <c r="BI104" s="279"/>
      <c r="BJ104" s="279"/>
      <c r="BK104" s="279"/>
      <c r="BL104" s="279"/>
      <c r="BM104" s="279"/>
      <c r="BN104" s="279"/>
      <c r="BO104" s="281"/>
      <c r="BX104" s="294"/>
    </row>
    <row r="105" spans="2:76" ht="3.75" customHeight="1" x14ac:dyDescent="0.15">
      <c r="B105" s="389"/>
      <c r="C105" s="390"/>
      <c r="D105" s="391"/>
      <c r="E105" s="282"/>
      <c r="F105" s="282"/>
      <c r="G105" s="282"/>
      <c r="H105" s="282"/>
      <c r="I105" s="282"/>
      <c r="J105" s="282"/>
      <c r="K105" s="282"/>
      <c r="L105" s="282"/>
      <c r="M105" s="282"/>
      <c r="N105" s="282"/>
      <c r="O105" s="282"/>
      <c r="P105" s="296"/>
      <c r="Q105" s="298"/>
      <c r="R105" s="296"/>
      <c r="S105" s="298"/>
      <c r="T105" s="245"/>
      <c r="U105" s="235"/>
      <c r="V105" s="235"/>
      <c r="W105" s="235"/>
      <c r="X105" s="235"/>
      <c r="Y105" s="293"/>
      <c r="Z105" s="70"/>
      <c r="AA105" s="71"/>
      <c r="AB105" s="245"/>
      <c r="AC105" s="235"/>
      <c r="AD105" s="235"/>
      <c r="AE105" s="235"/>
      <c r="AF105" s="235"/>
      <c r="AG105" s="291"/>
      <c r="AH105" s="304"/>
      <c r="AI105" s="299"/>
      <c r="AJ105" s="300"/>
      <c r="AK105" s="300"/>
      <c r="AL105" s="300"/>
      <c r="AM105" s="300"/>
      <c r="AN105" s="300"/>
      <c r="AO105" s="300"/>
      <c r="AP105" s="300"/>
      <c r="AQ105" s="300"/>
      <c r="AR105" s="300"/>
      <c r="AS105" s="300"/>
      <c r="AT105" s="300"/>
      <c r="AU105" s="300"/>
      <c r="AV105" s="300"/>
      <c r="AW105" s="300"/>
      <c r="AX105" s="300"/>
      <c r="AY105" s="300"/>
      <c r="AZ105" s="300"/>
      <c r="BA105" s="300"/>
      <c r="BB105" s="300"/>
      <c r="BC105" s="300"/>
      <c r="BD105" s="137"/>
      <c r="BE105" s="137"/>
      <c r="BF105" s="136"/>
      <c r="BG105" s="150"/>
      <c r="BH105" s="137"/>
      <c r="BI105" s="136"/>
      <c r="BJ105" s="150"/>
      <c r="BK105" s="137"/>
      <c r="BL105" s="136"/>
      <c r="BM105" s="150"/>
      <c r="BN105" s="137"/>
      <c r="BO105" s="151"/>
    </row>
    <row r="106" spans="2:76" ht="3.75" customHeight="1" x14ac:dyDescent="0.15">
      <c r="B106" s="389"/>
      <c r="C106" s="390"/>
      <c r="D106" s="391"/>
      <c r="E106" s="282"/>
      <c r="F106" s="282"/>
      <c r="G106" s="282"/>
      <c r="H106" s="282"/>
      <c r="I106" s="282"/>
      <c r="J106" s="282"/>
      <c r="K106" s="282"/>
      <c r="L106" s="282"/>
      <c r="M106" s="282"/>
      <c r="N106" s="282"/>
      <c r="O106" s="282"/>
      <c r="P106" s="296"/>
      <c r="Q106" s="298"/>
      <c r="R106" s="296"/>
      <c r="S106" s="298"/>
      <c r="T106" s="245"/>
      <c r="U106" s="235"/>
      <c r="V106" s="235"/>
      <c r="W106" s="235"/>
      <c r="X106" s="235"/>
      <c r="Y106" s="293"/>
      <c r="Z106" s="70"/>
      <c r="AA106" s="71"/>
      <c r="AB106" s="245"/>
      <c r="AC106" s="235"/>
      <c r="AD106" s="235"/>
      <c r="AE106" s="235"/>
      <c r="AF106" s="235"/>
      <c r="AG106" s="291"/>
      <c r="AH106" s="304"/>
      <c r="AI106" s="305" t="s">
        <v>102</v>
      </c>
      <c r="AJ106" s="306"/>
      <c r="AK106" s="306"/>
      <c r="AL106" s="306"/>
      <c r="AM106" s="306"/>
      <c r="AN106" s="306"/>
      <c r="AO106" s="306"/>
      <c r="AP106" s="306"/>
      <c r="AQ106" s="306"/>
      <c r="AR106" s="306"/>
      <c r="AS106" s="306"/>
      <c r="AT106" s="306"/>
      <c r="AU106" s="306"/>
      <c r="AV106" s="306"/>
      <c r="AW106" s="306"/>
      <c r="AX106" s="306"/>
      <c r="AY106" s="306"/>
      <c r="AZ106" s="306"/>
      <c r="BA106" s="306"/>
      <c r="BB106" s="306"/>
      <c r="BC106" s="306"/>
      <c r="BD106" s="301"/>
      <c r="BE106" s="278"/>
      <c r="BF106" s="278"/>
      <c r="BG106" s="278"/>
      <c r="BH106" s="278"/>
      <c r="BI106" s="278"/>
      <c r="BJ106" s="278"/>
      <c r="BK106" s="278"/>
      <c r="BL106" s="278"/>
      <c r="BM106" s="278"/>
      <c r="BN106" s="278"/>
      <c r="BO106" s="280"/>
    </row>
    <row r="107" spans="2:76" ht="3.95" customHeight="1" x14ac:dyDescent="0.15">
      <c r="B107" s="389"/>
      <c r="C107" s="390"/>
      <c r="D107" s="391"/>
      <c r="E107" s="282"/>
      <c r="F107" s="282"/>
      <c r="G107" s="282"/>
      <c r="H107" s="282"/>
      <c r="I107" s="282"/>
      <c r="J107" s="282"/>
      <c r="K107" s="282"/>
      <c r="L107" s="282"/>
      <c r="M107" s="282"/>
      <c r="N107" s="282"/>
      <c r="O107" s="282"/>
      <c r="P107" s="171"/>
      <c r="Q107" s="171"/>
      <c r="R107" s="171"/>
      <c r="S107" s="171"/>
      <c r="T107" s="72"/>
      <c r="U107" s="72"/>
      <c r="V107" s="72"/>
      <c r="W107" s="72"/>
      <c r="X107" s="72"/>
      <c r="Y107" s="72"/>
      <c r="Z107" s="175"/>
      <c r="AA107" s="176"/>
      <c r="AB107" s="72"/>
      <c r="AC107" s="72"/>
      <c r="AD107" s="72"/>
      <c r="AE107" s="72"/>
      <c r="AF107" s="72"/>
      <c r="AG107" s="72"/>
      <c r="AH107" s="73"/>
      <c r="AI107" s="305"/>
      <c r="AJ107" s="306"/>
      <c r="AK107" s="306"/>
      <c r="AL107" s="306"/>
      <c r="AM107" s="306"/>
      <c r="AN107" s="306"/>
      <c r="AO107" s="306"/>
      <c r="AP107" s="306"/>
      <c r="AQ107" s="306"/>
      <c r="AR107" s="306"/>
      <c r="AS107" s="306"/>
      <c r="AT107" s="306"/>
      <c r="AU107" s="306"/>
      <c r="AV107" s="306"/>
      <c r="AW107" s="306"/>
      <c r="AX107" s="306"/>
      <c r="AY107" s="306"/>
      <c r="AZ107" s="306"/>
      <c r="BA107" s="306"/>
      <c r="BB107" s="306"/>
      <c r="BC107" s="306"/>
      <c r="BD107" s="302"/>
      <c r="BE107" s="279"/>
      <c r="BF107" s="279"/>
      <c r="BG107" s="279"/>
      <c r="BH107" s="279"/>
      <c r="BI107" s="279"/>
      <c r="BJ107" s="279"/>
      <c r="BK107" s="279"/>
      <c r="BL107" s="279"/>
      <c r="BM107" s="279"/>
      <c r="BN107" s="279"/>
      <c r="BO107" s="281"/>
    </row>
    <row r="108" spans="2:76" ht="14.25" customHeight="1" x14ac:dyDescent="0.15">
      <c r="B108" s="389"/>
      <c r="C108" s="390"/>
      <c r="D108" s="391"/>
      <c r="E108" s="282"/>
      <c r="F108" s="282"/>
      <c r="G108" s="282"/>
      <c r="H108" s="282"/>
      <c r="I108" s="282"/>
      <c r="J108" s="282"/>
      <c r="K108" s="282"/>
      <c r="L108" s="282"/>
      <c r="M108" s="282"/>
      <c r="N108" s="282"/>
      <c r="O108" s="282"/>
      <c r="P108" s="172"/>
      <c r="Q108" s="173"/>
      <c r="R108" s="172"/>
      <c r="S108" s="173"/>
      <c r="T108" s="64"/>
      <c r="U108" s="64"/>
      <c r="V108" s="15"/>
      <c r="W108" s="64"/>
      <c r="X108" s="64"/>
      <c r="Y108" s="64"/>
      <c r="Z108" s="70"/>
      <c r="AA108" s="71"/>
      <c r="AB108" s="64"/>
      <c r="AC108" s="64"/>
      <c r="AD108" s="64"/>
      <c r="AE108" s="64"/>
      <c r="AF108" s="64"/>
      <c r="AG108" s="182">
        <v>0</v>
      </c>
      <c r="AH108" s="183">
        <v>0</v>
      </c>
      <c r="AI108" s="305"/>
      <c r="AJ108" s="306"/>
      <c r="AK108" s="306"/>
      <c r="AL108" s="306"/>
      <c r="AM108" s="306"/>
      <c r="AN108" s="306"/>
      <c r="AO108" s="306"/>
      <c r="AP108" s="306"/>
      <c r="AQ108" s="306"/>
      <c r="AR108" s="306"/>
      <c r="AS108" s="306"/>
      <c r="AT108" s="306"/>
      <c r="AU108" s="306"/>
      <c r="AV108" s="306"/>
      <c r="AW108" s="306"/>
      <c r="AX108" s="306"/>
      <c r="AY108" s="306"/>
      <c r="AZ108" s="306"/>
      <c r="BA108" s="306"/>
      <c r="BB108" s="306"/>
      <c r="BC108" s="306"/>
      <c r="BD108" s="302"/>
      <c r="BE108" s="279"/>
      <c r="BF108" s="279"/>
      <c r="BG108" s="279"/>
      <c r="BH108" s="279"/>
      <c r="BI108" s="279"/>
      <c r="BJ108" s="279"/>
      <c r="BK108" s="279"/>
      <c r="BL108" s="279"/>
      <c r="BM108" s="279"/>
      <c r="BN108" s="279"/>
      <c r="BO108" s="281"/>
    </row>
    <row r="109" spans="2:76" ht="3.95" customHeight="1" x14ac:dyDescent="0.15">
      <c r="B109" s="392"/>
      <c r="C109" s="393"/>
      <c r="D109" s="394"/>
      <c r="E109" s="283"/>
      <c r="F109" s="283"/>
      <c r="G109" s="283"/>
      <c r="H109" s="283"/>
      <c r="I109" s="283"/>
      <c r="J109" s="283"/>
      <c r="K109" s="283"/>
      <c r="L109" s="283"/>
      <c r="M109" s="283"/>
      <c r="N109" s="283"/>
      <c r="O109" s="283"/>
      <c r="P109" s="174"/>
      <c r="Q109" s="174"/>
      <c r="R109" s="174"/>
      <c r="S109" s="174"/>
      <c r="T109" s="74"/>
      <c r="U109" s="74"/>
      <c r="V109" s="74"/>
      <c r="W109" s="74"/>
      <c r="X109" s="74"/>
      <c r="Y109" s="74"/>
      <c r="Z109" s="75"/>
      <c r="AA109" s="76"/>
      <c r="AB109" s="74"/>
      <c r="AC109" s="74"/>
      <c r="AD109" s="74"/>
      <c r="AE109" s="74"/>
      <c r="AF109" s="74"/>
      <c r="AG109" s="74"/>
      <c r="AH109" s="77"/>
      <c r="AI109" s="307"/>
      <c r="AJ109" s="308"/>
      <c r="AK109" s="308"/>
      <c r="AL109" s="308"/>
      <c r="AM109" s="308"/>
      <c r="AN109" s="308"/>
      <c r="AO109" s="308"/>
      <c r="AP109" s="308"/>
      <c r="AQ109" s="308"/>
      <c r="AR109" s="308"/>
      <c r="AS109" s="308"/>
      <c r="AT109" s="308"/>
      <c r="AU109" s="308"/>
      <c r="AV109" s="308"/>
      <c r="AW109" s="308"/>
      <c r="AX109" s="308"/>
      <c r="AY109" s="308"/>
      <c r="AZ109" s="308"/>
      <c r="BA109" s="308"/>
      <c r="BB109" s="308"/>
      <c r="BC109" s="308"/>
      <c r="BD109" s="152"/>
      <c r="BE109" s="152"/>
      <c r="BF109" s="115"/>
      <c r="BG109" s="116"/>
      <c r="BH109" s="152"/>
      <c r="BI109" s="115"/>
      <c r="BJ109" s="116"/>
      <c r="BK109" s="152"/>
      <c r="BL109" s="115"/>
      <c r="BM109" s="116"/>
      <c r="BN109" s="152"/>
      <c r="BO109" s="153"/>
    </row>
    <row r="110" spans="2:76" ht="2.25" customHeight="1" x14ac:dyDescent="0.15">
      <c r="H110" s="78"/>
      <c r="I110" s="78"/>
      <c r="J110" s="78"/>
      <c r="K110" s="78"/>
      <c r="L110" s="78"/>
      <c r="M110" s="78"/>
      <c r="N110" s="78"/>
      <c r="O110" s="78"/>
      <c r="P110" s="78"/>
      <c r="Q110" s="78"/>
      <c r="R110" s="78"/>
      <c r="S110" s="78"/>
      <c r="T110" s="4"/>
      <c r="U110" s="4"/>
      <c r="V110" s="4"/>
      <c r="W110" s="4"/>
      <c r="X110" s="4"/>
      <c r="Y110" s="4"/>
      <c r="Z110" s="4"/>
      <c r="AA110" s="4"/>
      <c r="AB110" s="4"/>
      <c r="AC110" s="4"/>
      <c r="AD110" s="4"/>
      <c r="AE110" s="4"/>
      <c r="AF110" s="4"/>
      <c r="AG110" s="4"/>
      <c r="AH110" s="61"/>
      <c r="AI110" s="61"/>
      <c r="AJ110" s="61"/>
      <c r="AK110" s="4"/>
      <c r="AL110" s="4"/>
      <c r="AM110" s="4"/>
      <c r="AN110" s="4"/>
      <c r="BG110" s="1"/>
    </row>
    <row r="111" spans="2:76" ht="15" customHeight="1" x14ac:dyDescent="0.15">
      <c r="X111" s="3"/>
      <c r="Y111" s="1"/>
      <c r="AA111" s="3"/>
      <c r="AB111" s="1"/>
      <c r="AI111" s="284" t="s">
        <v>70</v>
      </c>
      <c r="AJ111" s="285"/>
      <c r="AK111" s="285"/>
      <c r="AL111" s="285"/>
      <c r="AM111" s="285"/>
      <c r="AN111" s="285"/>
      <c r="AO111" s="285"/>
      <c r="AP111" s="286"/>
      <c r="AQ111" s="287"/>
      <c r="AR111" s="288"/>
      <c r="AS111" s="288"/>
      <c r="AT111" s="288"/>
      <c r="AU111" s="288"/>
      <c r="AV111" s="288"/>
      <c r="AW111" s="288"/>
      <c r="AX111" s="288"/>
      <c r="AY111" s="288"/>
      <c r="AZ111" s="288"/>
      <c r="BA111" s="288"/>
      <c r="BB111" s="288"/>
      <c r="BC111" s="288"/>
      <c r="BD111" s="288"/>
      <c r="BE111" s="288"/>
      <c r="BF111" s="288"/>
      <c r="BG111" s="288"/>
      <c r="BH111" s="288"/>
      <c r="BI111" s="288"/>
      <c r="BJ111" s="288"/>
      <c r="BK111" s="288"/>
      <c r="BL111" s="288"/>
      <c r="BM111" s="288"/>
      <c r="BN111" s="288"/>
      <c r="BO111" s="289"/>
    </row>
    <row r="112" spans="2:76" ht="11.25" customHeight="1" x14ac:dyDescent="0.15">
      <c r="X112" s="3"/>
      <c r="Y112" s="1"/>
      <c r="AA112" s="3"/>
      <c r="AB112" s="1"/>
      <c r="AH112" s="13"/>
      <c r="AI112" s="273" t="s">
        <v>71</v>
      </c>
      <c r="AJ112" s="274"/>
      <c r="AK112" s="274"/>
      <c r="AL112" s="274"/>
      <c r="AM112" s="274"/>
      <c r="AN112" s="274"/>
      <c r="AO112" s="274"/>
      <c r="AP112" s="275"/>
      <c r="AQ112" s="156"/>
      <c r="AR112" s="157"/>
      <c r="AS112" s="157"/>
      <c r="AT112" s="157"/>
      <c r="AU112" s="157"/>
      <c r="AV112" s="157"/>
      <c r="AW112" s="157"/>
      <c r="AX112" s="157"/>
      <c r="AY112" s="157"/>
      <c r="AZ112" s="157"/>
      <c r="BA112" s="157"/>
      <c r="BB112" s="157"/>
      <c r="BC112" s="276" t="s">
        <v>77</v>
      </c>
      <c r="BD112" s="276"/>
      <c r="BE112" s="277"/>
      <c r="BF112" s="277"/>
      <c r="BG112" s="277"/>
      <c r="BH112" s="277"/>
      <c r="BI112" s="277"/>
      <c r="BJ112" s="277"/>
      <c r="BK112" s="277"/>
      <c r="BL112" s="277"/>
      <c r="BM112" s="277"/>
      <c r="BN112" s="277"/>
      <c r="BO112" s="179" t="s">
        <v>83</v>
      </c>
    </row>
    <row r="113" ht="7.5" customHeight="1" x14ac:dyDescent="0.15"/>
    <row r="114" ht="8.25" hidden="1" customHeight="1" x14ac:dyDescent="0.15"/>
    <row r="115" ht="8.25" hidden="1" customHeight="1" x14ac:dyDescent="0.15"/>
    <row r="116" ht="8.25" hidden="1" customHeight="1" x14ac:dyDescent="0.15"/>
    <row r="117" hidden="1" x14ac:dyDescent="0.15"/>
    <row r="118" x14ac:dyDescent="0.15"/>
    <row r="119" x14ac:dyDescent="0.15"/>
    <row r="120" x14ac:dyDescent="0.15"/>
    <row r="121" x14ac:dyDescent="0.15"/>
    <row r="122" x14ac:dyDescent="0.15"/>
    <row r="123" x14ac:dyDescent="0.15"/>
    <row r="124" x14ac:dyDescent="0.15"/>
    <row r="125" x14ac:dyDescent="0.15"/>
    <row r="126"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sheetData>
  <sheetProtection password="CA38" sheet="1" objects="1" selectLockedCells="1"/>
  <dataConsolidate/>
  <mergeCells count="405">
    <mergeCell ref="AI2:AI6"/>
    <mergeCell ref="AJ2:AS2"/>
    <mergeCell ref="AT2:BA3"/>
    <mergeCell ref="BB2:BC3"/>
    <mergeCell ref="BD2:BD3"/>
    <mergeCell ref="BE2:BL3"/>
    <mergeCell ref="BK4:BK5"/>
    <mergeCell ref="BL4:BL5"/>
    <mergeCell ref="BM2:BO3"/>
    <mergeCell ref="BP2:BP20"/>
    <mergeCell ref="AJ3:AO4"/>
    <mergeCell ref="AP3:AS4"/>
    <mergeCell ref="BE4:BE5"/>
    <mergeCell ref="BF4:BF5"/>
    <mergeCell ref="BG4:BG5"/>
    <mergeCell ref="BH4:BH5"/>
    <mergeCell ref="BI4:BI5"/>
    <mergeCell ref="BJ4:BJ5"/>
    <mergeCell ref="BM4:BM5"/>
    <mergeCell ref="BN4:BN5"/>
    <mergeCell ref="BO4:BO5"/>
    <mergeCell ref="AP5:AS6"/>
    <mergeCell ref="BD5:BD6"/>
    <mergeCell ref="O7:Q8"/>
    <mergeCell ref="R7:T8"/>
    <mergeCell ref="U7:U8"/>
    <mergeCell ref="V7:X8"/>
    <mergeCell ref="Y7:Y8"/>
    <mergeCell ref="Z7:AB8"/>
    <mergeCell ref="AC7:AC8"/>
    <mergeCell ref="AW7:BI8"/>
    <mergeCell ref="BJ7:BO8"/>
    <mergeCell ref="B9:AC11"/>
    <mergeCell ref="AW9:AW10"/>
    <mergeCell ref="AX9:AX10"/>
    <mergeCell ref="AY9:AY10"/>
    <mergeCell ref="AZ9:AZ10"/>
    <mergeCell ref="BA9:BA10"/>
    <mergeCell ref="BK9:BK10"/>
    <mergeCell ref="BL9:BL10"/>
    <mergeCell ref="BM9:BM10"/>
    <mergeCell ref="BB9:BB10"/>
    <mergeCell ref="BC9:BC10"/>
    <mergeCell ref="BD9:BD10"/>
    <mergeCell ref="BE9:BE10"/>
    <mergeCell ref="BF9:BF10"/>
    <mergeCell ref="BG9:BG10"/>
    <mergeCell ref="B12:E19"/>
    <mergeCell ref="F12:AM18"/>
    <mergeCell ref="AN12:AY18"/>
    <mergeCell ref="AZ13:BF14"/>
    <mergeCell ref="BI13:BI14"/>
    <mergeCell ref="BL13:BL14"/>
    <mergeCell ref="AZ15:BO15"/>
    <mergeCell ref="V19:X19"/>
    <mergeCell ref="Y19:AL19"/>
    <mergeCell ref="AN19:AU21"/>
    <mergeCell ref="AV19:BO21"/>
    <mergeCell ref="BN9:BN10"/>
    <mergeCell ref="BO9:BO10"/>
    <mergeCell ref="BO13:BO14"/>
    <mergeCell ref="BH9:BH10"/>
    <mergeCell ref="BI9:BI10"/>
    <mergeCell ref="BJ9:BJ10"/>
    <mergeCell ref="BT22:BV22"/>
    <mergeCell ref="AO24:AZ26"/>
    <mergeCell ref="BB24:BB25"/>
    <mergeCell ref="BC24:BC25"/>
    <mergeCell ref="BD24:BD25"/>
    <mergeCell ref="AZ16:BF17"/>
    <mergeCell ref="BI16:BI17"/>
    <mergeCell ref="BL16:BL17"/>
    <mergeCell ref="BO16:BO17"/>
    <mergeCell ref="AZ18:BO18"/>
    <mergeCell ref="BF24:BF25"/>
    <mergeCell ref="BG24:BG25"/>
    <mergeCell ref="BH24:BH25"/>
    <mergeCell ref="BI24:BI25"/>
    <mergeCell ref="BJ24:BJ25"/>
    <mergeCell ref="B20:E20"/>
    <mergeCell ref="F20:AM20"/>
    <mergeCell ref="B21:E24"/>
    <mergeCell ref="F21:AM24"/>
    <mergeCell ref="AO22:AZ23"/>
    <mergeCell ref="BK24:BK25"/>
    <mergeCell ref="BL24:BL25"/>
    <mergeCell ref="BM24:BM25"/>
    <mergeCell ref="BN24:BN25"/>
    <mergeCell ref="BO24:BO25"/>
    <mergeCell ref="B25:E26"/>
    <mergeCell ref="F25:T26"/>
    <mergeCell ref="U25:X26"/>
    <mergeCell ref="Y25:AM26"/>
    <mergeCell ref="BE24:BE25"/>
    <mergeCell ref="B27:E28"/>
    <mergeCell ref="F27:Q28"/>
    <mergeCell ref="R27:T28"/>
    <mergeCell ref="U27:X28"/>
    <mergeCell ref="Y27:AM28"/>
    <mergeCell ref="AO27:AZ28"/>
    <mergeCell ref="E30:E31"/>
    <mergeCell ref="F30:F31"/>
    <mergeCell ref="G30:G32"/>
    <mergeCell ref="H30:H31"/>
    <mergeCell ref="I30:I31"/>
    <mergeCell ref="J30:J32"/>
    <mergeCell ref="K30:K31"/>
    <mergeCell ref="L30:L31"/>
    <mergeCell ref="M30:Q32"/>
    <mergeCell ref="R30:R31"/>
    <mergeCell ref="S30:S31"/>
    <mergeCell ref="T30:T32"/>
    <mergeCell ref="U30:U31"/>
    <mergeCell ref="V30:V31"/>
    <mergeCell ref="W30:W32"/>
    <mergeCell ref="X30:X31"/>
    <mergeCell ref="Y30:Y31"/>
    <mergeCell ref="Z30:AC32"/>
    <mergeCell ref="AD30:AJ30"/>
    <mergeCell ref="AK30:AS32"/>
    <mergeCell ref="AT30:BB32"/>
    <mergeCell ref="BC30:BG32"/>
    <mergeCell ref="AD31:AJ32"/>
    <mergeCell ref="B34:AM35"/>
    <mergeCell ref="AN34:AY35"/>
    <mergeCell ref="AZ34:BO34"/>
    <mergeCell ref="AZ35:BC35"/>
    <mergeCell ref="BD35:BO35"/>
    <mergeCell ref="B36:AK39"/>
    <mergeCell ref="AL36:AM39"/>
    <mergeCell ref="AZ36:BC39"/>
    <mergeCell ref="BD36:BO39"/>
    <mergeCell ref="B40:AK41"/>
    <mergeCell ref="AL40:AM41"/>
    <mergeCell ref="AZ40:BC41"/>
    <mergeCell ref="BD40:BO41"/>
    <mergeCell ref="B42:AK43"/>
    <mergeCell ref="AL42:AM43"/>
    <mergeCell ref="AZ42:BC43"/>
    <mergeCell ref="BD42:BO43"/>
    <mergeCell ref="B44:AK45"/>
    <mergeCell ref="AL44:AM45"/>
    <mergeCell ref="AZ44:BC45"/>
    <mergeCell ref="BD44:BO45"/>
    <mergeCell ref="B46:AK47"/>
    <mergeCell ref="AL46:AM47"/>
    <mergeCell ref="AZ46:BC47"/>
    <mergeCell ref="B48:AD50"/>
    <mergeCell ref="AE48:AE50"/>
    <mergeCell ref="AF48:AG48"/>
    <mergeCell ref="AH48:AH50"/>
    <mergeCell ref="AI48:AJ50"/>
    <mergeCell ref="AL48:AM50"/>
    <mergeCell ref="AN48:AN49"/>
    <mergeCell ref="AO48:AO49"/>
    <mergeCell ref="AP48:AP49"/>
    <mergeCell ref="AQ48:AQ49"/>
    <mergeCell ref="AR48:AR49"/>
    <mergeCell ref="AS48:AS49"/>
    <mergeCell ref="AT48:AT49"/>
    <mergeCell ref="AU48:AU49"/>
    <mergeCell ref="AV48:AV49"/>
    <mergeCell ref="AW48:AW49"/>
    <mergeCell ref="AX48:AX49"/>
    <mergeCell ref="AY48:AY49"/>
    <mergeCell ref="AZ48:BC50"/>
    <mergeCell ref="BN48:BN49"/>
    <mergeCell ref="BO48:BO49"/>
    <mergeCell ref="BD48:BD49"/>
    <mergeCell ref="BE48:BE49"/>
    <mergeCell ref="BF48:BF49"/>
    <mergeCell ref="BG48:BG49"/>
    <mergeCell ref="BH48:BH49"/>
    <mergeCell ref="BI48:BI49"/>
    <mergeCell ref="BX48:BX49"/>
    <mergeCell ref="AF49:AG50"/>
    <mergeCell ref="B51:AK52"/>
    <mergeCell ref="AL51:AM52"/>
    <mergeCell ref="AN51:AY52"/>
    <mergeCell ref="AZ51:BC52"/>
    <mergeCell ref="BJ48:BJ49"/>
    <mergeCell ref="BK48:BK49"/>
    <mergeCell ref="BL48:BL49"/>
    <mergeCell ref="BM48:BM49"/>
    <mergeCell ref="B53:AK54"/>
    <mergeCell ref="AL53:AM54"/>
    <mergeCell ref="AN53:AY54"/>
    <mergeCell ref="AZ53:BC54"/>
    <mergeCell ref="B55:AK56"/>
    <mergeCell ref="AL55:AM56"/>
    <mergeCell ref="AN55:AY56"/>
    <mergeCell ref="AZ55:BC56"/>
    <mergeCell ref="B57:AK58"/>
    <mergeCell ref="AL57:AM58"/>
    <mergeCell ref="AN57:AY58"/>
    <mergeCell ref="AZ57:BC58"/>
    <mergeCell ref="B59:AK60"/>
    <mergeCell ref="AL59:AM60"/>
    <mergeCell ref="AN59:AY60"/>
    <mergeCell ref="AZ59:BC60"/>
    <mergeCell ref="BT59:BV59"/>
    <mergeCell ref="AL61:AM62"/>
    <mergeCell ref="AN61:AY62"/>
    <mergeCell ref="AZ61:BC62"/>
    <mergeCell ref="BT61:BV61"/>
    <mergeCell ref="B63:AK64"/>
    <mergeCell ref="AL63:AM64"/>
    <mergeCell ref="AN63:AY64"/>
    <mergeCell ref="AZ63:BC64"/>
    <mergeCell ref="AL65:AM66"/>
    <mergeCell ref="AN65:AY66"/>
    <mergeCell ref="AZ65:BC66"/>
    <mergeCell ref="B67:D73"/>
    <mergeCell ref="E67:AK69"/>
    <mergeCell ref="AL67:AM69"/>
    <mergeCell ref="AN67:AN68"/>
    <mergeCell ref="AO67:AO68"/>
    <mergeCell ref="AP67:AQ69"/>
    <mergeCell ref="AR67:AV69"/>
    <mergeCell ref="AW67:AY69"/>
    <mergeCell ref="AZ67:BA67"/>
    <mergeCell ref="BB67:BC69"/>
    <mergeCell ref="BD67:BD68"/>
    <mergeCell ref="BE67:BE68"/>
    <mergeCell ref="BF67:BF68"/>
    <mergeCell ref="AZ68:BA69"/>
    <mergeCell ref="BG67:BG68"/>
    <mergeCell ref="BH67:BH68"/>
    <mergeCell ref="BI67:BI68"/>
    <mergeCell ref="BJ67:BJ68"/>
    <mergeCell ref="BK67:BK68"/>
    <mergeCell ref="BL67:BL68"/>
    <mergeCell ref="BM67:BM68"/>
    <mergeCell ref="BN67:BN68"/>
    <mergeCell ref="BO67:BO68"/>
    <mergeCell ref="BT67:BT68"/>
    <mergeCell ref="BV67:BV68"/>
    <mergeCell ref="BX67:BX68"/>
    <mergeCell ref="E70:BA71"/>
    <mergeCell ref="BB70:BC71"/>
    <mergeCell ref="E72:BA73"/>
    <mergeCell ref="BB72:BC73"/>
    <mergeCell ref="B74:BA75"/>
    <mergeCell ref="BB74:BC75"/>
    <mergeCell ref="B76:BA77"/>
    <mergeCell ref="BB76:BC77"/>
    <mergeCell ref="B78:BA79"/>
    <mergeCell ref="BB78:BC79"/>
    <mergeCell ref="B80:AQ80"/>
    <mergeCell ref="AR80:BG80"/>
    <mergeCell ref="BH80:BO82"/>
    <mergeCell ref="B81:U82"/>
    <mergeCell ref="V81:AQ82"/>
    <mergeCell ref="AR81:AY82"/>
    <mergeCell ref="AZ81:BG81"/>
    <mergeCell ref="AZ82:BG82"/>
    <mergeCell ref="B83:U84"/>
    <mergeCell ref="V83:AQ84"/>
    <mergeCell ref="AR83:AY86"/>
    <mergeCell ref="B85:U86"/>
    <mergeCell ref="V85:AQ86"/>
    <mergeCell ref="B87:AQ88"/>
    <mergeCell ref="BT87:BV87"/>
    <mergeCell ref="B89:D109"/>
    <mergeCell ref="E89:O89"/>
    <mergeCell ref="P89:Q89"/>
    <mergeCell ref="R89:S89"/>
    <mergeCell ref="T89:Y89"/>
    <mergeCell ref="AB89:AH89"/>
    <mergeCell ref="AI89:AP89"/>
    <mergeCell ref="AQ89:AU89"/>
    <mergeCell ref="AW89:AX89"/>
    <mergeCell ref="AZ89:BA89"/>
    <mergeCell ref="BB89:BC89"/>
    <mergeCell ref="BD89:BI90"/>
    <mergeCell ref="BJ89:BO90"/>
    <mergeCell ref="E90:O91"/>
    <mergeCell ref="AI90:AP90"/>
    <mergeCell ref="AQ90:AU90"/>
    <mergeCell ref="AW90:AX90"/>
    <mergeCell ref="AZ90:BA90"/>
    <mergeCell ref="BB90:BC90"/>
    <mergeCell ref="E92:O93"/>
    <mergeCell ref="AI93:AP94"/>
    <mergeCell ref="AQ93:BB94"/>
    <mergeCell ref="E94:O95"/>
    <mergeCell ref="BD94:BI97"/>
    <mergeCell ref="BJ94:BO97"/>
    <mergeCell ref="AI91:AP92"/>
    <mergeCell ref="AQ91:AU92"/>
    <mergeCell ref="AV91:AV92"/>
    <mergeCell ref="AW91:AX92"/>
    <mergeCell ref="AX95:AX97"/>
    <mergeCell ref="AY95:AZ96"/>
    <mergeCell ref="BB91:BC92"/>
    <mergeCell ref="BD91:BI93"/>
    <mergeCell ref="BJ91:BO93"/>
    <mergeCell ref="BP91:BP92"/>
    <mergeCell ref="AY91:AY92"/>
    <mergeCell ref="AZ91:BA92"/>
    <mergeCell ref="BA95:BC97"/>
    <mergeCell ref="E96:O98"/>
    <mergeCell ref="P96:P97"/>
    <mergeCell ref="Q96:Q97"/>
    <mergeCell ref="R96:R97"/>
    <mergeCell ref="S96:S97"/>
    <mergeCell ref="T96:T97"/>
    <mergeCell ref="U96:U97"/>
    <mergeCell ref="V96:V97"/>
    <mergeCell ref="W96:W97"/>
    <mergeCell ref="X96:X97"/>
    <mergeCell ref="Y96:Y97"/>
    <mergeCell ref="AB96:AB97"/>
    <mergeCell ref="AC96:AC97"/>
    <mergeCell ref="AD96:AD97"/>
    <mergeCell ref="AE96:AE97"/>
    <mergeCell ref="AF96:AF97"/>
    <mergeCell ref="AG96:AG97"/>
    <mergeCell ref="AH96:AH97"/>
    <mergeCell ref="AQ97:AT97"/>
    <mergeCell ref="AV97:AW97"/>
    <mergeCell ref="AY97:AZ97"/>
    <mergeCell ref="AI95:AP97"/>
    <mergeCell ref="AQ95:AT96"/>
    <mergeCell ref="AU95:AU97"/>
    <mergeCell ref="AV95:AW96"/>
    <mergeCell ref="AI98:AP101"/>
    <mergeCell ref="AQ98:AZ99"/>
    <mergeCell ref="BA98:BD99"/>
    <mergeCell ref="BE98:BL99"/>
    <mergeCell ref="BM98:BO99"/>
    <mergeCell ref="E99:O100"/>
    <mergeCell ref="AQ100:AU101"/>
    <mergeCell ref="AV100:BA101"/>
    <mergeCell ref="BB100:BB101"/>
    <mergeCell ref="BC100:BO101"/>
    <mergeCell ref="E101:O103"/>
    <mergeCell ref="P101:P102"/>
    <mergeCell ref="Q101:Q102"/>
    <mergeCell ref="R101:R102"/>
    <mergeCell ref="S101:S102"/>
    <mergeCell ref="T101:T102"/>
    <mergeCell ref="AG101:AG102"/>
    <mergeCell ref="AH101:AH102"/>
    <mergeCell ref="U101:U102"/>
    <mergeCell ref="V101:V102"/>
    <mergeCell ref="W101:W102"/>
    <mergeCell ref="X101:X102"/>
    <mergeCell ref="Y101:Y102"/>
    <mergeCell ref="AB101:AB102"/>
    <mergeCell ref="BM102:BM104"/>
    <mergeCell ref="BN102:BN104"/>
    <mergeCell ref="AI102:BC105"/>
    <mergeCell ref="BD102:BD104"/>
    <mergeCell ref="BE102:BE104"/>
    <mergeCell ref="BF102:BF104"/>
    <mergeCell ref="BG102:BG104"/>
    <mergeCell ref="BH102:BH104"/>
    <mergeCell ref="U104:U106"/>
    <mergeCell ref="V104:V106"/>
    <mergeCell ref="BI102:BI104"/>
    <mergeCell ref="BJ102:BJ104"/>
    <mergeCell ref="BK102:BK104"/>
    <mergeCell ref="BL102:BL104"/>
    <mergeCell ref="AC101:AC102"/>
    <mergeCell ref="AD101:AD102"/>
    <mergeCell ref="AE101:AE102"/>
    <mergeCell ref="AF101:AF102"/>
    <mergeCell ref="AC104:AC106"/>
    <mergeCell ref="AD104:AD106"/>
    <mergeCell ref="BO102:BO104"/>
    <mergeCell ref="BX102:BX104"/>
    <mergeCell ref="E104:O107"/>
    <mergeCell ref="P104:P106"/>
    <mergeCell ref="Q104:Q106"/>
    <mergeCell ref="R104:R106"/>
    <mergeCell ref="S104:S106"/>
    <mergeCell ref="T104:T106"/>
    <mergeCell ref="BJ106:BJ108"/>
    <mergeCell ref="AE104:AE106"/>
    <mergeCell ref="AF104:AF106"/>
    <mergeCell ref="AG104:AG106"/>
    <mergeCell ref="AH104:AH106"/>
    <mergeCell ref="AI106:BC109"/>
    <mergeCell ref="BD106:BD108"/>
    <mergeCell ref="E108:O109"/>
    <mergeCell ref="BE106:BE108"/>
    <mergeCell ref="BF106:BF108"/>
    <mergeCell ref="BG106:BG108"/>
    <mergeCell ref="BH106:BH108"/>
    <mergeCell ref="BI106:BI108"/>
    <mergeCell ref="W104:W106"/>
    <mergeCell ref="X104:X106"/>
    <mergeCell ref="Y104:Y106"/>
    <mergeCell ref="AB104:AB106"/>
    <mergeCell ref="AI111:AP111"/>
    <mergeCell ref="AQ111:BO111"/>
    <mergeCell ref="AI112:AP112"/>
    <mergeCell ref="BC112:BD112"/>
    <mergeCell ref="BE112:BN112"/>
    <mergeCell ref="BK106:BK108"/>
    <mergeCell ref="BL106:BL108"/>
    <mergeCell ref="BM106:BM108"/>
    <mergeCell ref="BN106:BN108"/>
    <mergeCell ref="BO106:BO108"/>
  </mergeCells>
  <phoneticPr fontId="2"/>
  <conditionalFormatting sqref="R7:T8 V7:X8 Z7:AB8 BB100:BC100 BG13:BH13 BJ13:BK13 BM13:BN13 BG16:BH16 BJ16:BK16 BM16:BN16 F12:AM18 Y19:AL19 F20:AM20 F25 BB26:BO26 BB22:BO22 AT30:BB32 AN36:AY36 AN38:AY38 AN40:AY40 AN42:AY42 AN44:AY44 BE112:BN112 AQ111:BO111 BD55:BO55 BD57:BO57 BD61:BM61 BD63:BO63 AN67:AO68 BD70:BM70 AZ89:BA89 BD106:BO108 BD76:BO76 AR87:AY87 B83:AQ86 AZ83:BO83 AZ85:BO85 AW89:AX89 BJ89 AQ90 AQ98 U25 Y25 AN27 BB27 F21 F27 Y27 U27 BE98 AY95">
    <cfRule type="expression" dxfId="22" priority="21" stopIfTrue="1">
      <formula>#REF!="入　　力"</formula>
    </cfRule>
  </conditionalFormatting>
  <conditionalFormatting sqref="AN48:AV49 BD59:BM59 BD46:BO46 BD48:BO49 AZ87:BO87 BD65:BM65 BD67:BM68 AR67:AV69 BD72:BM72 BD74:BM74 BD78:BO78 AN46:AV46 BD102:BO104">
    <cfRule type="expression" dxfId="21" priority="22" stopIfTrue="1">
      <formula>#REF!="入　　力"</formula>
    </cfRule>
  </conditionalFormatting>
  <conditionalFormatting sqref="R90:Y90 R92:Y92 R94:Y94 R99:Y99 R101:Y102 R104:Y106 R108:Y108 AB90:AF90 AB92:AF92 AB94:AF94 AB99:AF99 AB101:AF102 AB104:AF106 AB108:AF108 E99:O109 E90:O95 E96">
    <cfRule type="expression" dxfId="20" priority="23" stopIfTrue="1">
      <formula>#REF!="入　　力"</formula>
    </cfRule>
  </conditionalFormatting>
  <conditionalFormatting sqref="BA98">
    <cfRule type="expression" dxfId="19" priority="20" stopIfTrue="1">
      <formula>#REF!="入　　力"</formula>
    </cfRule>
  </conditionalFormatting>
  <conditionalFormatting sqref="AQ91">
    <cfRule type="expression" dxfId="18" priority="19" stopIfTrue="1">
      <formula>#REF!="入　　力"</formula>
    </cfRule>
  </conditionalFormatting>
  <conditionalFormatting sqref="BJ94">
    <cfRule type="expression" dxfId="17" priority="18" stopIfTrue="1">
      <formula>#REF!="入　　力"</formula>
    </cfRule>
  </conditionalFormatting>
  <conditionalFormatting sqref="BJ91">
    <cfRule type="expression" dxfId="16" priority="17" stopIfTrue="1">
      <formula>#REF!="入　　力"</formula>
    </cfRule>
  </conditionalFormatting>
  <conditionalFormatting sqref="AO27">
    <cfRule type="expression" dxfId="15" priority="16" stopIfTrue="1">
      <formula>#REF!="入　　力"</formula>
    </cfRule>
  </conditionalFormatting>
  <conditionalFormatting sqref="BD51:BO51">
    <cfRule type="expression" dxfId="14" priority="15" stopIfTrue="1">
      <formula>#REF!="入　　力"</formula>
    </cfRule>
  </conditionalFormatting>
  <conditionalFormatting sqref="BD53:BO53">
    <cfRule type="expression" dxfId="13" priority="14" stopIfTrue="1">
      <formula>#REF!="入　　力"</formula>
    </cfRule>
  </conditionalFormatting>
  <conditionalFormatting sqref="E30">
    <cfRule type="expression" dxfId="12" priority="13" stopIfTrue="1">
      <formula>#REF!="入　　力"</formula>
    </cfRule>
  </conditionalFormatting>
  <conditionalFormatting sqref="AV95">
    <cfRule type="expression" dxfId="11" priority="12" stopIfTrue="1">
      <formula>#REF!="入　　力"</formula>
    </cfRule>
  </conditionalFormatting>
  <conditionalFormatting sqref="F30">
    <cfRule type="expression" dxfId="10" priority="11" stopIfTrue="1">
      <formula>#REF!="入　　力"</formula>
    </cfRule>
  </conditionalFormatting>
  <conditionalFormatting sqref="H30">
    <cfRule type="expression" dxfId="9" priority="10" stopIfTrue="1">
      <formula>#REF!="入　　力"</formula>
    </cfRule>
  </conditionalFormatting>
  <conditionalFormatting sqref="I30">
    <cfRule type="expression" dxfId="8" priority="9" stopIfTrue="1">
      <formula>#REF!="入　　力"</formula>
    </cfRule>
  </conditionalFormatting>
  <conditionalFormatting sqref="K30">
    <cfRule type="expression" dxfId="7" priority="8" stopIfTrue="1">
      <formula>#REF!="入　　力"</formula>
    </cfRule>
  </conditionalFormatting>
  <conditionalFormatting sqref="L30">
    <cfRule type="expression" dxfId="6" priority="7" stopIfTrue="1">
      <formula>#REF!="入　　力"</formula>
    </cfRule>
  </conditionalFormatting>
  <conditionalFormatting sqref="R30">
    <cfRule type="expression" dxfId="5" priority="6" stopIfTrue="1">
      <formula>#REF!="入　　力"</formula>
    </cfRule>
  </conditionalFormatting>
  <conditionalFormatting sqref="S30">
    <cfRule type="expression" dxfId="4" priority="5" stopIfTrue="1">
      <formula>#REF!="入　　力"</formula>
    </cfRule>
  </conditionalFormatting>
  <conditionalFormatting sqref="U30">
    <cfRule type="expression" dxfId="3" priority="4" stopIfTrue="1">
      <formula>#REF!="入　　力"</formula>
    </cfRule>
  </conditionalFormatting>
  <conditionalFormatting sqref="V30">
    <cfRule type="expression" dxfId="2" priority="3" stopIfTrue="1">
      <formula>#REF!="入　　力"</formula>
    </cfRule>
  </conditionalFormatting>
  <conditionalFormatting sqref="X30">
    <cfRule type="expression" dxfId="1" priority="2" stopIfTrue="1">
      <formula>#REF!="入　　力"</formula>
    </cfRule>
  </conditionalFormatting>
  <conditionalFormatting sqref="Y30">
    <cfRule type="expression" dxfId="0" priority="1" stopIfTrue="1">
      <formula>#REF!="入　　力"</formula>
    </cfRule>
  </conditionalFormatting>
  <dataValidations count="21">
    <dataValidation type="list" allowBlank="1" showInputMessage="1" showErrorMessage="1" sqref="BJ91:BO93">
      <formula1>"要,否"</formula1>
    </dataValidation>
    <dataValidation type="list" allowBlank="1" showInputMessage="1" showErrorMessage="1" sqref="AV100:BA101">
      <formula1>"普通,当座"</formula1>
    </dataValidation>
    <dataValidation type="list" allowBlank="1" showInputMessage="1" showErrorMessage="1" sqref="BJ89:BO90">
      <formula1>"青色,その他"</formula1>
    </dataValidation>
    <dataValidation type="list" imeMode="hiragana" allowBlank="1" sqref="BA98">
      <formula1>"　,銀行,信用金庫,金庫,協同組合"</formula1>
    </dataValidation>
    <dataValidation imeMode="halfAlpha" allowBlank="1" showInputMessage="1" showErrorMessage="1" errorTitle="入力制限" error="０から９までの整数を入力してください。" sqref="AN46:AV46 BD102:BO104 AN48:AV48 BD46:BO46"/>
    <dataValidation type="whole" imeMode="halfAlpha" allowBlank="1" showInputMessage="1" showErrorMessage="1" errorTitle="入力制限" error="正しい月を入力してください" sqref="R108 BJ13 BJ16 AN67:AN68 R90 R92 R94 R104:R106 R99 R101:R102">
      <formula1>0</formula1>
      <formula2>1</formula2>
    </dataValidation>
    <dataValidation imeMode="halfAlpha" operator="greaterThanOrEqual" allowBlank="1" showInputMessage="1" showErrorMessage="1" sqref="AR67:AV69"/>
    <dataValidation type="list" allowBlank="1" showInputMessage="1" showErrorMessage="1" sqref="AT30:BB32">
      <formula1>"確定,修正確定,中間"</formula1>
    </dataValidation>
    <dataValidation type="list" allowBlank="1" showInputMessage="1" showErrorMessage="1" errorTitle="入力制限" error="有・無のいずれかを選択してください。" sqref="BJ94">
      <formula1>"有,無"</formula1>
    </dataValidation>
    <dataValidation imeMode="fullAlpha" allowBlank="1" showInputMessage="1" showErrorMessage="1" sqref="BE112:BN112 Y19:AL19"/>
    <dataValidation type="whole" imeMode="fullAlpha" operator="greaterThanOrEqual" allowBlank="1" showInputMessage="1" showErrorMessage="1" errorTitle="入力制限" error="正しい口座番号を入力してください。" sqref="BC100">
      <formula1>0</formula1>
    </dataValidation>
    <dataValidation imeMode="hiragana" allowBlank="1" showInputMessage="1" showErrorMessage="1" sqref="AQ111:BO111 U25 F12:AM18 BC26:BO26 B83:AQ86 Y27 BB26:BB27 BE98 F25 U27 AQ98 AN27:AO27 Y25 G20:AM20 F27 F20:F21 E90:E96 F90:O95 E99:O109"/>
    <dataValidation type="whole" imeMode="halfAlpha" allowBlank="1" showInputMessage="1" showErrorMessage="1" errorTitle="入力制限" error="０から９までの整数を入力してください。" sqref="BD106:BO108 AB108:AF108 T90:Y90 T92:Y92 T94:Y94 AR87:AY87 T99:Y99 T101:Y102 T104:Y106 T108:Y108 AB90:AF90 AB92:AF92 AB94:AF94 BB22:BO22 AB99:AF99 AB101:AF102 AB104:AF106 AN42:AY42 AN40:AY40 AZ85:BO85 AZ83:BO83 AN38:AY38 BD76:BO76 BG13:BH13 BD51:BO51 BD70:BM70 BD53:BO53 AN44:AY44 BD63:BO63 BD61:BM61 AN36:AY36 BD57:BO57 BD55:BO55 BG16:BH16">
      <formula1>0</formula1>
      <formula2>9</formula2>
    </dataValidation>
    <dataValidation type="whole" imeMode="halfAlpha" operator="greaterThanOrEqual" allowBlank="1" showInputMessage="1" showErrorMessage="1" errorTitle="入力制限" error="正しい年を入力してください。" sqref="R7:T8">
      <formula1>1</formula1>
    </dataValidation>
    <dataValidation type="whole" imeMode="halfAlpha" allowBlank="1" showInputMessage="1" showErrorMessage="1" errorTitle="入力制限" error="正しい月を入力してください。" sqref="AW89 V7:X8">
      <formula1>1</formula1>
      <formula2>12</formula2>
    </dataValidation>
    <dataValidation type="whole" imeMode="halfAlpha" allowBlank="1" showInputMessage="1" showErrorMessage="1" errorTitle="入力制限" error="正しい日を入力してください。" sqref="BN13 BN16">
      <formula1>0</formula1>
      <formula2>IF(AND((BG13&amp;BH13)/4=ROUNDDOWN((BG13&amp;BH13)/4,0),(BJ13&amp;BK13)/1=2,BM13=2),9,IF(AND((BG13&amp;BH13)/4&lt;&gt;ROUNDDOWN((BG13&amp;BH13)/4,0),(BJ13&amp;BK13)/1=2,BM13=2),8,IF(AND(OR((BJ13&amp;BK13)/1=4,(BJ13&amp;BK13)/1=6,(BJ13&amp;BK13)/1=9,(BJ13&amp;BK13)/1=11),BM13=3),0,IF(BM13=3,1,9))))</formula2>
    </dataValidation>
    <dataValidation type="whole" imeMode="halfAlpha" allowBlank="1" showInputMessage="1" showErrorMessage="1" errorTitle="入力制限" error="正しい日を入力してください。" sqref="BM13">
      <formula1>0</formula1>
      <formula2>IF(AND(OR(BJ13="",BJ13=0),BK13=2),2,3)</formula2>
    </dataValidation>
    <dataValidation type="whole" imeMode="halfAlpha" allowBlank="1" showInputMessage="1" showErrorMessage="1" errorTitle="入力制限" error="正しい日を入力してください。" sqref="BM16">
      <formula1>0</formula1>
      <formula2>IF(AND(OR(BK16="",BK16=0),BL16=2),2,3)</formula2>
    </dataValidation>
    <dataValidation type="whole" imeMode="halfAlpha" allowBlank="1" showInputMessage="1" showErrorMessage="1" errorTitle="入力制限" error="正しい月を入力してください。" sqref="R30:S30 U30:V30 BK13 BK16 S108 AO67:AO68 S90 S92 S94 E30:F30 S99 S101:S102 S104:S106 K30:L30 H30:I30 X30:Y30">
      <formula1>0</formula1>
      <formula2>IF(D13=1,2,9)</formula2>
    </dataValidation>
    <dataValidation type="whole" imeMode="halfAlpha" allowBlank="1" showInputMessage="1" showErrorMessage="1" errorTitle="入力制限" error="正しい日を入力してください。" sqref="AZ89">
      <formula1>1</formula1>
      <formula2>IF(OR(AW89=4,AW89=6,AW89=9,AW89=11),30,IF(AND(AW89=2,ROUNDDOWN(AT89/4,0)=AT89/4),29,IF(AND(AW89=2,ROUNDDOWN(AT89/4,0)&lt;&gt;AT89/4),28,31)))</formula2>
    </dataValidation>
    <dataValidation type="whole" imeMode="halfAlpha" allowBlank="1" showInputMessage="1" showErrorMessage="1" errorTitle="入力制限" error="正しい日を入力してください。" sqref="Z7:AB8">
      <formula1>0</formula1>
      <formula2>IF(OR(V7=4,V7=6,V7=9,V7=11),30,IF(AND(V7=2,ROUNDDOWN(R7/4,0)=R7/4),29,IF(AND(V7=2,ROUNDDOWN(R7/4,0)&lt;&gt;R7/4),28,31)))</formula2>
    </dataValidation>
  </dataValidations>
  <printOptions horizontalCentered="1" verticalCentered="1"/>
  <pageMargins left="0.39370078740157483" right="0.39370078740157483" top="0.39370078740157483" bottom="0.39370078740157483" header="0"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zoomScale="120" zoomScaleNormal="120" workbookViewId="0">
      <selection activeCell="C8" sqref="C8"/>
    </sheetView>
  </sheetViews>
  <sheetFormatPr defaultRowHeight="13.5" x14ac:dyDescent="0.15"/>
  <sheetData>
    <row r="1" spans="2:2" x14ac:dyDescent="0.15">
      <c r="B1" t="s">
        <v>126</v>
      </c>
    </row>
    <row r="2" spans="2:2" x14ac:dyDescent="0.15">
      <c r="B2" t="s">
        <v>127</v>
      </c>
    </row>
    <row r="3" spans="2:2" x14ac:dyDescent="0.15">
      <c r="B3" t="s">
        <v>128</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提出用</vt:lpstr>
      <vt:lpstr>控用</vt:lpstr>
      <vt:lpstr>21以降の番号について</vt:lpstr>
      <vt:lpstr>控用!Print_Area</vt:lpstr>
      <vt:lpstr>提出用!Print_Area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中井　健太郎</dc:creator>
  <cp:lastModifiedBy>東広島市</cp:lastModifiedBy>
  <cp:lastPrinted>2021-11-17T00:27:29Z</cp:lastPrinted>
  <dcterms:created xsi:type="dcterms:W3CDTF">2004-06-17T10:48:09Z</dcterms:created>
  <dcterms:modified xsi:type="dcterms:W3CDTF">2021-11-17T00:37:44Z</dcterms:modified>
</cp:coreProperties>
</file>