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scofsv2.higashin.local\04情報政策課\平成30年度\情報政策\501 ★統計★\02 庶務\01 月次資料・分析資料\市民課提供資料（H30年度）\掲示用\2018.04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大字別!$A$1:$AH$51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Z24" i="15" l="1"/>
  <c r="Z18" i="15"/>
  <c r="T51" i="15"/>
  <c r="T42" i="15"/>
  <c r="T37" i="15"/>
  <c r="O44" i="15"/>
  <c r="Q44" i="15"/>
  <c r="P44" i="15"/>
  <c r="N44" i="15"/>
  <c r="N16" i="15"/>
  <c r="O6" i="15"/>
  <c r="Q6" i="15"/>
  <c r="P6" i="15"/>
  <c r="N6" i="15"/>
  <c r="I14" i="15"/>
  <c r="K14" i="15"/>
  <c r="J14" i="15"/>
  <c r="H14" i="15"/>
  <c r="Z26" i="15" l="1"/>
  <c r="U37" i="15" l="1"/>
  <c r="O16" i="15"/>
  <c r="W37" i="15"/>
  <c r="V37" i="15"/>
  <c r="Z36" i="15" l="1"/>
  <c r="Z35" i="15"/>
  <c r="Z34" i="15"/>
  <c r="Z33" i="15"/>
  <c r="Z32" i="15"/>
  <c r="Z29" i="15"/>
  <c r="Q16" i="15" l="1"/>
  <c r="P16" i="15"/>
  <c r="W42" i="15"/>
  <c r="V42" i="15"/>
  <c r="U42" i="15"/>
  <c r="U51" i="15"/>
  <c r="V51" i="15"/>
  <c r="W51" i="15"/>
  <c r="AA18" i="15"/>
  <c r="AB18" i="15"/>
  <c r="AC18" i="15"/>
  <c r="AC24" i="15"/>
  <c r="AB24" i="15"/>
  <c r="AA24" i="15"/>
  <c r="V1" i="15"/>
  <c r="AB33" i="15" l="1"/>
  <c r="Z31" i="15"/>
  <c r="Z30" i="15"/>
  <c r="AC36" i="15"/>
  <c r="AA36" i="15"/>
  <c r="AC30" i="15"/>
  <c r="AC31" i="15"/>
  <c r="AC35" i="15"/>
  <c r="AC32" i="15"/>
  <c r="AA26" i="15"/>
  <c r="AC28" i="15"/>
  <c r="Z28" i="15"/>
  <c r="AA28" i="15"/>
  <c r="AA32" i="15"/>
  <c r="AB30" i="15"/>
  <c r="AB34" i="15"/>
  <c r="AA29" i="15"/>
  <c r="AA33" i="15"/>
  <c r="AB31" i="15"/>
  <c r="AB35" i="15"/>
  <c r="AC29" i="15"/>
  <c r="AC33" i="15"/>
  <c r="AC26" i="15"/>
  <c r="AA30" i="15"/>
  <c r="AA34" i="15"/>
  <c r="AB28" i="15"/>
  <c r="AB32" i="15"/>
  <c r="AB36" i="15"/>
  <c r="AC34" i="15"/>
  <c r="AB26" i="15"/>
  <c r="AA31" i="15"/>
  <c r="AA35" i="15"/>
  <c r="AB29" i="15"/>
  <c r="Z37" i="15" l="1"/>
  <c r="AC37" i="15"/>
  <c r="AB37" i="15"/>
  <c r="AA37" i="15"/>
</calcChain>
</file>

<file path=xl/sharedStrings.xml><?xml version="1.0" encoding="utf-8"?>
<sst xmlns="http://schemas.openxmlformats.org/spreadsheetml/2006/main" count="246" uniqueCount="225">
  <si>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</si>
  <si>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</si>
  <si>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</si>
  <si>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</si>
  <si>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</si>
  <si>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</si>
  <si>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</si>
  <si>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</si>
  <si>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</si>
  <si>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</si>
  <si>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</si>
  <si>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</si>
  <si>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</si>
  <si>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</si>
  <si>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</si>
  <si>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</si>
  <si>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</si>
  <si>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</si>
  <si>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</si>
  <si>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</si>
  <si>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</si>
  <si>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</si>
  <si>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</si>
  <si>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</si>
  <si>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</si>
  <si>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</si>
  <si>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</si>
  <si>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</si>
  <si>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</si>
  <si>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</si>
  <si>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</si>
  <si>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</si>
  <si>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</si>
  <si>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</si>
  <si>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</si>
  <si>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</si>
  <si>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</si>
  <si>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</si>
  <si>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</si>
  <si>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</si>
  <si>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</si>
  <si>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</si>
  <si>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</si>
  <si>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</si>
  <si>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</si>
  <si>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</si>
  <si>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</si>
  <si>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</si>
  <si>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</si>
  <si>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</si>
  <si>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</si>
  <si>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</si>
  <si>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</si>
  <si>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</si>
  <si>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</si>
  <si>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</si>
  <si>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</si>
  <si>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</si>
  <si>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</si>
  <si>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</si>
  <si>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</si>
  <si>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</si>
  <si>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</si>
  <si>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</si>
  <si>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</si>
  <si>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</si>
  <si>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</si>
  <si>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</si>
  <si>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</si>
  <si>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</si>
  <si>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</si>
  <si>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</si>
  <si>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</si>
  <si>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</si>
  <si>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</si>
  <si>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</si>
  <si>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</si>
  <si>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</si>
  <si>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</si>
  <si>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</si>
  <si>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</si>
  <si>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</si>
  <si>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</si>
  <si>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</si>
  <si>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</si>
  <si>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</si>
  <si>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</si>
  <si>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</si>
  <si>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</si>
  <si>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</si>
  <si>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</si>
  <si>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</si>
  <si>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</si>
  <si>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</si>
  <si>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</si>
  <si>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</si>
  <si>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</si>
  <si>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</si>
  <si>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</si>
  <si>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</si>
  <si>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</si>
  <si>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</si>
  <si>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</si>
  <si>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</si>
  <si>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</si>
  <si>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</si>
  <si>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</si>
  <si>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</si>
  <si>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</si>
  <si>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</si>
  <si>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</si>
  <si>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</si>
  <si>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</si>
  <si>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</si>
  <si>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</si>
  <si>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</si>
  <si>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</si>
  <si>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</si>
  <si>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</si>
  <si>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</si>
  <si>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</si>
  <si>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</si>
  <si>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</si>
  <si>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</si>
  <si>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</si>
  <si>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</si>
  <si>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</si>
  <si>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</si>
  <si>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</si>
  <si>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</si>
  <si>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</si>
  <si>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</si>
  <si>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</si>
  <si>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</si>
  <si>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</si>
  <si>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</si>
  <si>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</si>
  <si>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</si>
  <si>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</si>
  <si>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</si>
  <si>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</si>
  <si>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</si>
  <si>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</si>
  <si>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</si>
  <si>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</si>
  <si>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</si>
  <si>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</si>
  <si>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</si>
  <si>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</si>
  <si>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</si>
  <si>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</si>
  <si>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</si>
  <si>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</si>
  <si>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</si>
  <si>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</si>
  <si>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</si>
  <si>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</si>
  <si>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</si>
  <si>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</si>
  <si>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</si>
  <si>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</si>
  <si>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</si>
  <si>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</si>
  <si>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</si>
  <si>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</si>
  <si>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</si>
  <si>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</si>
  <si>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</si>
  <si>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</si>
  <si>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</si>
  <si>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</si>
  <si>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</si>
  <si>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</si>
  <si>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</si>
  <si>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</si>
  <si>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</si>
  <si>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</si>
  <si>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</si>
  <si>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</si>
  <si>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</si>
  <si>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</si>
  <si>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</si>
  <si>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</si>
  <si>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</si>
  <si>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</si>
  <si>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</si>
  <si>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</si>
  <si>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</si>
  <si>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</si>
  <si>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</si>
  <si>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</si>
  <si>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</si>
  <si>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</si>
  <si>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</si>
  <si>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</si>
  <si>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</si>
  <si>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</si>
  <si>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</si>
  <si>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</si>
  <si>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</si>
  <si>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</si>
  <si>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</si>
  <si>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</si>
  <si>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</si>
  <si>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</si>
  <si>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</si>
  <si>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</si>
  <si>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</si>
  <si>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</si>
  <si>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</si>
  <si>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</si>
  <si>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</si>
  <si>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</si>
  <si>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</si>
  <si>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</si>
  <si>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</si>
  <si>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</si>
  <si>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</si>
  <si>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</si>
  <si>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</si>
  <si>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</si>
  <si>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</si>
  <si>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</si>
  <si>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寺家駅前</t>
    <rPh sb="0" eb="2">
      <t>ジケ</t>
    </rPh>
    <rPh sb="2" eb="4">
      <t>エキマエ</t>
    </rPh>
    <phoneticPr fontId="2"/>
  </si>
  <si>
    <t>八本松西七丁目</t>
    <rPh sb="4" eb="5">
      <t>ナナ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</si>
</sst>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6" applyNumberFormat="0" applyFont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24" borderId="4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23" borderId="45" applyNumberFormat="0" applyFont="0" applyAlignment="0" applyProtection="0">
      <alignment vertical="center"/>
    </xf>
    <xf numFmtId="0" fontId="15" fillId="24" borderId="46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1" fillId="24" borderId="48" applyNumberFormat="0" applyAlignment="0" applyProtection="0">
      <alignment vertical="center"/>
    </xf>
    <xf numFmtId="0" fontId="23" fillId="8" borderId="46" applyNumberFormat="0" applyAlignment="0" applyProtection="0">
      <alignment vertical="center"/>
    </xf>
  </cellStyleXfs>
  <cellXfs count="106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19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3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3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5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1" xfId="2" applyFont="1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25" xfId="2" applyFont="1" applyFill="1" applyBorder="1" applyProtection="1">
      <protection locked="0"/>
    </xf>
    <xf numFmtId="0" fontId="6" fillId="0" borderId="25" xfId="2" applyFont="1" applyBorder="1" applyAlignment="1" applyProtection="1">
      <alignment shrinkToFit="1"/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Fill="1" applyBorder="1" applyAlignment="1" applyProtection="1">
      <alignment horizontal="left"/>
      <protection locked="0"/>
    </xf>
    <xf numFmtId="0" fontId="6" fillId="0" borderId="25" xfId="2" applyFont="1" applyFill="1" applyBorder="1" applyAlignment="1" applyProtection="1">
      <alignment horizontal="left"/>
      <protection locked="0"/>
    </xf>
    <xf numFmtId="0" fontId="6" fillId="0" borderId="31" xfId="2" applyFont="1" applyFill="1" applyBorder="1" applyProtection="1">
      <protection locked="0"/>
    </xf>
    <xf numFmtId="195" fontId="3" fillId="0" borderId="8" xfId="0" applyNumberFormat="1" applyFont="1" applyBorder="1"/>
    <xf numFmtId="195" fontId="3" fillId="0" borderId="7" xfId="0" applyNumberFormat="1" applyFont="1" applyBorder="1"/>
    <xf numFmtId="195" fontId="3" fillId="0" borderId="29" xfId="0" applyNumberFormat="1" applyFont="1" applyBorder="1"/>
    <xf numFmtId="195" fontId="3" fillId="0" borderId="30" xfId="0" applyNumberFormat="1" applyFont="1" applyBorder="1"/>
    <xf numFmtId="0" fontId="6" fillId="0" borderId="24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0" xfId="2" applyFont="1" applyFill="1" applyBorder="1" applyAlignment="1" applyProtection="1">
      <alignment shrinkToFit="1"/>
      <protection locked="0"/>
    </xf>
    <xf numFmtId="186" fontId="6" fillId="25" borderId="21" xfId="2" applyNumberFormat="1" applyFont="1" applyFill="1" applyBorder="1" applyAlignment="1" applyProtection="1">
      <alignment horizontal="center"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0" borderId="12" xfId="2" applyNumberFormat="1" applyFont="1" applyBorder="1" applyProtection="1">
      <protection locked="0"/>
    </xf>
    <xf numFmtId="186" fontId="6" fillId="0" borderId="13" xfId="2" applyNumberFormat="1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6" xfId="2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0" xfId="2" applyFont="1" applyFill="1" applyBorder="1" applyAlignment="1" applyProtection="1">
      <alignment horizontal="distributed"/>
      <protection locked="0"/>
    </xf>
    <xf numFmtId="0" fontId="6" fillId="0" borderId="9" xfId="2" applyFont="1" applyBorder="1" applyAlignment="1" applyProtection="1">
      <alignment shrinkToFit="1"/>
      <protection locked="0"/>
    </xf>
    <xf numFmtId="0" fontId="6" fillId="26" borderId="20" xfId="2" applyFont="1" applyFill="1" applyBorder="1" applyAlignment="1" applyProtection="1">
      <alignment horizontal="distributed"/>
      <protection locked="0"/>
    </xf>
    <xf numFmtId="0" fontId="6" fillId="26" borderId="26" xfId="2" applyFont="1" applyFill="1" applyBorder="1" applyProtection="1">
      <protection locked="0"/>
    </xf>
    <xf numFmtId="195" fontId="3" fillId="0" borderId="5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7" xfId="0" applyNumberFormat="1" applyFont="1" applyBorder="1" applyAlignment="1">
      <alignment horizontal="right"/>
    </xf>
    <xf numFmtId="195" fontId="3" fillId="0" borderId="15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3" fillId="0" borderId="10" xfId="0" applyNumberFormat="1" applyFont="1" applyBorder="1" applyAlignment="1">
      <alignment horizontal="right"/>
    </xf>
    <xf numFmtId="195" fontId="6" fillId="2" borderId="21" xfId="2" applyNumberFormat="1" applyFont="1" applyFill="1" applyBorder="1" applyProtection="1"/>
    <xf numFmtId="195" fontId="6" fillId="2" borderId="22" xfId="2" applyNumberFormat="1" applyFont="1" applyFill="1" applyBorder="1" applyProtection="1"/>
    <xf numFmtId="195" fontId="1" fillId="0" borderId="17" xfId="0" applyNumberFormat="1" applyFont="1" applyBorder="1" applyAlignment="1">
      <alignment horizontal="right"/>
    </xf>
    <xf numFmtId="195" fontId="1" fillId="0" borderId="18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7" xfId="0" applyNumberFormat="1" applyFont="1" applyBorder="1" applyAlignment="1">
      <alignment horizontal="right"/>
    </xf>
    <xf numFmtId="195" fontId="1" fillId="0" borderId="15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7" xfId="2" applyNumberFormat="1" applyFont="1" applyBorder="1" applyAlignment="1" applyProtection="1">
      <alignment horizontal="right" shrinkToFit="1"/>
      <protection locked="0"/>
    </xf>
    <xf numFmtId="195" fontId="3" fillId="0" borderId="17" xfId="0" applyNumberFormat="1" applyFont="1" applyBorder="1" applyAlignment="1">
      <alignment horizontal="right"/>
    </xf>
    <xf numFmtId="195" fontId="3" fillId="0" borderId="18" xfId="0" applyNumberFormat="1" applyFont="1" applyBorder="1" applyAlignment="1">
      <alignment horizontal="right"/>
    </xf>
    <xf numFmtId="195" fontId="6" fillId="2" borderId="44" xfId="2" applyNumberFormat="1" applyFont="1" applyFill="1" applyBorder="1" applyProtection="1"/>
    <xf numFmtId="195" fontId="6" fillId="0" borderId="12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3" fillId="0" borderId="8" xfId="1" applyNumberFormat="1" applyFont="1" applyBorder="1" applyAlignment="1">
      <alignment horizontal="right"/>
    </xf>
    <xf numFmtId="195" fontId="3" fillId="0" borderId="7" xfId="1" applyNumberFormat="1" applyFont="1" applyBorder="1" applyAlignment="1">
      <alignment horizontal="right"/>
    </xf>
    <xf numFmtId="195" fontId="3" fillId="0" borderId="15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6" fillId="26" borderId="27" xfId="2" applyNumberFormat="1" applyFont="1" applyFill="1" applyBorder="1" applyProtection="1"/>
    <xf numFmtId="195" fontId="6" fillId="26" borderId="28" xfId="2" applyNumberFormat="1" applyFont="1" applyFill="1" applyBorder="1" applyProtection="1"/>
    <xf numFmtId="195" fontId="3" fillId="0" borderId="8" xfId="0" applyNumberFormat="1" applyFont="1" applyFill="1" applyBorder="1" applyAlignment="1">
      <alignment horizontal="right"/>
    </xf>
    <xf numFmtId="195" fontId="1" fillId="0" borderId="8" xfId="0" applyNumberFormat="1" applyFont="1" applyFill="1" applyBorder="1" applyAlignment="1">
      <alignment horizontal="right"/>
    </xf>
    <xf numFmtId="195" fontId="3" fillId="0" borderId="8" xfId="1" applyNumberFormat="1" applyFont="1" applyFill="1" applyBorder="1" applyAlignment="1">
      <alignment horizontal="right"/>
    </xf>
    <xf numFmtId="0" fontId="6" fillId="0" borderId="34" xfId="2" applyFont="1" applyFill="1" applyBorder="1" applyProtection="1">
      <protection locked="0"/>
    </xf>
    <xf numFmtId="195" fontId="3" fillId="0" borderId="15" xfId="0" applyNumberFormat="1" applyFont="1" applyFill="1" applyBorder="1" applyAlignment="1">
      <alignment horizontal="right"/>
    </xf>
    <xf numFmtId="0" fontId="6" fillId="0" borderId="24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195" fontId="6" fillId="0" borderId="11" xfId="2" applyNumberFormat="1" applyFont="1" applyBorder="1" applyAlignment="1" applyProtection="1">
      <alignment horizontal="right" shrinkToFit="1"/>
      <protection locked="0"/>
    </xf>
    <xf numFmtId="195" fontId="6" fillId="0" borderId="10" xfId="2" applyNumberFormat="1" applyFont="1" applyBorder="1" applyAlignment="1" applyProtection="1">
      <alignment horizontal="right" shrinkToFit="1"/>
      <protection locked="0"/>
    </xf>
    <xf numFmtId="0" fontId="3" fillId="0" borderId="9" xfId="2" applyBorder="1" applyProtection="1">
      <protection locked="0"/>
    </xf>
    <xf numFmtId="186" fontId="3" fillId="0" borderId="15" xfId="2" applyNumberFormat="1" applyBorder="1" applyProtection="1">
      <protection locked="0"/>
    </xf>
    <xf numFmtId="186" fontId="3" fillId="0" borderId="16" xfId="2" applyNumberFormat="1" applyBorder="1" applyProtection="1">
      <protection locked="0"/>
    </xf>
    <xf numFmtId="0" fontId="0" fillId="0" borderId="9" xfId="2" applyFont="1" applyBorder="1" applyProtection="1"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メモ 3" xfId="44"/>
    <cellStyle name="リンク セル 2" xfId="31"/>
    <cellStyle name="悪い 2" xfId="32"/>
    <cellStyle name="計算 2" xfId="33"/>
    <cellStyle name="計算 3" xfId="45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集計 3" xfId="46"/>
    <cellStyle name="出力 2" xfId="40"/>
    <cellStyle name="出力 3" xfId="47"/>
    <cellStyle name="説明文 2" xfId="41"/>
    <cellStyle name="入力 2" xfId="42"/>
    <cellStyle name="入力 3" xfId="48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AI62"/>
  <sheetViews>
    <sheetView tabSelected="1" zoomScaleNormal="100" zoomScaleSheetLayoutView="85" workbookViewId="0">
      <selection activeCell="G20" sqref="G20"/>
    </sheetView>
  </sheetViews>
  <sheetFormatPr defaultColWidth="9" defaultRowHeight="13.5" x14ac:dyDescent="0.15"/>
  <cols>
    <col min="1" max="1" width="20.125" style="25" customWidth="1"/>
    <col min="2" max="5" width="7.75" style="26" customWidth="1"/>
    <col min="6" max="6" width="2.75" style="27" customWidth="1"/>
    <col min="7" max="7" width="20.125" style="25" customWidth="1"/>
    <col min="8" max="11" width="7.75" style="26" customWidth="1"/>
    <col min="12" max="12" width="2.75" style="25" customWidth="1"/>
    <col min="13" max="13" width="20.125" style="25" customWidth="1"/>
    <col min="14" max="17" width="7.75" style="25" customWidth="1"/>
    <col min="18" max="18" width="2.75" style="25" customWidth="1"/>
    <col min="19" max="19" width="20.125" style="25" customWidth="1"/>
    <col min="20" max="23" width="7.75" style="26" customWidth="1"/>
    <col min="24" max="24" width="2.75" style="27" customWidth="1"/>
    <col min="25" max="25" width="20.125" style="25" customWidth="1"/>
    <col min="26" max="29" width="8.75" style="26" customWidth="1"/>
    <col min="30" max="30" width="2.75" style="25" customWidth="1"/>
    <col min="31" max="31" width="20.25" style="25" bestFit="1" customWidth="1"/>
    <col min="32" max="32" width="7" style="25" bestFit="1" customWidth="1"/>
    <col min="33" max="33" width="7.75" style="25" bestFit="1" customWidth="1"/>
    <col min="34" max="34" width="7" style="25" bestFit="1" customWidth="1"/>
    <col min="35" max="16384" width="9" style="25"/>
  </cols>
  <sheetData>
    <row r="1" spans="1:35" s="2" customFormat="1" ht="17.25" x14ac:dyDescent="0.2">
      <c r="A1" s="102" t="s">
        <v>6</v>
      </c>
      <c r="B1" s="102"/>
      <c r="C1" s="102"/>
      <c r="D1" s="103">
        <v>43220</v>
      </c>
      <c r="E1" s="103"/>
      <c r="F1" s="103"/>
      <c r="G1" s="103"/>
      <c r="H1" s="1"/>
      <c r="I1" s="1"/>
      <c r="J1" s="1"/>
      <c r="K1" s="1"/>
      <c r="S1" s="102" t="s">
        <v>6</v>
      </c>
      <c r="T1" s="102"/>
      <c r="U1" s="102"/>
      <c r="V1" s="104">
        <f>D1</f>
        <v>43220</v>
      </c>
      <c r="W1" s="104"/>
      <c r="X1" s="104"/>
      <c r="Y1" s="104"/>
      <c r="Z1" s="1"/>
      <c r="AA1" s="1"/>
      <c r="AB1" s="1"/>
      <c r="AC1" s="1"/>
      <c r="AE1" s="3"/>
      <c r="AF1" s="3"/>
      <c r="AG1" s="3"/>
      <c r="AH1" s="3"/>
    </row>
    <row r="2" spans="1:35" s="2" customFormat="1" ht="9.9499999999999993" customHeight="1" x14ac:dyDescent="0.2">
      <c r="A2" s="4"/>
      <c r="B2" s="4"/>
      <c r="C2" s="5"/>
      <c r="D2" s="5"/>
      <c r="E2" s="1"/>
      <c r="F2" s="6"/>
      <c r="H2" s="1"/>
      <c r="I2" s="1"/>
      <c r="J2" s="1"/>
      <c r="K2" s="1"/>
      <c r="S2" s="4"/>
      <c r="T2" s="4"/>
      <c r="U2" s="5"/>
      <c r="V2" s="5"/>
      <c r="W2" s="1"/>
      <c r="X2" s="6"/>
      <c r="Z2" s="1"/>
      <c r="AA2" s="1"/>
      <c r="AB2" s="1"/>
      <c r="AC2" s="1"/>
      <c r="AE2" s="3"/>
      <c r="AF2" s="3"/>
      <c r="AG2" s="3"/>
      <c r="AH2" s="3"/>
    </row>
    <row r="3" spans="1:35" s="8" customFormat="1" ht="12.75" x14ac:dyDescent="0.15">
      <c r="A3" s="43" t="s">
        <v>4</v>
      </c>
      <c r="B3" s="44" t="s">
        <v>5</v>
      </c>
      <c r="C3" s="44" t="s">
        <v>3</v>
      </c>
      <c r="D3" s="44" t="s">
        <v>0</v>
      </c>
      <c r="E3" s="45" t="s">
        <v>1</v>
      </c>
      <c r="F3" s="7"/>
      <c r="G3" s="43" t="s">
        <v>4</v>
      </c>
      <c r="H3" s="44" t="s">
        <v>5</v>
      </c>
      <c r="I3" s="44" t="s">
        <v>3</v>
      </c>
      <c r="J3" s="44" t="s">
        <v>0</v>
      </c>
      <c r="K3" s="45" t="s">
        <v>1</v>
      </c>
      <c r="M3" s="43" t="s">
        <v>4</v>
      </c>
      <c r="N3" s="44" t="s">
        <v>5</v>
      </c>
      <c r="O3" s="44" t="s">
        <v>3</v>
      </c>
      <c r="P3" s="44" t="s">
        <v>0</v>
      </c>
      <c r="Q3" s="45" t="s">
        <v>1</v>
      </c>
      <c r="S3" s="43" t="s">
        <v>4</v>
      </c>
      <c r="T3" s="44" t="s">
        <v>5</v>
      </c>
      <c r="U3" s="44" t="s">
        <v>3</v>
      </c>
      <c r="V3" s="44" t="s">
        <v>0</v>
      </c>
      <c r="W3" s="45" t="s">
        <v>1</v>
      </c>
      <c r="X3" s="9"/>
      <c r="Y3" s="43" t="s">
        <v>4</v>
      </c>
      <c r="Z3" s="44" t="s">
        <v>5</v>
      </c>
      <c r="AA3" s="44" t="s">
        <v>3</v>
      </c>
      <c r="AB3" s="44" t="s">
        <v>0</v>
      </c>
      <c r="AC3" s="45" t="s">
        <v>1</v>
      </c>
      <c r="AE3" s="10"/>
      <c r="AF3" s="11"/>
      <c r="AG3" s="11"/>
      <c r="AH3" s="11"/>
    </row>
    <row r="4" spans="1:35" s="13" customFormat="1" ht="14.1" customHeight="1" x14ac:dyDescent="0.15">
      <c r="A4" s="29" t="s">
        <v>131</v>
      </c>
      <c r="B4" s="57">
        <v>731</v>
      </c>
      <c r="C4" s="57">
        <v>1581</v>
      </c>
      <c r="D4" s="57">
        <v>777</v>
      </c>
      <c r="E4" s="58">
        <v>804</v>
      </c>
      <c r="F4" s="12"/>
      <c r="G4" s="22" t="s">
        <v>37</v>
      </c>
      <c r="H4" s="59">
        <v>192</v>
      </c>
      <c r="I4" s="59">
        <v>347</v>
      </c>
      <c r="J4" s="59">
        <v>181</v>
      </c>
      <c r="K4" s="60">
        <v>166</v>
      </c>
      <c r="M4" s="98" t="s">
        <v>72</v>
      </c>
      <c r="N4" s="99">
        <v>111</v>
      </c>
      <c r="O4" s="99">
        <v>238</v>
      </c>
      <c r="P4" s="99">
        <v>109</v>
      </c>
      <c r="Q4" s="100">
        <v>129</v>
      </c>
      <c r="S4" s="34" t="s">
        <v>104</v>
      </c>
      <c r="T4" s="57">
        <v>57</v>
      </c>
      <c r="U4" s="57">
        <v>57</v>
      </c>
      <c r="V4" s="57">
        <v>28</v>
      </c>
      <c r="W4" s="58">
        <v>29</v>
      </c>
      <c r="X4" s="14"/>
      <c r="Y4" s="15" t="s">
        <v>210</v>
      </c>
      <c r="Z4" s="80">
        <v>117</v>
      </c>
      <c r="AA4" s="80">
        <v>228</v>
      </c>
      <c r="AB4" s="81">
        <v>114</v>
      </c>
      <c r="AC4" s="82">
        <v>114</v>
      </c>
      <c r="AE4" s="10"/>
      <c r="AF4" s="17"/>
      <c r="AG4" s="17"/>
      <c r="AH4" s="17"/>
    </row>
    <row r="5" spans="1:35" s="13" customFormat="1" ht="14.1" customHeight="1" x14ac:dyDescent="0.15">
      <c r="A5" s="22" t="s">
        <v>132</v>
      </c>
      <c r="B5" s="59">
        <v>510</v>
      </c>
      <c r="C5" s="59">
        <v>1213</v>
      </c>
      <c r="D5" s="59">
        <v>602</v>
      </c>
      <c r="E5" s="60">
        <v>611</v>
      </c>
      <c r="F5" s="12"/>
      <c r="G5" s="31" t="s">
        <v>38</v>
      </c>
      <c r="H5" s="89">
        <v>325</v>
      </c>
      <c r="I5" s="89">
        <v>723</v>
      </c>
      <c r="J5" s="59">
        <v>360</v>
      </c>
      <c r="K5" s="60">
        <v>363</v>
      </c>
      <c r="M5" s="101" t="s">
        <v>224</v>
      </c>
      <c r="N5" s="73">
        <v>3</v>
      </c>
      <c r="O5" s="73">
        <v>9</v>
      </c>
      <c r="P5" s="73">
        <v>4</v>
      </c>
      <c r="Q5" s="74">
        <v>5</v>
      </c>
      <c r="S5" s="34" t="s">
        <v>89</v>
      </c>
      <c r="T5" s="59">
        <v>264</v>
      </c>
      <c r="U5" s="59">
        <v>651</v>
      </c>
      <c r="V5" s="59">
        <v>329</v>
      </c>
      <c r="W5" s="60">
        <v>322</v>
      </c>
      <c r="X5" s="14"/>
      <c r="Y5" s="32" t="s">
        <v>211</v>
      </c>
      <c r="Z5" s="59">
        <v>249</v>
      </c>
      <c r="AA5" s="59">
        <v>543</v>
      </c>
      <c r="AB5" s="59">
        <v>263</v>
      </c>
      <c r="AC5" s="60">
        <v>280</v>
      </c>
      <c r="AE5" s="10"/>
      <c r="AF5" s="17"/>
      <c r="AG5" s="17"/>
      <c r="AH5" s="17"/>
    </row>
    <row r="6" spans="1:35" s="13" customFormat="1" ht="14.1" customHeight="1" x14ac:dyDescent="0.15">
      <c r="A6" s="22" t="s">
        <v>28</v>
      </c>
      <c r="B6" s="59">
        <v>275</v>
      </c>
      <c r="C6" s="59">
        <v>543</v>
      </c>
      <c r="D6" s="59">
        <v>266</v>
      </c>
      <c r="E6" s="60">
        <v>277</v>
      </c>
      <c r="F6" s="12"/>
      <c r="G6" s="22" t="s">
        <v>170</v>
      </c>
      <c r="H6" s="59">
        <v>53</v>
      </c>
      <c r="I6" s="59">
        <v>120</v>
      </c>
      <c r="J6" s="59">
        <v>70</v>
      </c>
      <c r="K6" s="60">
        <v>50</v>
      </c>
      <c r="M6" s="53" t="s">
        <v>9</v>
      </c>
      <c r="N6" s="65">
        <f>SUM(H15:H51,N4:N5)</f>
        <v>12842</v>
      </c>
      <c r="O6" s="65">
        <f>SUM(I15:I51,O4:O5)</f>
        <v>28877</v>
      </c>
      <c r="P6" s="65">
        <f>SUM(J15:J51,P4:P5)</f>
        <v>14492</v>
      </c>
      <c r="Q6" s="66">
        <f>SUM(K15:K51,Q4:Q5)</f>
        <v>14385</v>
      </c>
      <c r="S6" s="34" t="s">
        <v>90</v>
      </c>
      <c r="T6" s="59">
        <v>175</v>
      </c>
      <c r="U6" s="59">
        <v>423</v>
      </c>
      <c r="V6" s="59">
        <v>220</v>
      </c>
      <c r="W6" s="60">
        <v>203</v>
      </c>
      <c r="X6" s="14"/>
      <c r="Y6" s="32" t="s">
        <v>97</v>
      </c>
      <c r="Z6" s="59">
        <v>67</v>
      </c>
      <c r="AA6" s="59">
        <v>155</v>
      </c>
      <c r="AB6" s="59">
        <v>74</v>
      </c>
      <c r="AC6" s="60">
        <v>81</v>
      </c>
      <c r="AE6" s="10"/>
      <c r="AF6" s="17"/>
      <c r="AG6" s="17"/>
      <c r="AH6" s="17"/>
    </row>
    <row r="7" spans="1:35" s="13" customFormat="1" ht="14.1" customHeight="1" x14ac:dyDescent="0.15">
      <c r="A7" s="22" t="s">
        <v>133</v>
      </c>
      <c r="B7" s="59">
        <v>415</v>
      </c>
      <c r="C7" s="59">
        <v>930</v>
      </c>
      <c r="D7" s="59">
        <v>450</v>
      </c>
      <c r="E7" s="60">
        <v>480</v>
      </c>
      <c r="F7" s="12"/>
      <c r="G7" s="22" t="s">
        <v>171</v>
      </c>
      <c r="H7" s="59">
        <v>64</v>
      </c>
      <c r="I7" s="59">
        <v>141</v>
      </c>
      <c r="J7" s="59">
        <v>72</v>
      </c>
      <c r="K7" s="60">
        <v>69</v>
      </c>
      <c r="M7" s="33" t="s">
        <v>73</v>
      </c>
      <c r="N7" s="77">
        <v>146</v>
      </c>
      <c r="O7" s="77">
        <v>310</v>
      </c>
      <c r="P7" s="77">
        <v>142</v>
      </c>
      <c r="Q7" s="78">
        <v>168</v>
      </c>
      <c r="S7" s="34" t="s">
        <v>105</v>
      </c>
      <c r="T7" s="59">
        <v>468</v>
      </c>
      <c r="U7" s="59">
        <v>1052</v>
      </c>
      <c r="V7" s="59">
        <v>527</v>
      </c>
      <c r="W7" s="60">
        <v>525</v>
      </c>
      <c r="X7" s="14"/>
      <c r="Y7" s="32" t="s">
        <v>212</v>
      </c>
      <c r="Z7" s="59">
        <v>178</v>
      </c>
      <c r="AA7" s="59">
        <v>383</v>
      </c>
      <c r="AB7" s="59">
        <v>169</v>
      </c>
      <c r="AC7" s="60">
        <v>214</v>
      </c>
      <c r="AE7" s="10"/>
      <c r="AF7" s="17"/>
      <c r="AG7" s="17"/>
      <c r="AH7" s="17"/>
    </row>
    <row r="8" spans="1:35" s="13" customFormat="1" ht="14.1" customHeight="1" x14ac:dyDescent="0.15">
      <c r="A8" s="22" t="s">
        <v>134</v>
      </c>
      <c r="B8" s="59">
        <v>653</v>
      </c>
      <c r="C8" s="59">
        <v>1651</v>
      </c>
      <c r="D8" s="59">
        <v>823</v>
      </c>
      <c r="E8" s="60">
        <v>828</v>
      </c>
      <c r="F8" s="12"/>
      <c r="G8" s="22" t="s">
        <v>172</v>
      </c>
      <c r="H8" s="59">
        <v>129</v>
      </c>
      <c r="I8" s="59">
        <v>286</v>
      </c>
      <c r="J8" s="59">
        <v>133</v>
      </c>
      <c r="K8" s="60">
        <v>153</v>
      </c>
      <c r="M8" s="22" t="s">
        <v>74</v>
      </c>
      <c r="N8" s="59">
        <v>225</v>
      </c>
      <c r="O8" s="59">
        <v>522</v>
      </c>
      <c r="P8" s="59">
        <v>253</v>
      </c>
      <c r="Q8" s="60">
        <v>269</v>
      </c>
      <c r="S8" s="34" t="s">
        <v>106</v>
      </c>
      <c r="T8" s="59">
        <v>235</v>
      </c>
      <c r="U8" s="59">
        <v>588</v>
      </c>
      <c r="V8" s="59">
        <v>304</v>
      </c>
      <c r="W8" s="60">
        <v>284</v>
      </c>
      <c r="X8" s="14"/>
      <c r="Y8" s="32" t="s">
        <v>98</v>
      </c>
      <c r="Z8" s="59">
        <v>132</v>
      </c>
      <c r="AA8" s="59">
        <v>265</v>
      </c>
      <c r="AB8" s="59">
        <v>120</v>
      </c>
      <c r="AC8" s="60">
        <v>145</v>
      </c>
      <c r="AE8" s="10"/>
      <c r="AF8" s="17"/>
      <c r="AG8" s="17"/>
      <c r="AH8" s="17"/>
    </row>
    <row r="9" spans="1:35" s="13" customFormat="1" ht="14.1" customHeight="1" x14ac:dyDescent="0.15">
      <c r="A9" s="22" t="s">
        <v>29</v>
      </c>
      <c r="B9" s="59">
        <v>199</v>
      </c>
      <c r="C9" s="59">
        <v>344</v>
      </c>
      <c r="D9" s="59">
        <v>146</v>
      </c>
      <c r="E9" s="60">
        <v>198</v>
      </c>
      <c r="F9" s="12"/>
      <c r="G9" s="22" t="s">
        <v>173</v>
      </c>
      <c r="H9" s="59">
        <v>76</v>
      </c>
      <c r="I9" s="59">
        <v>135</v>
      </c>
      <c r="J9" s="59">
        <v>75</v>
      </c>
      <c r="K9" s="60">
        <v>60</v>
      </c>
      <c r="M9" s="22" t="s">
        <v>75</v>
      </c>
      <c r="N9" s="59">
        <v>319</v>
      </c>
      <c r="O9" s="59">
        <v>694</v>
      </c>
      <c r="P9" s="59">
        <v>350</v>
      </c>
      <c r="Q9" s="60">
        <v>344</v>
      </c>
      <c r="S9" s="35" t="s">
        <v>107</v>
      </c>
      <c r="T9" s="59">
        <v>395</v>
      </c>
      <c r="U9" s="59">
        <v>895</v>
      </c>
      <c r="V9" s="59">
        <v>438</v>
      </c>
      <c r="W9" s="60">
        <v>457</v>
      </c>
      <c r="X9" s="14"/>
      <c r="Y9" s="22" t="s">
        <v>213</v>
      </c>
      <c r="Z9" s="59">
        <v>155</v>
      </c>
      <c r="AA9" s="59">
        <v>333</v>
      </c>
      <c r="AB9" s="59">
        <v>167</v>
      </c>
      <c r="AC9" s="60">
        <v>166</v>
      </c>
      <c r="AE9" s="10"/>
      <c r="AF9" s="17"/>
      <c r="AG9" s="17"/>
      <c r="AH9" s="17"/>
    </row>
    <row r="10" spans="1:35" s="13" customFormat="1" ht="14.1" customHeight="1" x14ac:dyDescent="0.15">
      <c r="A10" s="22" t="s">
        <v>135</v>
      </c>
      <c r="B10" s="59">
        <v>547</v>
      </c>
      <c r="C10" s="59">
        <v>1360</v>
      </c>
      <c r="D10" s="59">
        <v>686</v>
      </c>
      <c r="E10" s="60">
        <v>674</v>
      </c>
      <c r="F10" s="12"/>
      <c r="G10" s="31" t="s">
        <v>174</v>
      </c>
      <c r="H10" s="59">
        <v>47</v>
      </c>
      <c r="I10" s="59">
        <v>120</v>
      </c>
      <c r="J10" s="59">
        <v>68</v>
      </c>
      <c r="K10" s="60">
        <v>52</v>
      </c>
      <c r="M10" s="22" t="s">
        <v>76</v>
      </c>
      <c r="N10" s="59">
        <v>376</v>
      </c>
      <c r="O10" s="59">
        <v>840</v>
      </c>
      <c r="P10" s="59">
        <v>398</v>
      </c>
      <c r="Q10" s="60">
        <v>442</v>
      </c>
      <c r="S10" s="22" t="s">
        <v>91</v>
      </c>
      <c r="T10" s="59">
        <v>158</v>
      </c>
      <c r="U10" s="59">
        <v>546</v>
      </c>
      <c r="V10" s="59">
        <v>270</v>
      </c>
      <c r="W10" s="60">
        <v>276</v>
      </c>
      <c r="X10" s="14"/>
      <c r="Y10" s="22" t="s">
        <v>99</v>
      </c>
      <c r="Z10" s="59">
        <v>669</v>
      </c>
      <c r="AA10" s="59">
        <v>1441</v>
      </c>
      <c r="AB10" s="59">
        <v>677</v>
      </c>
      <c r="AC10" s="60">
        <v>764</v>
      </c>
      <c r="AE10" s="10"/>
      <c r="AF10" s="17"/>
      <c r="AG10" s="17"/>
      <c r="AH10" s="17"/>
    </row>
    <row r="11" spans="1:35" s="13" customFormat="1" ht="14.1" customHeight="1" x14ac:dyDescent="0.15">
      <c r="A11" s="22" t="s">
        <v>136</v>
      </c>
      <c r="B11" s="59">
        <v>174</v>
      </c>
      <c r="C11" s="59">
        <v>431</v>
      </c>
      <c r="D11" s="59">
        <v>214</v>
      </c>
      <c r="E11" s="60">
        <v>217</v>
      </c>
      <c r="F11" s="12"/>
      <c r="G11" s="31" t="s">
        <v>175</v>
      </c>
      <c r="H11" s="59">
        <v>0</v>
      </c>
      <c r="I11" s="59">
        <v>0</v>
      </c>
      <c r="J11" s="59">
        <v>0</v>
      </c>
      <c r="K11" s="60">
        <v>0</v>
      </c>
      <c r="M11" s="22" t="s">
        <v>77</v>
      </c>
      <c r="N11" s="59">
        <v>355</v>
      </c>
      <c r="O11" s="59">
        <v>763</v>
      </c>
      <c r="P11" s="59">
        <v>392</v>
      </c>
      <c r="Q11" s="60">
        <v>371</v>
      </c>
      <c r="S11" s="22" t="s">
        <v>108</v>
      </c>
      <c r="T11" s="59">
        <v>300</v>
      </c>
      <c r="U11" s="59">
        <v>789</v>
      </c>
      <c r="V11" s="59">
        <v>409</v>
      </c>
      <c r="W11" s="60">
        <v>380</v>
      </c>
      <c r="X11" s="14"/>
      <c r="Y11" s="22" t="s">
        <v>214</v>
      </c>
      <c r="Z11" s="59">
        <v>694</v>
      </c>
      <c r="AA11" s="59">
        <v>1542</v>
      </c>
      <c r="AB11" s="59">
        <v>746</v>
      </c>
      <c r="AC11" s="60">
        <v>796</v>
      </c>
      <c r="AE11" s="10"/>
      <c r="AF11" s="17"/>
      <c r="AG11" s="17"/>
      <c r="AH11" s="17"/>
    </row>
    <row r="12" spans="1:35" s="13" customFormat="1" ht="14.1" customHeight="1" x14ac:dyDescent="0.15">
      <c r="A12" s="22" t="s">
        <v>137</v>
      </c>
      <c r="B12" s="59">
        <v>1136</v>
      </c>
      <c r="C12" s="59">
        <v>2362</v>
      </c>
      <c r="D12" s="59">
        <v>1160</v>
      </c>
      <c r="E12" s="60">
        <v>1202</v>
      </c>
      <c r="F12" s="12"/>
      <c r="G12" s="13" t="s">
        <v>176</v>
      </c>
      <c r="H12" s="61">
        <v>0</v>
      </c>
      <c r="I12" s="61">
        <v>0</v>
      </c>
      <c r="J12" s="61">
        <v>0</v>
      </c>
      <c r="K12" s="62">
        <v>0</v>
      </c>
      <c r="M12" s="31" t="s">
        <v>78</v>
      </c>
      <c r="N12" s="89">
        <v>543</v>
      </c>
      <c r="O12" s="89">
        <v>1258</v>
      </c>
      <c r="P12" s="59">
        <v>617</v>
      </c>
      <c r="Q12" s="60">
        <v>641</v>
      </c>
      <c r="S12" s="22" t="s">
        <v>92</v>
      </c>
      <c r="T12" s="59">
        <v>333</v>
      </c>
      <c r="U12" s="59">
        <v>704</v>
      </c>
      <c r="V12" s="59">
        <v>344</v>
      </c>
      <c r="W12" s="60">
        <v>360</v>
      </c>
      <c r="X12" s="14"/>
      <c r="Y12" s="22" t="s">
        <v>215</v>
      </c>
      <c r="Z12" s="59">
        <v>15</v>
      </c>
      <c r="AA12" s="59">
        <v>48</v>
      </c>
      <c r="AB12" s="59">
        <v>19</v>
      </c>
      <c r="AC12" s="60">
        <v>29</v>
      </c>
      <c r="AE12" s="10"/>
      <c r="AF12" s="19"/>
      <c r="AG12" s="19"/>
      <c r="AH12" s="19"/>
      <c r="AI12" s="20"/>
    </row>
    <row r="13" spans="1:35" s="13" customFormat="1" ht="14.1" customHeight="1" x14ac:dyDescent="0.15">
      <c r="A13" s="22" t="s">
        <v>30</v>
      </c>
      <c r="B13" s="59">
        <v>252</v>
      </c>
      <c r="C13" s="59">
        <v>479</v>
      </c>
      <c r="D13" s="59">
        <v>219</v>
      </c>
      <c r="E13" s="60">
        <v>260</v>
      </c>
      <c r="F13" s="12"/>
      <c r="G13" s="30" t="s">
        <v>223</v>
      </c>
      <c r="H13" s="63">
        <v>141</v>
      </c>
      <c r="I13" s="63">
        <v>280</v>
      </c>
      <c r="J13" s="63">
        <v>139</v>
      </c>
      <c r="K13" s="64">
        <v>141</v>
      </c>
      <c r="M13" s="22" t="s">
        <v>79</v>
      </c>
      <c r="N13" s="59">
        <v>558</v>
      </c>
      <c r="O13" s="59">
        <v>1180</v>
      </c>
      <c r="P13" s="59">
        <v>551</v>
      </c>
      <c r="Q13" s="60">
        <v>629</v>
      </c>
      <c r="S13" s="22" t="s">
        <v>93</v>
      </c>
      <c r="T13" s="59">
        <v>502</v>
      </c>
      <c r="U13" s="59">
        <v>1154</v>
      </c>
      <c r="V13" s="59">
        <v>579</v>
      </c>
      <c r="W13" s="60">
        <v>575</v>
      </c>
      <c r="X13" s="14"/>
      <c r="Y13" s="31" t="s">
        <v>216</v>
      </c>
      <c r="Z13" s="91">
        <v>135</v>
      </c>
      <c r="AA13" s="91">
        <v>373</v>
      </c>
      <c r="AB13" s="83">
        <v>194</v>
      </c>
      <c r="AC13" s="84">
        <v>179</v>
      </c>
      <c r="AE13" s="10"/>
      <c r="AF13" s="19"/>
      <c r="AG13" s="19"/>
      <c r="AH13" s="19"/>
    </row>
    <row r="14" spans="1:35" s="13" customFormat="1" ht="14.1" customHeight="1" x14ac:dyDescent="0.15">
      <c r="A14" s="22" t="s">
        <v>138</v>
      </c>
      <c r="B14" s="59">
        <v>204</v>
      </c>
      <c r="C14" s="59">
        <v>472</v>
      </c>
      <c r="D14" s="59">
        <v>226</v>
      </c>
      <c r="E14" s="60">
        <v>246</v>
      </c>
      <c r="F14" s="12"/>
      <c r="G14" s="53" t="s">
        <v>11</v>
      </c>
      <c r="H14" s="65">
        <f>SUM(B4:B51,H4:H13)</f>
        <v>36022</v>
      </c>
      <c r="I14" s="65">
        <f>SUM(C4:C51,I4:I13)</f>
        <v>76795</v>
      </c>
      <c r="J14" s="65">
        <f>SUM(D4:D51,J4:J13)</f>
        <v>39215</v>
      </c>
      <c r="K14" s="66">
        <f>SUM(E4:E51,K4:K13)</f>
        <v>37580</v>
      </c>
      <c r="M14" s="22" t="s">
        <v>80</v>
      </c>
      <c r="N14" s="59">
        <v>554</v>
      </c>
      <c r="O14" s="59">
        <v>1115</v>
      </c>
      <c r="P14" s="59">
        <v>539</v>
      </c>
      <c r="Q14" s="60">
        <v>576</v>
      </c>
      <c r="S14" s="22" t="s">
        <v>94</v>
      </c>
      <c r="T14" s="59">
        <v>231</v>
      </c>
      <c r="U14" s="59">
        <v>540</v>
      </c>
      <c r="V14" s="59">
        <v>270</v>
      </c>
      <c r="W14" s="60">
        <v>270</v>
      </c>
      <c r="X14" s="14"/>
      <c r="Y14" s="22" t="s">
        <v>217</v>
      </c>
      <c r="Z14" s="83">
        <v>91</v>
      </c>
      <c r="AA14" s="83">
        <v>304</v>
      </c>
      <c r="AB14" s="83">
        <v>163</v>
      </c>
      <c r="AC14" s="84">
        <v>141</v>
      </c>
      <c r="AE14" s="10"/>
      <c r="AF14" s="19"/>
      <c r="AG14" s="19"/>
      <c r="AH14" s="19"/>
    </row>
    <row r="15" spans="1:35" s="13" customFormat="1" ht="14.1" customHeight="1" x14ac:dyDescent="0.15">
      <c r="A15" s="22" t="s">
        <v>139</v>
      </c>
      <c r="B15" s="59">
        <v>228</v>
      </c>
      <c r="C15" s="59">
        <v>521</v>
      </c>
      <c r="D15" s="59">
        <v>256</v>
      </c>
      <c r="E15" s="60">
        <v>265</v>
      </c>
      <c r="F15" s="12"/>
      <c r="G15" s="33" t="s">
        <v>39</v>
      </c>
      <c r="H15" s="67">
        <v>1145</v>
      </c>
      <c r="I15" s="67">
        <v>2864</v>
      </c>
      <c r="J15" s="67">
        <v>1434</v>
      </c>
      <c r="K15" s="68">
        <v>1430</v>
      </c>
      <c r="M15" s="48" t="s">
        <v>81</v>
      </c>
      <c r="N15" s="61">
        <v>43</v>
      </c>
      <c r="O15" s="61">
        <v>44</v>
      </c>
      <c r="P15" s="61">
        <v>30</v>
      </c>
      <c r="Q15" s="62">
        <v>14</v>
      </c>
      <c r="S15" s="22" t="s">
        <v>109</v>
      </c>
      <c r="T15" s="59">
        <v>301</v>
      </c>
      <c r="U15" s="59">
        <v>615</v>
      </c>
      <c r="V15" s="59">
        <v>282</v>
      </c>
      <c r="W15" s="60">
        <v>333</v>
      </c>
      <c r="X15" s="14"/>
      <c r="Y15" s="22" t="s">
        <v>218</v>
      </c>
      <c r="Z15" s="83">
        <v>63</v>
      </c>
      <c r="AA15" s="83">
        <v>220</v>
      </c>
      <c r="AB15" s="83">
        <v>108</v>
      </c>
      <c r="AC15" s="84">
        <v>112</v>
      </c>
      <c r="AE15" s="10"/>
      <c r="AF15" s="17"/>
      <c r="AG15" s="17"/>
      <c r="AH15" s="17"/>
    </row>
    <row r="16" spans="1:35" s="13" customFormat="1" ht="14.1" customHeight="1" x14ac:dyDescent="0.15">
      <c r="A16" s="22" t="s">
        <v>31</v>
      </c>
      <c r="B16" s="59">
        <v>218</v>
      </c>
      <c r="C16" s="59">
        <v>499</v>
      </c>
      <c r="D16" s="59">
        <v>234</v>
      </c>
      <c r="E16" s="60">
        <v>265</v>
      </c>
      <c r="F16" s="12"/>
      <c r="G16" s="22" t="s">
        <v>40</v>
      </c>
      <c r="H16" s="69">
        <v>162</v>
      </c>
      <c r="I16" s="69">
        <v>349</v>
      </c>
      <c r="J16" s="69">
        <v>162</v>
      </c>
      <c r="K16" s="70">
        <v>187</v>
      </c>
      <c r="M16" s="53" t="s">
        <v>10</v>
      </c>
      <c r="N16" s="65">
        <f>SUM(N7:N15)</f>
        <v>3119</v>
      </c>
      <c r="O16" s="65">
        <f>SUM(O7:O15)</f>
        <v>6726</v>
      </c>
      <c r="P16" s="79">
        <f>SUM(P7:P15)</f>
        <v>3272</v>
      </c>
      <c r="Q16" s="66">
        <f>SUM(Q7:Q15)</f>
        <v>3454</v>
      </c>
      <c r="S16" s="22" t="s">
        <v>110</v>
      </c>
      <c r="T16" s="59">
        <v>97</v>
      </c>
      <c r="U16" s="59">
        <v>180</v>
      </c>
      <c r="V16" s="59">
        <v>79</v>
      </c>
      <c r="W16" s="60">
        <v>101</v>
      </c>
      <c r="X16" s="14"/>
      <c r="Y16" s="22" t="s">
        <v>219</v>
      </c>
      <c r="Z16" s="83">
        <v>30</v>
      </c>
      <c r="AA16" s="83">
        <v>94</v>
      </c>
      <c r="AB16" s="83">
        <v>45</v>
      </c>
      <c r="AC16" s="84">
        <v>49</v>
      </c>
      <c r="AE16" s="10"/>
      <c r="AF16" s="17"/>
      <c r="AG16" s="17"/>
      <c r="AH16" s="17"/>
    </row>
    <row r="17" spans="1:34" s="13" customFormat="1" x14ac:dyDescent="0.15">
      <c r="A17" s="22" t="s">
        <v>140</v>
      </c>
      <c r="B17" s="59">
        <v>715</v>
      </c>
      <c r="C17" s="59">
        <v>1614</v>
      </c>
      <c r="D17" s="59">
        <v>828</v>
      </c>
      <c r="E17" s="60">
        <v>786</v>
      </c>
      <c r="F17" s="12"/>
      <c r="G17" s="22" t="s">
        <v>41</v>
      </c>
      <c r="H17" s="69">
        <v>1023</v>
      </c>
      <c r="I17" s="69">
        <v>2310</v>
      </c>
      <c r="J17" s="69">
        <v>1143</v>
      </c>
      <c r="K17" s="70">
        <v>1167</v>
      </c>
      <c r="M17" s="33" t="s">
        <v>177</v>
      </c>
      <c r="N17" s="77">
        <v>700</v>
      </c>
      <c r="O17" s="77">
        <v>1692</v>
      </c>
      <c r="P17" s="77">
        <v>820</v>
      </c>
      <c r="Q17" s="78">
        <v>872</v>
      </c>
      <c r="S17" s="22" t="s">
        <v>95</v>
      </c>
      <c r="T17" s="59">
        <v>75</v>
      </c>
      <c r="U17" s="59">
        <v>146</v>
      </c>
      <c r="V17" s="59">
        <v>75</v>
      </c>
      <c r="W17" s="60">
        <v>71</v>
      </c>
      <c r="X17" s="14"/>
      <c r="Y17" s="48" t="s">
        <v>220</v>
      </c>
      <c r="Z17" s="85">
        <v>5</v>
      </c>
      <c r="AA17" s="85">
        <v>5</v>
      </c>
      <c r="AB17" s="85">
        <v>5</v>
      </c>
      <c r="AC17" s="86">
        <v>0</v>
      </c>
      <c r="AE17" s="10"/>
      <c r="AF17" s="17"/>
      <c r="AG17" s="17"/>
      <c r="AH17" s="17"/>
    </row>
    <row r="18" spans="1:34" s="13" customFormat="1" ht="14.1" customHeight="1" x14ac:dyDescent="0.15">
      <c r="A18" s="22" t="s">
        <v>141</v>
      </c>
      <c r="B18" s="59">
        <v>533</v>
      </c>
      <c r="C18" s="59">
        <v>1244</v>
      </c>
      <c r="D18" s="59">
        <v>588</v>
      </c>
      <c r="E18" s="60">
        <v>656</v>
      </c>
      <c r="F18" s="12"/>
      <c r="G18" s="31" t="s">
        <v>42</v>
      </c>
      <c r="H18" s="90">
        <v>2093</v>
      </c>
      <c r="I18" s="90">
        <v>3961</v>
      </c>
      <c r="J18" s="69">
        <v>1978</v>
      </c>
      <c r="K18" s="70">
        <v>1983</v>
      </c>
      <c r="M18" s="22" t="s">
        <v>178</v>
      </c>
      <c r="N18" s="59">
        <v>429</v>
      </c>
      <c r="O18" s="59">
        <v>1299</v>
      </c>
      <c r="P18" s="59">
        <v>606</v>
      </c>
      <c r="Q18" s="60">
        <v>693</v>
      </c>
      <c r="S18" s="22" t="s">
        <v>111</v>
      </c>
      <c r="T18" s="59">
        <v>197</v>
      </c>
      <c r="U18" s="59">
        <v>344</v>
      </c>
      <c r="V18" s="59">
        <v>186</v>
      </c>
      <c r="W18" s="60">
        <v>158</v>
      </c>
      <c r="X18" s="17"/>
      <c r="Y18" s="53" t="s">
        <v>15</v>
      </c>
      <c r="Z18" s="65">
        <f>SUM(Z4:Z17)</f>
        <v>2600</v>
      </c>
      <c r="AA18" s="65">
        <f>SUM(AA4:AA17)</f>
        <v>5934</v>
      </c>
      <c r="AB18" s="65">
        <f>SUM(AB4:AB17)</f>
        <v>2864</v>
      </c>
      <c r="AC18" s="66">
        <f>SUM(AC4:AC17)</f>
        <v>3070</v>
      </c>
      <c r="AE18" s="10"/>
      <c r="AF18" s="17"/>
      <c r="AG18" s="17"/>
      <c r="AH18" s="17"/>
    </row>
    <row r="19" spans="1:34" s="13" customFormat="1" ht="14.1" customHeight="1" x14ac:dyDescent="0.15">
      <c r="A19" s="22" t="s">
        <v>32</v>
      </c>
      <c r="B19" s="59">
        <v>1025</v>
      </c>
      <c r="C19" s="59">
        <v>2163</v>
      </c>
      <c r="D19" s="59">
        <v>1149</v>
      </c>
      <c r="E19" s="60">
        <v>1014</v>
      </c>
      <c r="F19" s="12"/>
      <c r="G19" s="31" t="s">
        <v>43</v>
      </c>
      <c r="H19" s="90">
        <v>214</v>
      </c>
      <c r="I19" s="90">
        <v>473</v>
      </c>
      <c r="J19" s="69">
        <v>225</v>
      </c>
      <c r="K19" s="70">
        <v>248</v>
      </c>
      <c r="M19" s="22" t="s">
        <v>179</v>
      </c>
      <c r="N19" s="59">
        <v>828</v>
      </c>
      <c r="O19" s="59">
        <v>2114</v>
      </c>
      <c r="P19" s="59">
        <v>1061</v>
      </c>
      <c r="Q19" s="60">
        <v>1053</v>
      </c>
      <c r="S19" s="22" t="s">
        <v>112</v>
      </c>
      <c r="T19" s="59">
        <v>142</v>
      </c>
      <c r="U19" s="59">
        <v>330</v>
      </c>
      <c r="V19" s="59">
        <v>155</v>
      </c>
      <c r="W19" s="60">
        <v>175</v>
      </c>
      <c r="X19" s="17"/>
      <c r="Y19" s="22" t="s">
        <v>100</v>
      </c>
      <c r="Z19" s="59">
        <v>114</v>
      </c>
      <c r="AA19" s="59">
        <v>263</v>
      </c>
      <c r="AB19" s="59">
        <v>124</v>
      </c>
      <c r="AC19" s="60">
        <v>139</v>
      </c>
      <c r="AE19" s="10"/>
      <c r="AF19" s="17"/>
      <c r="AG19" s="17"/>
      <c r="AH19" s="17"/>
    </row>
    <row r="20" spans="1:34" s="13" customFormat="1" ht="14.1" customHeight="1" x14ac:dyDescent="0.15">
      <c r="A20" s="31" t="s">
        <v>142</v>
      </c>
      <c r="B20" s="89">
        <v>1363</v>
      </c>
      <c r="C20" s="89">
        <v>2504</v>
      </c>
      <c r="D20" s="59">
        <v>1335</v>
      </c>
      <c r="E20" s="60">
        <v>1169</v>
      </c>
      <c r="F20" s="12"/>
      <c r="G20" s="31" t="s">
        <v>44</v>
      </c>
      <c r="H20" s="90">
        <v>410</v>
      </c>
      <c r="I20" s="90">
        <v>959</v>
      </c>
      <c r="J20" s="69">
        <v>455</v>
      </c>
      <c r="K20" s="70">
        <v>504</v>
      </c>
      <c r="M20" s="22" t="s">
        <v>180</v>
      </c>
      <c r="N20" s="59">
        <v>1660</v>
      </c>
      <c r="O20" s="59">
        <v>4114</v>
      </c>
      <c r="P20" s="59">
        <v>2038</v>
      </c>
      <c r="Q20" s="60">
        <v>2076</v>
      </c>
      <c r="S20" s="22" t="s">
        <v>113</v>
      </c>
      <c r="T20" s="59">
        <v>431</v>
      </c>
      <c r="U20" s="59">
        <v>910</v>
      </c>
      <c r="V20" s="59">
        <v>477</v>
      </c>
      <c r="W20" s="60">
        <v>433</v>
      </c>
      <c r="X20" s="14"/>
      <c r="Y20" s="31" t="s">
        <v>101</v>
      </c>
      <c r="Z20" s="89">
        <v>1830</v>
      </c>
      <c r="AA20" s="89">
        <v>4066</v>
      </c>
      <c r="AB20" s="59">
        <v>1978</v>
      </c>
      <c r="AC20" s="60">
        <v>2088</v>
      </c>
      <c r="AE20" s="10"/>
      <c r="AF20" s="17"/>
      <c r="AG20" s="17"/>
      <c r="AH20" s="17"/>
    </row>
    <row r="21" spans="1:34" s="13" customFormat="1" ht="14.1" customHeight="1" x14ac:dyDescent="0.15">
      <c r="A21" s="31" t="s">
        <v>33</v>
      </c>
      <c r="B21" s="89">
        <v>842</v>
      </c>
      <c r="C21" s="89">
        <v>2016</v>
      </c>
      <c r="D21" s="59">
        <v>1019</v>
      </c>
      <c r="E21" s="60">
        <v>997</v>
      </c>
      <c r="F21" s="12"/>
      <c r="G21" s="31" t="s">
        <v>45</v>
      </c>
      <c r="H21" s="90">
        <v>1007</v>
      </c>
      <c r="I21" s="90">
        <v>2140</v>
      </c>
      <c r="J21" s="69">
        <v>1092</v>
      </c>
      <c r="K21" s="70">
        <v>1048</v>
      </c>
      <c r="M21" s="22" t="s">
        <v>82</v>
      </c>
      <c r="N21" s="59">
        <v>621</v>
      </c>
      <c r="O21" s="59">
        <v>1397</v>
      </c>
      <c r="P21" s="59">
        <v>681</v>
      </c>
      <c r="Q21" s="60">
        <v>716</v>
      </c>
      <c r="S21" s="22" t="s">
        <v>114</v>
      </c>
      <c r="T21" s="59">
        <v>181</v>
      </c>
      <c r="U21" s="59">
        <v>385</v>
      </c>
      <c r="V21" s="59">
        <v>180</v>
      </c>
      <c r="W21" s="60">
        <v>205</v>
      </c>
      <c r="X21" s="14"/>
      <c r="Y21" s="22" t="s">
        <v>102</v>
      </c>
      <c r="Z21" s="59">
        <v>698</v>
      </c>
      <c r="AA21" s="59">
        <v>1626</v>
      </c>
      <c r="AB21" s="59">
        <v>787</v>
      </c>
      <c r="AC21" s="60">
        <v>839</v>
      </c>
      <c r="AE21" s="10"/>
      <c r="AF21" s="17"/>
      <c r="AG21" s="17"/>
      <c r="AH21" s="17"/>
    </row>
    <row r="22" spans="1:34" s="13" customFormat="1" ht="14.1" customHeight="1" x14ac:dyDescent="0.15">
      <c r="A22" s="31" t="s">
        <v>143</v>
      </c>
      <c r="B22" s="89">
        <v>7430</v>
      </c>
      <c r="C22" s="89">
        <v>16833</v>
      </c>
      <c r="D22" s="59">
        <v>8643</v>
      </c>
      <c r="E22" s="60">
        <v>8190</v>
      </c>
      <c r="F22" s="12"/>
      <c r="G22" s="31" t="s">
        <v>46</v>
      </c>
      <c r="H22" s="90">
        <v>169</v>
      </c>
      <c r="I22" s="90">
        <v>453</v>
      </c>
      <c r="J22" s="69">
        <v>221</v>
      </c>
      <c r="K22" s="70">
        <v>232</v>
      </c>
      <c r="M22" s="22" t="s">
        <v>181</v>
      </c>
      <c r="N22" s="59">
        <v>93</v>
      </c>
      <c r="O22" s="59">
        <v>202</v>
      </c>
      <c r="P22" s="59">
        <v>95</v>
      </c>
      <c r="Q22" s="60">
        <v>107</v>
      </c>
      <c r="S22" s="22" t="s">
        <v>115</v>
      </c>
      <c r="T22" s="59">
        <v>510</v>
      </c>
      <c r="U22" s="59">
        <v>1120</v>
      </c>
      <c r="V22" s="59">
        <v>543</v>
      </c>
      <c r="W22" s="60">
        <v>577</v>
      </c>
      <c r="X22" s="14"/>
      <c r="Y22" s="22" t="s">
        <v>221</v>
      </c>
      <c r="Z22" s="59">
        <v>241</v>
      </c>
      <c r="AA22" s="59">
        <v>514</v>
      </c>
      <c r="AB22" s="59">
        <v>234</v>
      </c>
      <c r="AC22" s="60">
        <v>280</v>
      </c>
      <c r="AE22" s="10"/>
      <c r="AF22" s="17"/>
      <c r="AG22" s="17"/>
      <c r="AH22" s="17"/>
    </row>
    <row r="23" spans="1:34" s="13" customFormat="1" ht="14.1" customHeight="1" x14ac:dyDescent="0.15">
      <c r="A23" s="31" t="s">
        <v>144</v>
      </c>
      <c r="B23" s="89">
        <v>1303</v>
      </c>
      <c r="C23" s="89">
        <v>2770</v>
      </c>
      <c r="D23" s="59">
        <v>1405</v>
      </c>
      <c r="E23" s="60">
        <v>1365</v>
      </c>
      <c r="F23" s="12"/>
      <c r="G23" s="31" t="s">
        <v>47</v>
      </c>
      <c r="H23" s="90">
        <v>279</v>
      </c>
      <c r="I23" s="90">
        <v>651</v>
      </c>
      <c r="J23" s="69">
        <v>329</v>
      </c>
      <c r="K23" s="70">
        <v>322</v>
      </c>
      <c r="M23" s="22" t="s">
        <v>182</v>
      </c>
      <c r="N23" s="59">
        <v>75</v>
      </c>
      <c r="O23" s="59">
        <v>158</v>
      </c>
      <c r="P23" s="59">
        <v>72</v>
      </c>
      <c r="Q23" s="60">
        <v>86</v>
      </c>
      <c r="S23" s="22" t="s">
        <v>201</v>
      </c>
      <c r="T23" s="59">
        <v>546</v>
      </c>
      <c r="U23" s="59">
        <v>1125</v>
      </c>
      <c r="V23" s="59">
        <v>586</v>
      </c>
      <c r="W23" s="60">
        <v>539</v>
      </c>
      <c r="X23" s="14"/>
      <c r="Y23" s="92" t="s">
        <v>103</v>
      </c>
      <c r="Z23" s="93">
        <v>1527</v>
      </c>
      <c r="AA23" s="93">
        <v>3288</v>
      </c>
      <c r="AB23" s="61">
        <v>1510</v>
      </c>
      <c r="AC23" s="62">
        <v>1778</v>
      </c>
      <c r="AE23" s="10"/>
      <c r="AF23" s="17"/>
      <c r="AG23" s="17"/>
      <c r="AH23" s="17"/>
    </row>
    <row r="24" spans="1:34" s="13" customFormat="1" ht="14.1" customHeight="1" x14ac:dyDescent="0.15">
      <c r="A24" s="31" t="s">
        <v>145</v>
      </c>
      <c r="B24" s="89">
        <v>3244</v>
      </c>
      <c r="C24" s="89">
        <v>6659</v>
      </c>
      <c r="D24" s="59">
        <v>3483</v>
      </c>
      <c r="E24" s="60">
        <v>3176</v>
      </c>
      <c r="F24" s="12"/>
      <c r="G24" s="31" t="s">
        <v>48</v>
      </c>
      <c r="H24" s="90">
        <v>158</v>
      </c>
      <c r="I24" s="90">
        <v>333</v>
      </c>
      <c r="J24" s="69">
        <v>167</v>
      </c>
      <c r="K24" s="70">
        <v>166</v>
      </c>
      <c r="M24" s="31" t="s">
        <v>183</v>
      </c>
      <c r="N24" s="89">
        <v>673</v>
      </c>
      <c r="O24" s="89">
        <v>1756</v>
      </c>
      <c r="P24" s="59">
        <v>861</v>
      </c>
      <c r="Q24" s="60">
        <v>895</v>
      </c>
      <c r="S24" s="22" t="s">
        <v>96</v>
      </c>
      <c r="T24" s="59">
        <v>912</v>
      </c>
      <c r="U24" s="59">
        <v>1946</v>
      </c>
      <c r="V24" s="59">
        <v>957</v>
      </c>
      <c r="W24" s="60">
        <v>989</v>
      </c>
      <c r="X24" s="14"/>
      <c r="Y24" s="53" t="s">
        <v>16</v>
      </c>
      <c r="Z24" s="65">
        <f>SUM(Z19:Z23)</f>
        <v>4410</v>
      </c>
      <c r="AA24" s="65">
        <f>SUM(AA19:AA23)</f>
        <v>9757</v>
      </c>
      <c r="AB24" s="65">
        <f>SUM(AB19:AB23)</f>
        <v>4633</v>
      </c>
      <c r="AC24" s="66">
        <f>SUM(AC19:AC23)</f>
        <v>5124</v>
      </c>
      <c r="AE24" s="10"/>
      <c r="AF24" s="17"/>
      <c r="AG24" s="17"/>
      <c r="AH24" s="17"/>
    </row>
    <row r="25" spans="1:34" s="13" customFormat="1" ht="14.1" customHeight="1" x14ac:dyDescent="0.15">
      <c r="A25" s="31" t="s">
        <v>34</v>
      </c>
      <c r="B25" s="89">
        <v>560</v>
      </c>
      <c r="C25" s="89">
        <v>1147</v>
      </c>
      <c r="D25" s="59">
        <v>574</v>
      </c>
      <c r="E25" s="60">
        <v>573</v>
      </c>
      <c r="F25" s="12"/>
      <c r="G25" s="31" t="s">
        <v>49</v>
      </c>
      <c r="H25" s="90">
        <v>429</v>
      </c>
      <c r="I25" s="90">
        <v>1013</v>
      </c>
      <c r="J25" s="69">
        <v>506</v>
      </c>
      <c r="K25" s="70">
        <v>507</v>
      </c>
      <c r="M25" s="22" t="s">
        <v>184</v>
      </c>
      <c r="N25" s="59">
        <v>1102</v>
      </c>
      <c r="O25" s="59">
        <v>2367</v>
      </c>
      <c r="P25" s="59">
        <v>1156</v>
      </c>
      <c r="Q25" s="60">
        <v>1211</v>
      </c>
      <c r="S25" s="22" t="s">
        <v>116</v>
      </c>
      <c r="T25" s="59">
        <v>576</v>
      </c>
      <c r="U25" s="59">
        <v>1266</v>
      </c>
      <c r="V25" s="59">
        <v>596</v>
      </c>
      <c r="W25" s="60">
        <v>670</v>
      </c>
      <c r="X25" s="14"/>
      <c r="Y25" s="49"/>
      <c r="Z25" s="46"/>
      <c r="AA25" s="46"/>
      <c r="AB25" s="50"/>
      <c r="AC25" s="47"/>
      <c r="AE25" s="10"/>
      <c r="AF25" s="17"/>
      <c r="AG25" s="17"/>
      <c r="AH25" s="17"/>
    </row>
    <row r="26" spans="1:34" s="13" customFormat="1" ht="14.1" customHeight="1" x14ac:dyDescent="0.15">
      <c r="A26" s="31" t="s">
        <v>146</v>
      </c>
      <c r="B26" s="89">
        <v>137</v>
      </c>
      <c r="C26" s="89">
        <v>282</v>
      </c>
      <c r="D26" s="59">
        <v>147</v>
      </c>
      <c r="E26" s="60">
        <v>135</v>
      </c>
      <c r="F26" s="12"/>
      <c r="G26" s="31" t="s">
        <v>50</v>
      </c>
      <c r="H26" s="90">
        <v>205</v>
      </c>
      <c r="I26" s="90">
        <v>398</v>
      </c>
      <c r="J26" s="69">
        <v>215</v>
      </c>
      <c r="K26" s="70">
        <v>183</v>
      </c>
      <c r="M26" s="22" t="s">
        <v>83</v>
      </c>
      <c r="N26" s="59">
        <v>914</v>
      </c>
      <c r="O26" s="59">
        <v>2201</v>
      </c>
      <c r="P26" s="59">
        <v>1096</v>
      </c>
      <c r="Q26" s="60">
        <v>1105</v>
      </c>
      <c r="S26" s="22" t="s">
        <v>117</v>
      </c>
      <c r="T26" s="59">
        <v>578</v>
      </c>
      <c r="U26" s="59">
        <v>1233</v>
      </c>
      <c r="V26" s="59">
        <v>609</v>
      </c>
      <c r="W26" s="60">
        <v>624</v>
      </c>
      <c r="X26" s="17"/>
      <c r="Y26" s="55" t="s">
        <v>8</v>
      </c>
      <c r="Z26" s="65">
        <f>H14+N6+N16+N44+T37+T42+T51+Z18+Z24</f>
        <v>83855</v>
      </c>
      <c r="AA26" s="65">
        <f>I14+O6+O16+O44+U37+U42+U51+AA18+AA24</f>
        <v>186495</v>
      </c>
      <c r="AB26" s="65">
        <f>J14+P6+P16+P44+V37+V42+V51+AB18+AB24</f>
        <v>93146</v>
      </c>
      <c r="AC26" s="66">
        <f>K14+Q6+Q16+Q44+W37+W42+W51+AC18+AC24</f>
        <v>93349</v>
      </c>
      <c r="AE26" s="10"/>
      <c r="AF26" s="17"/>
      <c r="AG26" s="17"/>
      <c r="AH26" s="17"/>
    </row>
    <row r="27" spans="1:34" s="13" customFormat="1" ht="14.1" customHeight="1" x14ac:dyDescent="0.15">
      <c r="A27" s="31" t="s">
        <v>35</v>
      </c>
      <c r="B27" s="89">
        <v>3304</v>
      </c>
      <c r="C27" s="89">
        <v>7094</v>
      </c>
      <c r="D27" s="59">
        <v>3555</v>
      </c>
      <c r="E27" s="60">
        <v>3539</v>
      </c>
      <c r="F27" s="12"/>
      <c r="G27" s="31" t="s">
        <v>51</v>
      </c>
      <c r="H27" s="90">
        <v>179</v>
      </c>
      <c r="I27" s="90">
        <v>405</v>
      </c>
      <c r="J27" s="69">
        <v>199</v>
      </c>
      <c r="K27" s="70">
        <v>206</v>
      </c>
      <c r="M27" s="22" t="s">
        <v>84</v>
      </c>
      <c r="N27" s="59">
        <v>551</v>
      </c>
      <c r="O27" s="59">
        <v>1271</v>
      </c>
      <c r="P27" s="59">
        <v>662</v>
      </c>
      <c r="Q27" s="60">
        <v>609</v>
      </c>
      <c r="S27" s="22" t="s">
        <v>118</v>
      </c>
      <c r="T27" s="59">
        <v>649</v>
      </c>
      <c r="U27" s="59">
        <v>1432</v>
      </c>
      <c r="V27" s="59">
        <v>695</v>
      </c>
      <c r="W27" s="60">
        <v>737</v>
      </c>
      <c r="X27" s="17"/>
      <c r="Y27" s="51"/>
      <c r="Z27" s="52"/>
      <c r="AA27" s="52"/>
      <c r="AB27" s="52"/>
      <c r="AC27" s="52"/>
      <c r="AE27" s="10"/>
      <c r="AF27" s="17"/>
      <c r="AG27" s="17"/>
      <c r="AH27" s="17"/>
    </row>
    <row r="28" spans="1:34" s="13" customFormat="1" ht="14.1" customHeight="1" x14ac:dyDescent="0.15">
      <c r="A28" s="31" t="s">
        <v>147</v>
      </c>
      <c r="B28" s="89">
        <v>158</v>
      </c>
      <c r="C28" s="89">
        <v>358</v>
      </c>
      <c r="D28" s="59">
        <v>162</v>
      </c>
      <c r="E28" s="60">
        <v>196</v>
      </c>
      <c r="F28" s="12"/>
      <c r="G28" s="31" t="s">
        <v>52</v>
      </c>
      <c r="H28" s="90">
        <v>226</v>
      </c>
      <c r="I28" s="90">
        <v>581</v>
      </c>
      <c r="J28" s="69">
        <v>269</v>
      </c>
      <c r="K28" s="70">
        <v>312</v>
      </c>
      <c r="M28" s="22" t="s">
        <v>185</v>
      </c>
      <c r="N28" s="59">
        <v>1050</v>
      </c>
      <c r="O28" s="59">
        <v>2541</v>
      </c>
      <c r="P28" s="59">
        <v>1207</v>
      </c>
      <c r="Q28" s="60">
        <v>1334</v>
      </c>
      <c r="S28" s="22" t="s">
        <v>119</v>
      </c>
      <c r="T28" s="59">
        <v>102</v>
      </c>
      <c r="U28" s="59">
        <v>208</v>
      </c>
      <c r="V28" s="59">
        <v>118</v>
      </c>
      <c r="W28" s="60">
        <v>90</v>
      </c>
      <c r="X28" s="17"/>
      <c r="Y28" s="36" t="s">
        <v>17</v>
      </c>
      <c r="Z28" s="57">
        <f>H14</f>
        <v>36022</v>
      </c>
      <c r="AA28" s="57">
        <f>I14</f>
        <v>76795</v>
      </c>
      <c r="AB28" s="57">
        <f>J14</f>
        <v>39215</v>
      </c>
      <c r="AC28" s="58">
        <f>K14</f>
        <v>37580</v>
      </c>
      <c r="AE28" s="10"/>
      <c r="AF28" s="17"/>
      <c r="AG28" s="17"/>
      <c r="AH28" s="17"/>
    </row>
    <row r="29" spans="1:34" s="13" customFormat="1" ht="14.1" customHeight="1" x14ac:dyDescent="0.15">
      <c r="A29" s="31" t="s">
        <v>148</v>
      </c>
      <c r="B29" s="89">
        <v>799</v>
      </c>
      <c r="C29" s="89">
        <v>1805</v>
      </c>
      <c r="D29" s="59">
        <v>889</v>
      </c>
      <c r="E29" s="60">
        <v>916</v>
      </c>
      <c r="F29" s="12"/>
      <c r="G29" s="31" t="s">
        <v>53</v>
      </c>
      <c r="H29" s="90">
        <v>240</v>
      </c>
      <c r="I29" s="90">
        <v>788</v>
      </c>
      <c r="J29" s="69">
        <v>385</v>
      </c>
      <c r="K29" s="70">
        <v>403</v>
      </c>
      <c r="M29" s="22" t="s">
        <v>186</v>
      </c>
      <c r="N29" s="59">
        <v>242</v>
      </c>
      <c r="O29" s="59">
        <v>493</v>
      </c>
      <c r="P29" s="59">
        <v>252</v>
      </c>
      <c r="Q29" s="60">
        <v>241</v>
      </c>
      <c r="S29" s="22" t="s">
        <v>120</v>
      </c>
      <c r="T29" s="59">
        <v>388</v>
      </c>
      <c r="U29" s="59">
        <v>905</v>
      </c>
      <c r="V29" s="59">
        <v>451</v>
      </c>
      <c r="W29" s="60">
        <v>454</v>
      </c>
      <c r="X29" s="17"/>
      <c r="Y29" s="31" t="s">
        <v>18</v>
      </c>
      <c r="Z29" s="59">
        <f>N6</f>
        <v>12842</v>
      </c>
      <c r="AA29" s="59">
        <f>O6</f>
        <v>28877</v>
      </c>
      <c r="AB29" s="59">
        <f>P6</f>
        <v>14492</v>
      </c>
      <c r="AC29" s="60">
        <f>Q6</f>
        <v>14385</v>
      </c>
      <c r="AE29" s="10"/>
      <c r="AF29" s="17"/>
      <c r="AG29" s="17"/>
      <c r="AH29" s="17"/>
    </row>
    <row r="30" spans="1:34" s="13" customFormat="1" ht="14.1" customHeight="1" x14ac:dyDescent="0.15">
      <c r="A30" s="31" t="s">
        <v>149</v>
      </c>
      <c r="B30" s="89">
        <v>0</v>
      </c>
      <c r="C30" s="89">
        <v>0</v>
      </c>
      <c r="D30" s="59">
        <v>0</v>
      </c>
      <c r="E30" s="60">
        <v>0</v>
      </c>
      <c r="F30" s="12"/>
      <c r="G30" s="31" t="s">
        <v>54</v>
      </c>
      <c r="H30" s="90">
        <v>2</v>
      </c>
      <c r="I30" s="90">
        <v>7</v>
      </c>
      <c r="J30" s="69">
        <v>3</v>
      </c>
      <c r="K30" s="70">
        <v>4</v>
      </c>
      <c r="M30" s="22" t="s">
        <v>187</v>
      </c>
      <c r="N30" s="59">
        <v>100</v>
      </c>
      <c r="O30" s="59">
        <v>238</v>
      </c>
      <c r="P30" s="59">
        <v>121</v>
      </c>
      <c r="Q30" s="60">
        <v>117</v>
      </c>
      <c r="S30" s="22" t="s">
        <v>121</v>
      </c>
      <c r="T30" s="59">
        <v>170</v>
      </c>
      <c r="U30" s="59">
        <v>442</v>
      </c>
      <c r="V30" s="59">
        <v>219</v>
      </c>
      <c r="W30" s="60">
        <v>223</v>
      </c>
      <c r="X30" s="17"/>
      <c r="Y30" s="31" t="s">
        <v>19</v>
      </c>
      <c r="Z30" s="59">
        <f>N16</f>
        <v>3119</v>
      </c>
      <c r="AA30" s="59">
        <f>O16</f>
        <v>6726</v>
      </c>
      <c r="AB30" s="59">
        <f>P16</f>
        <v>3272</v>
      </c>
      <c r="AC30" s="60">
        <f>Q16</f>
        <v>3454</v>
      </c>
      <c r="AE30" s="10"/>
      <c r="AF30" s="17"/>
      <c r="AG30" s="17"/>
      <c r="AH30" s="17"/>
    </row>
    <row r="31" spans="1:34" s="13" customFormat="1" ht="14.1" customHeight="1" x14ac:dyDescent="0.15">
      <c r="A31" s="31" t="s">
        <v>150</v>
      </c>
      <c r="B31" s="89">
        <v>449</v>
      </c>
      <c r="C31" s="89">
        <v>648</v>
      </c>
      <c r="D31" s="59">
        <v>375</v>
      </c>
      <c r="E31" s="60">
        <v>273</v>
      </c>
      <c r="F31" s="12"/>
      <c r="G31" s="31" t="s">
        <v>55</v>
      </c>
      <c r="H31" s="90">
        <v>508</v>
      </c>
      <c r="I31" s="90">
        <v>1050</v>
      </c>
      <c r="J31" s="69">
        <v>589</v>
      </c>
      <c r="K31" s="70">
        <v>461</v>
      </c>
      <c r="M31" s="22" t="s">
        <v>188</v>
      </c>
      <c r="N31" s="59">
        <v>639</v>
      </c>
      <c r="O31" s="59">
        <v>1705</v>
      </c>
      <c r="P31" s="59">
        <v>862</v>
      </c>
      <c r="Q31" s="60">
        <v>843</v>
      </c>
      <c r="S31" s="22" t="s">
        <v>122</v>
      </c>
      <c r="T31" s="59">
        <v>281</v>
      </c>
      <c r="U31" s="59">
        <v>645</v>
      </c>
      <c r="V31" s="59">
        <v>321</v>
      </c>
      <c r="W31" s="60">
        <v>324</v>
      </c>
      <c r="X31" s="17"/>
      <c r="Y31" s="31" t="s">
        <v>20</v>
      </c>
      <c r="Z31" s="59">
        <f>N44</f>
        <v>12117</v>
      </c>
      <c r="AA31" s="59">
        <f>O44</f>
        <v>30064</v>
      </c>
      <c r="AB31" s="59">
        <f>P44</f>
        <v>14780</v>
      </c>
      <c r="AC31" s="60">
        <f>Q44</f>
        <v>15284</v>
      </c>
      <c r="AE31" s="10"/>
      <c r="AF31" s="17"/>
      <c r="AG31" s="17"/>
      <c r="AH31" s="17"/>
    </row>
    <row r="32" spans="1:34" s="13" customFormat="1" ht="14.1" customHeight="1" x14ac:dyDescent="0.15">
      <c r="A32" s="31" t="s">
        <v>151</v>
      </c>
      <c r="B32" s="89">
        <v>130</v>
      </c>
      <c r="C32" s="89">
        <v>304</v>
      </c>
      <c r="D32" s="59">
        <v>152</v>
      </c>
      <c r="E32" s="60">
        <v>152</v>
      </c>
      <c r="F32" s="12"/>
      <c r="G32" s="31" t="s">
        <v>129</v>
      </c>
      <c r="H32" s="90">
        <v>684</v>
      </c>
      <c r="I32" s="90">
        <v>1394</v>
      </c>
      <c r="J32" s="69">
        <v>686</v>
      </c>
      <c r="K32" s="70">
        <v>708</v>
      </c>
      <c r="M32" s="22" t="s">
        <v>189</v>
      </c>
      <c r="N32" s="59">
        <v>196</v>
      </c>
      <c r="O32" s="59">
        <v>465</v>
      </c>
      <c r="P32" s="59">
        <v>233</v>
      </c>
      <c r="Q32" s="60">
        <v>232</v>
      </c>
      <c r="S32" s="22" t="s">
        <v>123</v>
      </c>
      <c r="T32" s="59">
        <v>145</v>
      </c>
      <c r="U32" s="59">
        <v>293</v>
      </c>
      <c r="V32" s="59">
        <v>155</v>
      </c>
      <c r="W32" s="60">
        <v>138</v>
      </c>
      <c r="X32" s="17"/>
      <c r="Y32" s="31" t="s">
        <v>22</v>
      </c>
      <c r="Z32" s="59">
        <f>T37</f>
        <v>10135</v>
      </c>
      <c r="AA32" s="59">
        <f>U37</f>
        <v>22625</v>
      </c>
      <c r="AB32" s="59">
        <f>V37</f>
        <v>11257</v>
      </c>
      <c r="AC32" s="60">
        <f>W37</f>
        <v>11368</v>
      </c>
      <c r="AE32" s="10"/>
      <c r="AF32" s="17"/>
      <c r="AG32" s="17"/>
      <c r="AH32" s="17"/>
    </row>
    <row r="33" spans="1:34" s="13" customFormat="1" ht="14.1" customHeight="1" x14ac:dyDescent="0.15">
      <c r="A33" s="31" t="s">
        <v>152</v>
      </c>
      <c r="B33" s="89">
        <v>51</v>
      </c>
      <c r="C33" s="89">
        <v>120</v>
      </c>
      <c r="D33" s="59">
        <v>58</v>
      </c>
      <c r="E33" s="60">
        <v>62</v>
      </c>
      <c r="F33" s="12"/>
      <c r="G33" s="31" t="s">
        <v>56</v>
      </c>
      <c r="H33" s="90">
        <v>188</v>
      </c>
      <c r="I33" s="90">
        <v>520</v>
      </c>
      <c r="J33" s="69">
        <v>271</v>
      </c>
      <c r="K33" s="70">
        <v>249</v>
      </c>
      <c r="M33" s="22" t="s">
        <v>190</v>
      </c>
      <c r="N33" s="59">
        <v>146</v>
      </c>
      <c r="O33" s="59">
        <v>359</v>
      </c>
      <c r="P33" s="59">
        <v>170</v>
      </c>
      <c r="Q33" s="60">
        <v>189</v>
      </c>
      <c r="S33" s="22" t="s">
        <v>124</v>
      </c>
      <c r="T33" s="59">
        <v>142</v>
      </c>
      <c r="U33" s="59">
        <v>294</v>
      </c>
      <c r="V33" s="59">
        <v>143</v>
      </c>
      <c r="W33" s="60">
        <v>151</v>
      </c>
      <c r="X33" s="17"/>
      <c r="Y33" s="31" t="s">
        <v>23</v>
      </c>
      <c r="Z33" s="59">
        <f>T42</f>
        <v>1055</v>
      </c>
      <c r="AA33" s="59">
        <f>U42</f>
        <v>2422</v>
      </c>
      <c r="AB33" s="59">
        <f>V42</f>
        <v>1115</v>
      </c>
      <c r="AC33" s="60">
        <f>W42</f>
        <v>1307</v>
      </c>
      <c r="AE33" s="10"/>
      <c r="AF33" s="17"/>
      <c r="AG33" s="17"/>
      <c r="AH33" s="17"/>
    </row>
    <row r="34" spans="1:34" s="13" customFormat="1" ht="14.1" customHeight="1" x14ac:dyDescent="0.15">
      <c r="A34" s="31" t="s">
        <v>153</v>
      </c>
      <c r="B34" s="89">
        <v>463</v>
      </c>
      <c r="C34" s="89">
        <v>850</v>
      </c>
      <c r="D34" s="59">
        <v>469</v>
      </c>
      <c r="E34" s="60">
        <v>381</v>
      </c>
      <c r="F34" s="12"/>
      <c r="G34" s="31" t="s">
        <v>57</v>
      </c>
      <c r="H34" s="90">
        <v>55</v>
      </c>
      <c r="I34" s="90">
        <v>170</v>
      </c>
      <c r="J34" s="69">
        <v>83</v>
      </c>
      <c r="K34" s="70">
        <v>87</v>
      </c>
      <c r="M34" s="22" t="s">
        <v>191</v>
      </c>
      <c r="N34" s="59">
        <v>282</v>
      </c>
      <c r="O34" s="59">
        <v>702</v>
      </c>
      <c r="P34" s="59">
        <v>340</v>
      </c>
      <c r="Q34" s="60">
        <v>362</v>
      </c>
      <c r="S34" s="22" t="s">
        <v>125</v>
      </c>
      <c r="T34" s="59">
        <v>267</v>
      </c>
      <c r="U34" s="59">
        <v>571</v>
      </c>
      <c r="V34" s="59">
        <v>288</v>
      </c>
      <c r="W34" s="60">
        <v>283</v>
      </c>
      <c r="X34" s="17"/>
      <c r="Y34" s="31" t="s">
        <v>24</v>
      </c>
      <c r="Z34" s="59">
        <f>T51</f>
        <v>1555</v>
      </c>
      <c r="AA34" s="59">
        <f>U51</f>
        <v>3295</v>
      </c>
      <c r="AB34" s="59">
        <f>V51</f>
        <v>1518</v>
      </c>
      <c r="AC34" s="60">
        <f>W51</f>
        <v>1777</v>
      </c>
      <c r="AE34" s="10"/>
      <c r="AF34" s="17"/>
      <c r="AG34" s="17"/>
      <c r="AH34" s="17"/>
    </row>
    <row r="35" spans="1:34" s="13" customFormat="1" ht="14.1" customHeight="1" x14ac:dyDescent="0.15">
      <c r="A35" s="31" t="s">
        <v>154</v>
      </c>
      <c r="B35" s="89">
        <v>225</v>
      </c>
      <c r="C35" s="89">
        <v>419</v>
      </c>
      <c r="D35" s="59">
        <v>205</v>
      </c>
      <c r="E35" s="60">
        <v>214</v>
      </c>
      <c r="F35" s="12"/>
      <c r="G35" s="31" t="s">
        <v>58</v>
      </c>
      <c r="H35" s="90">
        <v>152</v>
      </c>
      <c r="I35" s="90">
        <v>320</v>
      </c>
      <c r="J35" s="69">
        <v>164</v>
      </c>
      <c r="K35" s="70">
        <v>156</v>
      </c>
      <c r="M35" s="22" t="s">
        <v>192</v>
      </c>
      <c r="N35" s="59">
        <v>477</v>
      </c>
      <c r="O35" s="59">
        <v>1337</v>
      </c>
      <c r="P35" s="59">
        <v>654</v>
      </c>
      <c r="Q35" s="60">
        <v>683</v>
      </c>
      <c r="S35" s="94" t="s">
        <v>126</v>
      </c>
      <c r="T35" s="59">
        <v>326</v>
      </c>
      <c r="U35" s="59">
        <v>834</v>
      </c>
      <c r="V35" s="59">
        <v>423</v>
      </c>
      <c r="W35" s="60">
        <v>411</v>
      </c>
      <c r="X35" s="17"/>
      <c r="Y35" s="31" t="s">
        <v>25</v>
      </c>
      <c r="Z35" s="37">
        <f>Z18</f>
        <v>2600</v>
      </c>
      <c r="AA35" s="37">
        <f>AA18</f>
        <v>5934</v>
      </c>
      <c r="AB35" s="37">
        <f>AB18</f>
        <v>2864</v>
      </c>
      <c r="AC35" s="38">
        <f>AC18</f>
        <v>3070</v>
      </c>
      <c r="AE35" s="10"/>
      <c r="AF35" s="17"/>
      <c r="AG35" s="17"/>
      <c r="AH35" s="17"/>
    </row>
    <row r="36" spans="1:34" s="13" customFormat="1" ht="14.1" customHeight="1" thickBot="1" x14ac:dyDescent="0.2">
      <c r="A36" s="31" t="s">
        <v>155</v>
      </c>
      <c r="B36" s="89">
        <v>733</v>
      </c>
      <c r="C36" s="89">
        <v>1509</v>
      </c>
      <c r="D36" s="59">
        <v>786</v>
      </c>
      <c r="E36" s="60">
        <v>723</v>
      </c>
      <c r="F36" s="12"/>
      <c r="G36" s="31" t="s">
        <v>59</v>
      </c>
      <c r="H36" s="90">
        <v>147</v>
      </c>
      <c r="I36" s="90">
        <v>405</v>
      </c>
      <c r="J36" s="69">
        <v>202</v>
      </c>
      <c r="K36" s="70">
        <v>203</v>
      </c>
      <c r="M36" s="22" t="s">
        <v>193</v>
      </c>
      <c r="N36" s="59">
        <v>275</v>
      </c>
      <c r="O36" s="59">
        <v>673</v>
      </c>
      <c r="P36" s="59">
        <v>343</v>
      </c>
      <c r="Q36" s="60">
        <v>330</v>
      </c>
      <c r="S36" s="95" t="s">
        <v>222</v>
      </c>
      <c r="T36" s="63">
        <v>1</v>
      </c>
      <c r="U36" s="63">
        <v>2</v>
      </c>
      <c r="V36" s="63">
        <v>1</v>
      </c>
      <c r="W36" s="64">
        <v>1</v>
      </c>
      <c r="X36" s="17"/>
      <c r="Y36" s="31" t="s">
        <v>21</v>
      </c>
      <c r="Z36" s="39">
        <f>Z24</f>
        <v>4410</v>
      </c>
      <c r="AA36" s="39">
        <f>AA24</f>
        <v>9757</v>
      </c>
      <c r="AB36" s="39">
        <f>AB24</f>
        <v>4633</v>
      </c>
      <c r="AC36" s="40">
        <f>AC24</f>
        <v>5124</v>
      </c>
      <c r="AE36" s="10"/>
      <c r="AF36" s="17"/>
      <c r="AG36" s="17"/>
      <c r="AH36" s="17"/>
    </row>
    <row r="37" spans="1:34" s="13" customFormat="1" ht="14.1" customHeight="1" thickTop="1" x14ac:dyDescent="0.15">
      <c r="A37" s="31" t="s">
        <v>156</v>
      </c>
      <c r="B37" s="89">
        <v>227</v>
      </c>
      <c r="C37" s="89">
        <v>400</v>
      </c>
      <c r="D37" s="59">
        <v>233</v>
      </c>
      <c r="E37" s="60">
        <v>167</v>
      </c>
      <c r="F37" s="12"/>
      <c r="G37" s="31" t="s">
        <v>60</v>
      </c>
      <c r="H37" s="90">
        <v>288</v>
      </c>
      <c r="I37" s="90">
        <v>688</v>
      </c>
      <c r="J37" s="69">
        <v>336</v>
      </c>
      <c r="K37" s="70">
        <v>352</v>
      </c>
      <c r="M37" s="22" t="s">
        <v>194</v>
      </c>
      <c r="N37" s="59">
        <v>173</v>
      </c>
      <c r="O37" s="59">
        <v>477</v>
      </c>
      <c r="P37" s="59">
        <v>241</v>
      </c>
      <c r="Q37" s="60">
        <v>236</v>
      </c>
      <c r="S37" s="53" t="s">
        <v>12</v>
      </c>
      <c r="T37" s="65">
        <f>SUM(T4:T36)</f>
        <v>10135</v>
      </c>
      <c r="U37" s="65">
        <f>SUM(U4:U36)</f>
        <v>22625</v>
      </c>
      <c r="V37" s="65">
        <f>SUM(V4:V36)</f>
        <v>11257</v>
      </c>
      <c r="W37" s="66">
        <f>SUM(W4:W36)</f>
        <v>11368</v>
      </c>
      <c r="X37" s="17"/>
      <c r="Y37" s="56" t="s">
        <v>2</v>
      </c>
      <c r="Z37" s="87">
        <f>SUM(Z28:Z36)</f>
        <v>83855</v>
      </c>
      <c r="AA37" s="87">
        <f>SUM(AA28:AA36)</f>
        <v>186495</v>
      </c>
      <c r="AB37" s="87">
        <f>SUM(AB28:AB36)</f>
        <v>93146</v>
      </c>
      <c r="AC37" s="88">
        <f>SUM(AC28:AC36)</f>
        <v>93349</v>
      </c>
      <c r="AE37" s="10"/>
      <c r="AF37" s="17"/>
      <c r="AG37" s="17"/>
      <c r="AH37" s="17"/>
    </row>
    <row r="38" spans="1:34" s="13" customFormat="1" ht="14.1" customHeight="1" x14ac:dyDescent="0.15">
      <c r="A38" s="31" t="s">
        <v>157</v>
      </c>
      <c r="B38" s="89">
        <v>352</v>
      </c>
      <c r="C38" s="89">
        <v>759</v>
      </c>
      <c r="D38" s="59">
        <v>384</v>
      </c>
      <c r="E38" s="60">
        <v>375</v>
      </c>
      <c r="F38" s="12"/>
      <c r="G38" s="31" t="s">
        <v>130</v>
      </c>
      <c r="H38" s="90">
        <v>220</v>
      </c>
      <c r="I38" s="90">
        <v>360</v>
      </c>
      <c r="J38" s="69">
        <v>209</v>
      </c>
      <c r="K38" s="70">
        <v>151</v>
      </c>
      <c r="M38" s="22" t="s">
        <v>195</v>
      </c>
      <c r="N38" s="59">
        <v>255</v>
      </c>
      <c r="O38" s="59">
        <v>663</v>
      </c>
      <c r="P38" s="59">
        <v>330</v>
      </c>
      <c r="Q38" s="60">
        <v>333</v>
      </c>
      <c r="S38" s="33" t="s">
        <v>86</v>
      </c>
      <c r="T38" s="77">
        <v>198</v>
      </c>
      <c r="U38" s="77">
        <v>478</v>
      </c>
      <c r="V38" s="77">
        <v>216</v>
      </c>
      <c r="W38" s="78">
        <v>262</v>
      </c>
      <c r="X38" s="17"/>
      <c r="Y38" s="16"/>
      <c r="Z38" s="17"/>
      <c r="AA38" s="17"/>
      <c r="AB38" s="17"/>
      <c r="AC38" s="42" t="s">
        <v>26</v>
      </c>
      <c r="AE38" s="10"/>
      <c r="AF38" s="17"/>
      <c r="AG38" s="17"/>
      <c r="AH38" s="17"/>
    </row>
    <row r="39" spans="1:34" s="13" customFormat="1" ht="14.1" customHeight="1" x14ac:dyDescent="0.15">
      <c r="A39" s="31" t="s">
        <v>158</v>
      </c>
      <c r="B39" s="89">
        <v>1086</v>
      </c>
      <c r="C39" s="89">
        <v>2033</v>
      </c>
      <c r="D39" s="59">
        <v>1103</v>
      </c>
      <c r="E39" s="60">
        <v>930</v>
      </c>
      <c r="F39" s="12"/>
      <c r="G39" s="31" t="s">
        <v>61</v>
      </c>
      <c r="H39" s="90">
        <v>138</v>
      </c>
      <c r="I39" s="90">
        <v>374</v>
      </c>
      <c r="J39" s="69">
        <v>185</v>
      </c>
      <c r="K39" s="70">
        <v>189</v>
      </c>
      <c r="M39" s="22" t="s">
        <v>196</v>
      </c>
      <c r="N39" s="59">
        <v>293</v>
      </c>
      <c r="O39" s="59">
        <v>880</v>
      </c>
      <c r="P39" s="59">
        <v>412</v>
      </c>
      <c r="Q39" s="60">
        <v>468</v>
      </c>
      <c r="S39" s="22" t="s">
        <v>87</v>
      </c>
      <c r="T39" s="59">
        <v>149</v>
      </c>
      <c r="U39" s="59">
        <v>334</v>
      </c>
      <c r="V39" s="59">
        <v>163</v>
      </c>
      <c r="W39" s="60">
        <v>171</v>
      </c>
      <c r="X39" s="17"/>
      <c r="Y39" s="16"/>
      <c r="Z39" s="17"/>
      <c r="AA39" s="17"/>
      <c r="AB39" s="17"/>
      <c r="AC39" s="17"/>
      <c r="AE39" s="10"/>
      <c r="AF39" s="17"/>
      <c r="AG39" s="17"/>
      <c r="AH39" s="17"/>
    </row>
    <row r="40" spans="1:34" s="13" customFormat="1" ht="14.1" customHeight="1" x14ac:dyDescent="0.15">
      <c r="A40" s="31" t="s">
        <v>159</v>
      </c>
      <c r="B40" s="89">
        <v>867</v>
      </c>
      <c r="C40" s="89">
        <v>1687</v>
      </c>
      <c r="D40" s="59">
        <v>906</v>
      </c>
      <c r="E40" s="60">
        <v>781</v>
      </c>
      <c r="F40" s="12"/>
      <c r="G40" s="31" t="s">
        <v>62</v>
      </c>
      <c r="H40" s="90">
        <v>184</v>
      </c>
      <c r="I40" s="90">
        <v>445</v>
      </c>
      <c r="J40" s="69">
        <v>223</v>
      </c>
      <c r="K40" s="70">
        <v>222</v>
      </c>
      <c r="M40" s="22" t="s">
        <v>197</v>
      </c>
      <c r="N40" s="59">
        <v>340</v>
      </c>
      <c r="O40" s="59">
        <v>957</v>
      </c>
      <c r="P40" s="59">
        <v>464</v>
      </c>
      <c r="Q40" s="60">
        <v>493</v>
      </c>
      <c r="S40" s="22" t="s">
        <v>202</v>
      </c>
      <c r="T40" s="59">
        <v>453</v>
      </c>
      <c r="U40" s="59">
        <v>1075</v>
      </c>
      <c r="V40" s="59">
        <v>492</v>
      </c>
      <c r="W40" s="60">
        <v>583</v>
      </c>
      <c r="X40" s="17"/>
      <c r="Y40" s="105" t="s">
        <v>27</v>
      </c>
      <c r="Z40" s="105"/>
      <c r="AA40" s="105"/>
      <c r="AB40" s="105"/>
      <c r="AC40" s="105"/>
      <c r="AE40" s="16"/>
      <c r="AF40" s="17"/>
      <c r="AG40" s="17"/>
      <c r="AH40" s="17"/>
    </row>
    <row r="41" spans="1:34" s="13" customFormat="1" ht="14.1" customHeight="1" x14ac:dyDescent="0.15">
      <c r="A41" s="31" t="s">
        <v>160</v>
      </c>
      <c r="B41" s="89">
        <v>573</v>
      </c>
      <c r="C41" s="89">
        <v>1228</v>
      </c>
      <c r="D41" s="59">
        <v>635</v>
      </c>
      <c r="E41" s="60">
        <v>593</v>
      </c>
      <c r="F41" s="12"/>
      <c r="G41" s="22" t="s">
        <v>63</v>
      </c>
      <c r="H41" s="69">
        <v>219</v>
      </c>
      <c r="I41" s="69">
        <v>550</v>
      </c>
      <c r="J41" s="69">
        <v>267</v>
      </c>
      <c r="K41" s="70">
        <v>283</v>
      </c>
      <c r="M41" s="22" t="s">
        <v>198</v>
      </c>
      <c r="N41" s="59">
        <v>0</v>
      </c>
      <c r="O41" s="59">
        <v>0</v>
      </c>
      <c r="P41" s="59">
        <v>0</v>
      </c>
      <c r="Q41" s="60">
        <v>0</v>
      </c>
      <c r="S41" s="48" t="s">
        <v>88</v>
      </c>
      <c r="T41" s="61">
        <v>255</v>
      </c>
      <c r="U41" s="61">
        <v>535</v>
      </c>
      <c r="V41" s="61">
        <v>244</v>
      </c>
      <c r="W41" s="62">
        <v>291</v>
      </c>
      <c r="X41" s="17"/>
      <c r="Y41" s="105"/>
      <c r="Z41" s="105"/>
      <c r="AA41" s="105"/>
      <c r="AB41" s="105"/>
      <c r="AC41" s="105"/>
      <c r="AD41" s="23"/>
      <c r="AE41" s="18"/>
      <c r="AF41" s="19"/>
      <c r="AG41" s="19"/>
      <c r="AH41" s="19"/>
    </row>
    <row r="42" spans="1:34" s="13" customFormat="1" ht="14.1" customHeight="1" x14ac:dyDescent="0.15">
      <c r="A42" s="31" t="s">
        <v>36</v>
      </c>
      <c r="B42" s="89">
        <v>345</v>
      </c>
      <c r="C42" s="89">
        <v>1072</v>
      </c>
      <c r="D42" s="59">
        <v>532</v>
      </c>
      <c r="E42" s="60">
        <v>540</v>
      </c>
      <c r="F42" s="12"/>
      <c r="G42" s="22" t="s">
        <v>64</v>
      </c>
      <c r="H42" s="69">
        <v>319</v>
      </c>
      <c r="I42" s="69">
        <v>647</v>
      </c>
      <c r="J42" s="69">
        <v>335</v>
      </c>
      <c r="K42" s="70">
        <v>312</v>
      </c>
      <c r="M42" s="22" t="s">
        <v>199</v>
      </c>
      <c r="N42" s="59">
        <v>0</v>
      </c>
      <c r="O42" s="59">
        <v>0</v>
      </c>
      <c r="P42" s="59">
        <v>0</v>
      </c>
      <c r="Q42" s="60">
        <v>0</v>
      </c>
      <c r="S42" s="53" t="s">
        <v>13</v>
      </c>
      <c r="T42" s="65">
        <f>SUM(T38:T41)</f>
        <v>1055</v>
      </c>
      <c r="U42" s="65">
        <f>SUM(U38:U41)</f>
        <v>2422</v>
      </c>
      <c r="V42" s="65">
        <f>SUM(V38:V41)</f>
        <v>1115</v>
      </c>
      <c r="W42" s="66">
        <f>SUM(W38:W41)</f>
        <v>1307</v>
      </c>
      <c r="X42" s="17"/>
      <c r="Y42" s="16"/>
      <c r="Z42" s="17"/>
      <c r="AA42" s="17"/>
      <c r="AB42" s="17"/>
      <c r="AC42" s="17"/>
      <c r="AD42" s="23"/>
      <c r="AE42" s="21"/>
      <c r="AF42" s="19"/>
      <c r="AG42" s="19"/>
      <c r="AH42" s="19"/>
    </row>
    <row r="43" spans="1:34" s="13" customFormat="1" ht="14.1" customHeight="1" x14ac:dyDescent="0.15">
      <c r="A43" s="31" t="s">
        <v>161</v>
      </c>
      <c r="B43" s="89">
        <v>4</v>
      </c>
      <c r="C43" s="89">
        <v>4</v>
      </c>
      <c r="D43" s="59">
        <v>4</v>
      </c>
      <c r="E43" s="60">
        <v>0</v>
      </c>
      <c r="F43" s="12"/>
      <c r="G43" s="22" t="s">
        <v>65</v>
      </c>
      <c r="H43" s="69">
        <v>411</v>
      </c>
      <c r="I43" s="69">
        <v>1005</v>
      </c>
      <c r="J43" s="69">
        <v>557</v>
      </c>
      <c r="K43" s="70">
        <v>448</v>
      </c>
      <c r="M43" s="48" t="s">
        <v>200</v>
      </c>
      <c r="N43" s="61">
        <v>3</v>
      </c>
      <c r="O43" s="61">
        <v>3</v>
      </c>
      <c r="P43" s="61">
        <v>3</v>
      </c>
      <c r="Q43" s="62">
        <v>0</v>
      </c>
      <c r="S43" s="33" t="s">
        <v>203</v>
      </c>
      <c r="T43" s="77">
        <v>225</v>
      </c>
      <c r="U43" s="77">
        <v>466</v>
      </c>
      <c r="V43" s="77">
        <v>222</v>
      </c>
      <c r="W43" s="78">
        <v>244</v>
      </c>
      <c r="X43" s="17"/>
      <c r="Y43" s="16"/>
      <c r="Z43" s="17"/>
      <c r="AA43" s="17"/>
      <c r="AB43" s="17"/>
      <c r="AC43" s="17"/>
      <c r="AD43" s="23"/>
      <c r="AE43" s="21"/>
      <c r="AF43" s="19"/>
      <c r="AG43" s="19"/>
      <c r="AH43" s="19"/>
    </row>
    <row r="44" spans="1:34" s="13" customFormat="1" ht="14.1" customHeight="1" x14ac:dyDescent="0.15">
      <c r="A44" s="31" t="s">
        <v>162</v>
      </c>
      <c r="B44" s="89">
        <v>409</v>
      </c>
      <c r="C44" s="89">
        <v>580</v>
      </c>
      <c r="D44" s="59">
        <v>294</v>
      </c>
      <c r="E44" s="60">
        <v>286</v>
      </c>
      <c r="F44" s="12"/>
      <c r="G44" s="22" t="s">
        <v>66</v>
      </c>
      <c r="H44" s="69">
        <v>263</v>
      </c>
      <c r="I44" s="69">
        <v>661</v>
      </c>
      <c r="J44" s="69">
        <v>317</v>
      </c>
      <c r="K44" s="70">
        <v>344</v>
      </c>
      <c r="M44" s="53" t="s">
        <v>7</v>
      </c>
      <c r="N44" s="65">
        <f>SUM(N17:N43)</f>
        <v>12117</v>
      </c>
      <c r="O44" s="65">
        <f>SUM(O17:O43)</f>
        <v>30064</v>
      </c>
      <c r="P44" s="65">
        <f t="shared" ref="P44:Q44" si="0">SUM(P17:P43)</f>
        <v>14780</v>
      </c>
      <c r="Q44" s="66">
        <f t="shared" si="0"/>
        <v>15284</v>
      </c>
      <c r="S44" s="22" t="s">
        <v>204</v>
      </c>
      <c r="T44" s="59">
        <v>25</v>
      </c>
      <c r="U44" s="59">
        <v>51</v>
      </c>
      <c r="V44" s="59">
        <v>24</v>
      </c>
      <c r="W44" s="60">
        <v>27</v>
      </c>
      <c r="X44" s="17"/>
      <c r="Y44" s="16"/>
      <c r="Z44" s="17"/>
      <c r="AA44" s="17"/>
      <c r="AB44" s="17"/>
      <c r="AC44" s="17"/>
      <c r="AD44" s="23"/>
      <c r="AE44" s="24"/>
      <c r="AF44" s="19"/>
      <c r="AG44" s="19"/>
      <c r="AH44" s="19"/>
    </row>
    <row r="45" spans="1:34" s="13" customFormat="1" ht="14.1" customHeight="1" x14ac:dyDescent="0.15">
      <c r="A45" s="31" t="s">
        <v>163</v>
      </c>
      <c r="B45" s="89">
        <v>468</v>
      </c>
      <c r="C45" s="89">
        <v>579</v>
      </c>
      <c r="D45" s="59">
        <v>316</v>
      </c>
      <c r="E45" s="60">
        <v>263</v>
      </c>
      <c r="F45" s="12"/>
      <c r="G45" s="22" t="s">
        <v>67</v>
      </c>
      <c r="H45" s="69">
        <v>91</v>
      </c>
      <c r="I45" s="69">
        <v>199</v>
      </c>
      <c r="J45" s="69">
        <v>99</v>
      </c>
      <c r="K45" s="70">
        <v>100</v>
      </c>
      <c r="M45" s="25"/>
      <c r="N45" s="25"/>
      <c r="O45" s="25"/>
      <c r="P45" s="25"/>
      <c r="Q45" s="25"/>
      <c r="S45" s="22" t="s">
        <v>85</v>
      </c>
      <c r="T45" s="59">
        <v>123</v>
      </c>
      <c r="U45" s="59">
        <v>257</v>
      </c>
      <c r="V45" s="59">
        <v>118</v>
      </c>
      <c r="W45" s="60">
        <v>139</v>
      </c>
      <c r="X45" s="17"/>
      <c r="Y45" s="16"/>
      <c r="Z45" s="17"/>
      <c r="AA45" s="17"/>
      <c r="AB45" s="17"/>
      <c r="AC45" s="17"/>
      <c r="AD45" s="23"/>
      <c r="AE45" s="24"/>
      <c r="AF45" s="19"/>
      <c r="AG45" s="19"/>
      <c r="AH45" s="19"/>
    </row>
    <row r="46" spans="1:34" s="13" customFormat="1" ht="14.1" customHeight="1" x14ac:dyDescent="0.15">
      <c r="A46" s="22" t="s">
        <v>164</v>
      </c>
      <c r="B46" s="59">
        <v>84</v>
      </c>
      <c r="C46" s="59">
        <v>101</v>
      </c>
      <c r="D46" s="59">
        <v>55</v>
      </c>
      <c r="E46" s="60">
        <v>46</v>
      </c>
      <c r="F46" s="12"/>
      <c r="G46" s="22" t="s">
        <v>68</v>
      </c>
      <c r="H46" s="69">
        <v>1</v>
      </c>
      <c r="I46" s="69">
        <v>1</v>
      </c>
      <c r="J46" s="69">
        <v>1</v>
      </c>
      <c r="K46" s="70">
        <v>0</v>
      </c>
      <c r="M46" s="25"/>
      <c r="N46" s="25"/>
      <c r="O46" s="25"/>
      <c r="P46" s="25"/>
      <c r="Q46" s="25"/>
      <c r="S46" s="22" t="s">
        <v>205</v>
      </c>
      <c r="T46" s="59">
        <v>419</v>
      </c>
      <c r="U46" s="59">
        <v>868</v>
      </c>
      <c r="V46" s="59">
        <v>388</v>
      </c>
      <c r="W46" s="60">
        <v>480</v>
      </c>
      <c r="X46" s="17"/>
      <c r="Y46" s="16"/>
      <c r="Z46" s="17"/>
      <c r="AA46" s="17"/>
      <c r="AB46" s="17"/>
      <c r="AC46" s="17"/>
      <c r="AD46" s="23"/>
      <c r="AE46" s="24"/>
      <c r="AF46" s="19"/>
      <c r="AG46" s="19"/>
      <c r="AH46" s="19"/>
    </row>
    <row r="47" spans="1:34" s="13" customFormat="1" ht="14.1" customHeight="1" x14ac:dyDescent="0.15">
      <c r="A47" s="22" t="s">
        <v>165</v>
      </c>
      <c r="B47" s="59">
        <v>256</v>
      </c>
      <c r="C47" s="59">
        <v>467</v>
      </c>
      <c r="D47" s="59">
        <v>245</v>
      </c>
      <c r="E47" s="60">
        <v>222</v>
      </c>
      <c r="F47" s="12"/>
      <c r="G47" s="34" t="s">
        <v>69</v>
      </c>
      <c r="H47" s="71">
        <v>142</v>
      </c>
      <c r="I47" s="71">
        <v>332</v>
      </c>
      <c r="J47" s="71">
        <v>160</v>
      </c>
      <c r="K47" s="72">
        <v>172</v>
      </c>
      <c r="M47" s="25"/>
      <c r="N47" s="25"/>
      <c r="O47" s="25"/>
      <c r="P47" s="25"/>
      <c r="Q47" s="25"/>
      <c r="S47" s="22" t="s">
        <v>206</v>
      </c>
      <c r="T47" s="59">
        <v>128</v>
      </c>
      <c r="U47" s="59">
        <v>270</v>
      </c>
      <c r="V47" s="59">
        <v>119</v>
      </c>
      <c r="W47" s="60">
        <v>151</v>
      </c>
      <c r="X47" s="17"/>
      <c r="Y47" s="25"/>
      <c r="Z47" s="25"/>
      <c r="AA47" s="25"/>
      <c r="AB47" s="25"/>
      <c r="AC47" s="25"/>
      <c r="AD47" s="23"/>
      <c r="AE47" s="24"/>
      <c r="AF47" s="19"/>
      <c r="AG47" s="19"/>
      <c r="AH47" s="19"/>
    </row>
    <row r="48" spans="1:34" s="13" customFormat="1" ht="14.1" customHeight="1" x14ac:dyDescent="0.15">
      <c r="A48" s="48" t="s">
        <v>166</v>
      </c>
      <c r="B48" s="61">
        <v>453</v>
      </c>
      <c r="C48" s="61">
        <v>1144</v>
      </c>
      <c r="D48" s="61">
        <v>589</v>
      </c>
      <c r="E48" s="62">
        <v>555</v>
      </c>
      <c r="F48" s="12"/>
      <c r="G48" s="54" t="s">
        <v>70</v>
      </c>
      <c r="H48" s="73">
        <v>321</v>
      </c>
      <c r="I48" s="73">
        <v>792</v>
      </c>
      <c r="J48" s="73">
        <v>389</v>
      </c>
      <c r="K48" s="74">
        <v>403</v>
      </c>
      <c r="M48" s="25"/>
      <c r="N48" s="25"/>
      <c r="O48" s="25"/>
      <c r="P48" s="25"/>
      <c r="Q48" s="25"/>
      <c r="S48" s="22" t="s">
        <v>207</v>
      </c>
      <c r="T48" s="59">
        <v>331</v>
      </c>
      <c r="U48" s="59">
        <v>709</v>
      </c>
      <c r="V48" s="59">
        <v>342</v>
      </c>
      <c r="W48" s="60">
        <v>367</v>
      </c>
      <c r="X48" s="17"/>
      <c r="Y48" s="25"/>
      <c r="Z48" s="25"/>
      <c r="AA48" s="25"/>
      <c r="AB48" s="25"/>
      <c r="AC48" s="25"/>
      <c r="AD48" s="23"/>
      <c r="AE48" s="24"/>
      <c r="AF48" s="19"/>
      <c r="AG48" s="19"/>
      <c r="AH48" s="19"/>
    </row>
    <row r="49" spans="1:34" s="13" customFormat="1" ht="13.5" customHeight="1" x14ac:dyDescent="0.15">
      <c r="A49" s="22" t="s">
        <v>167</v>
      </c>
      <c r="B49" s="59">
        <v>316</v>
      </c>
      <c r="C49" s="59">
        <v>769</v>
      </c>
      <c r="D49" s="59">
        <v>397</v>
      </c>
      <c r="E49" s="60">
        <v>372</v>
      </c>
      <c r="F49" s="12"/>
      <c r="G49" s="41" t="s">
        <v>71</v>
      </c>
      <c r="H49" s="75">
        <v>155</v>
      </c>
      <c r="I49" s="75">
        <v>365</v>
      </c>
      <c r="J49" s="75">
        <v>193</v>
      </c>
      <c r="K49" s="76">
        <v>172</v>
      </c>
      <c r="M49" s="25"/>
      <c r="N49" s="25"/>
      <c r="O49" s="25"/>
      <c r="P49" s="25"/>
      <c r="Q49" s="25"/>
      <c r="S49" s="22" t="s">
        <v>208</v>
      </c>
      <c r="T49" s="59">
        <v>94</v>
      </c>
      <c r="U49" s="59">
        <v>216</v>
      </c>
      <c r="V49" s="59">
        <v>98</v>
      </c>
      <c r="W49" s="60">
        <v>118</v>
      </c>
      <c r="X49" s="17"/>
      <c r="Y49" s="25"/>
      <c r="Z49" s="25"/>
      <c r="AA49" s="25"/>
      <c r="AB49" s="25"/>
      <c r="AC49" s="25"/>
      <c r="AD49" s="23"/>
      <c r="AE49" s="24"/>
      <c r="AF49" s="19"/>
      <c r="AG49" s="19"/>
      <c r="AH49" s="19"/>
    </row>
    <row r="50" spans="1:34" s="13" customFormat="1" ht="13.5" customHeight="1" x14ac:dyDescent="0.15">
      <c r="A50" s="48" t="s">
        <v>168</v>
      </c>
      <c r="B50" s="61">
        <v>0</v>
      </c>
      <c r="C50" s="61">
        <v>0</v>
      </c>
      <c r="D50" s="61">
        <v>0</v>
      </c>
      <c r="E50" s="62">
        <v>0</v>
      </c>
      <c r="F50" s="27"/>
      <c r="G50" s="41" t="s">
        <v>127</v>
      </c>
      <c r="H50" s="75">
        <v>108</v>
      </c>
      <c r="I50" s="75">
        <v>217</v>
      </c>
      <c r="J50" s="75">
        <v>108</v>
      </c>
      <c r="K50" s="76">
        <v>109</v>
      </c>
      <c r="M50" s="25"/>
      <c r="N50" s="25"/>
      <c r="O50" s="25"/>
      <c r="P50" s="25"/>
      <c r="Q50" s="25"/>
      <c r="S50" s="48" t="s">
        <v>209</v>
      </c>
      <c r="T50" s="61">
        <v>210</v>
      </c>
      <c r="U50" s="61">
        <v>458</v>
      </c>
      <c r="V50" s="61">
        <v>207</v>
      </c>
      <c r="W50" s="62">
        <v>251</v>
      </c>
      <c r="X50" s="17"/>
      <c r="Y50" s="25"/>
      <c r="Z50" s="25"/>
      <c r="AA50" s="25"/>
      <c r="AB50" s="25"/>
      <c r="AC50" s="25"/>
      <c r="AD50" s="23"/>
      <c r="AE50" s="24"/>
      <c r="AF50" s="19"/>
      <c r="AG50" s="19"/>
      <c r="AH50" s="19"/>
    </row>
    <row r="51" spans="1:34" x14ac:dyDescent="0.15">
      <c r="A51" s="30" t="s">
        <v>169</v>
      </c>
      <c r="B51" s="63">
        <v>549</v>
      </c>
      <c r="C51" s="63">
        <v>1095</v>
      </c>
      <c r="D51" s="63">
        <v>543</v>
      </c>
      <c r="E51" s="64">
        <v>552</v>
      </c>
      <c r="G51" s="95" t="s">
        <v>128</v>
      </c>
      <c r="H51" s="96">
        <v>193</v>
      </c>
      <c r="I51" s="96">
        <v>450</v>
      </c>
      <c r="J51" s="96">
        <v>222</v>
      </c>
      <c r="K51" s="97">
        <v>228</v>
      </c>
      <c r="S51" s="53" t="s">
        <v>14</v>
      </c>
      <c r="T51" s="65">
        <f>SUM(T43:T50)</f>
        <v>1555</v>
      </c>
      <c r="U51" s="65">
        <f>SUM(U43:U50)</f>
        <v>3295</v>
      </c>
      <c r="V51" s="65">
        <f>SUM(V43:V50)</f>
        <v>1518</v>
      </c>
      <c r="W51" s="66">
        <f>SUM(W43:W50)</f>
        <v>1777</v>
      </c>
      <c r="X51" s="17"/>
      <c r="Z51" s="25"/>
      <c r="AA51" s="25"/>
      <c r="AB51" s="25"/>
      <c r="AC51" s="25"/>
    </row>
    <row r="52" spans="1:34" x14ac:dyDescent="0.15">
      <c r="S52" s="27"/>
      <c r="T52" s="16"/>
      <c r="U52" s="17"/>
      <c r="V52" s="17"/>
      <c r="W52" s="17"/>
      <c r="X52" s="19"/>
      <c r="Z52" s="25"/>
      <c r="AA52" s="25"/>
      <c r="AB52" s="25"/>
      <c r="AC52" s="25"/>
    </row>
    <row r="53" spans="1:34" x14ac:dyDescent="0.15">
      <c r="S53" s="27"/>
      <c r="T53" s="18"/>
      <c r="U53" s="19"/>
      <c r="V53" s="19"/>
      <c r="W53" s="19"/>
      <c r="X53" s="19"/>
      <c r="Z53" s="25"/>
      <c r="AA53" s="25"/>
      <c r="AB53" s="25"/>
      <c r="AC53" s="25"/>
    </row>
    <row r="54" spans="1:34" x14ac:dyDescent="0.15">
      <c r="S54" s="27"/>
      <c r="T54" s="18"/>
      <c r="U54" s="19"/>
      <c r="V54" s="19"/>
      <c r="W54" s="19"/>
      <c r="X54" s="19"/>
      <c r="Z54" s="25"/>
      <c r="AA54" s="25"/>
      <c r="AB54" s="25"/>
      <c r="AC54" s="25"/>
    </row>
    <row r="55" spans="1:34" x14ac:dyDescent="0.15">
      <c r="S55" s="27"/>
      <c r="T55" s="18"/>
      <c r="U55" s="19"/>
      <c r="V55" s="19"/>
      <c r="W55" s="19"/>
      <c r="X55" s="19"/>
      <c r="Y55" s="18"/>
      <c r="Z55" s="19"/>
      <c r="AA55" s="19"/>
      <c r="AB55" s="19"/>
      <c r="AC55" s="19"/>
    </row>
    <row r="56" spans="1:34" x14ac:dyDescent="0.15">
      <c r="S56" s="27"/>
      <c r="T56" s="18"/>
      <c r="U56" s="19"/>
      <c r="V56" s="19"/>
      <c r="W56" s="19"/>
      <c r="X56" s="19"/>
      <c r="Y56" s="21"/>
      <c r="Z56" s="19"/>
      <c r="AA56" s="19"/>
      <c r="AB56" s="19"/>
      <c r="AC56" s="19"/>
    </row>
    <row r="57" spans="1:34" x14ac:dyDescent="0.15">
      <c r="R57" s="26"/>
      <c r="S57" s="27"/>
      <c r="T57" s="18"/>
      <c r="U57" s="19"/>
      <c r="V57" s="19"/>
      <c r="W57" s="19"/>
      <c r="X57" s="19"/>
      <c r="Y57" s="18"/>
      <c r="Z57" s="19"/>
      <c r="AA57" s="19"/>
      <c r="AB57" s="19"/>
      <c r="AC57" s="19"/>
    </row>
    <row r="58" spans="1:34" x14ac:dyDescent="0.15">
      <c r="S58" s="27"/>
      <c r="T58" s="18"/>
      <c r="U58" s="19"/>
      <c r="V58" s="19"/>
      <c r="W58" s="19"/>
      <c r="Y58" s="28"/>
    </row>
    <row r="59" spans="1:34" x14ac:dyDescent="0.15">
      <c r="Y59" s="28"/>
    </row>
    <row r="60" spans="1:34" x14ac:dyDescent="0.15">
      <c r="Y60" s="28"/>
    </row>
    <row r="61" spans="1:34" x14ac:dyDescent="0.15">
      <c r="Y61" s="28"/>
    </row>
    <row r="62" spans="1:34" x14ac:dyDescent="0.15">
      <c r="Y62" s="28"/>
    </row>
  </sheetData>
  <mergeCells count="5">
    <mergeCell ref="A1:C1"/>
    <mergeCell ref="S1:U1"/>
    <mergeCell ref="D1:G1"/>
    <mergeCell ref="V1:Y1"/>
    <mergeCell ref="Y40:AC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2018-05-11T11:48:23Z</cp:lastPrinted>
  <dcterms:created xsi:type="dcterms:W3CDTF">1997-06-27T15:52:44Z</dcterms:created>
  <dcterms:modified xsi:type="dcterms:W3CDTF">2018-05-11T11:49:59Z</dcterms:modified>
</cp:coreProperties>
</file>