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50" tabRatio="799" activeTab="6"/>
  </bookViews>
  <sheets>
    <sheet name="第3章" sheetId="1" r:id="rId1"/>
    <sheet name="3-1農地,2耕地" sheetId="2" r:id="rId2"/>
    <sheet name="3-3農家,4規模別農家" sheetId="3" r:id="rId3"/>
    <sheet name="3-5機械、6作物別" sheetId="4" r:id="rId4"/>
    <sheet name="3-7地区別耕地" sheetId="5" r:id="rId5"/>
    <sheet name="3-8年齢農家,9農業従事者" sheetId="6" r:id="rId6"/>
    <sheet name="3-10飼養戸数等 " sheetId="7" r:id="rId7"/>
    <sheet name="3-11森林伐採,12農地転用,13階層別漁業" sheetId="8" r:id="rId8"/>
    <sheet name="3-14漁業経営体,15漁獲量" sheetId="9" r:id="rId9"/>
  </sheets>
  <externalReferences>
    <externalReference r:id="rId12"/>
    <externalReference r:id="rId13"/>
    <externalReference r:id="rId14"/>
  </externalReferences>
  <definedNames>
    <definedName name="_xlnm.Print_Area" localSheetId="6">'3-10飼養戸数等 '!$A$1:$J$43</definedName>
    <definedName name="_xlnm.Print_Area" localSheetId="7">'3-11森林伐採,12農地転用,13階層別漁業'!$A$1:$H$44</definedName>
    <definedName name="_xlnm.Print_Area" localSheetId="8">'3-14漁業経営体,15漁獲量'!$A$1:$G$27</definedName>
    <definedName name="_xlnm.Print_Area" localSheetId="1">'3-1農地,2耕地'!$A$1:$Q$24</definedName>
    <definedName name="_xlnm.Print_Area" localSheetId="2">'3-3農家,4規模別農家'!$A$1:$N$40</definedName>
    <definedName name="_xlnm.Print_Area" localSheetId="4">'3-7地区別耕地'!$A$1:$N$46</definedName>
    <definedName name="_xlnm.Print_Area" localSheetId="5">'3-8年齢農家,9農業従事者'!$A$1:$K$40</definedName>
    <definedName name="_xlnm.Print_Area" localSheetId="0">'第3章'!$A$1:$J$30</definedName>
    <definedName name="マクロ指定範囲" localSheetId="6">'[2]1-2位置・面積(修正前)'!#REF!</definedName>
    <definedName name="マクロ指定範囲" localSheetId="5">'[3]1-2位置・面積(修正前)'!#REF!</definedName>
    <definedName name="マクロ指定範囲" localSheetId="0">'[1]1-2位置・面積(修正前)'!#REF!</definedName>
    <definedName name="マクロ指定範囲">'[1]1-2位置・面積(修正前)'!#REF!</definedName>
    <definedName name="マクロ指定範囲2">'[3]1-2位置・面積(修正前)'!#REF!</definedName>
  </definedNames>
  <calcPr fullCalcOnLoad="1"/>
</workbook>
</file>

<file path=xl/sharedStrings.xml><?xml version="1.0" encoding="utf-8"?>
<sst xmlns="http://schemas.openxmlformats.org/spreadsheetml/2006/main" count="578" uniqueCount="341">
  <si>
    <t>計</t>
  </si>
  <si>
    <t>地区名</t>
  </si>
  <si>
    <t>1．農業振興地域農用地区域</t>
  </si>
  <si>
    <t>2．耕地面積の推移</t>
  </si>
  <si>
    <t>単位：ｈａ</t>
  </si>
  <si>
    <t>単位：ｈａ</t>
  </si>
  <si>
    <t>3．農家数</t>
  </si>
  <si>
    <t>単位：戸、％</t>
  </si>
  <si>
    <t>地区名</t>
  </si>
  <si>
    <t>計</t>
  </si>
  <si>
    <t>総数</t>
  </si>
  <si>
    <t>構成比</t>
  </si>
  <si>
    <t>西条</t>
  </si>
  <si>
    <t>八本松</t>
  </si>
  <si>
    <t>志和</t>
  </si>
  <si>
    <t>高屋</t>
  </si>
  <si>
    <t>黒瀬</t>
  </si>
  <si>
    <t>福富</t>
  </si>
  <si>
    <t>豊栄</t>
  </si>
  <si>
    <t>河内</t>
  </si>
  <si>
    <t>安芸津</t>
  </si>
  <si>
    <t>各年2月1日現在　農林業センサス</t>
  </si>
  <si>
    <t>単位：戸、％</t>
  </si>
  <si>
    <t>0.5ha
未満</t>
  </si>
  <si>
    <t>各年2月1日現在　農林業センサス</t>
  </si>
  <si>
    <t>単位：ha</t>
  </si>
  <si>
    <t>田</t>
  </si>
  <si>
    <t>畑</t>
  </si>
  <si>
    <t>樹園地</t>
  </si>
  <si>
    <t>郷田</t>
  </si>
  <si>
    <t>板城</t>
  </si>
  <si>
    <t>川上</t>
  </si>
  <si>
    <t>原</t>
  </si>
  <si>
    <t>吉川</t>
  </si>
  <si>
    <t>東志和</t>
  </si>
  <si>
    <t>志和堀</t>
  </si>
  <si>
    <t>西志和</t>
  </si>
  <si>
    <t>西高屋</t>
  </si>
  <si>
    <t>東高屋</t>
  </si>
  <si>
    <t>造賀</t>
  </si>
  <si>
    <t>小谷</t>
  </si>
  <si>
    <t>戸野村3－3</t>
  </si>
  <si>
    <t>-</t>
  </si>
  <si>
    <t>板城村2－2</t>
  </si>
  <si>
    <t>上黒瀬村</t>
  </si>
  <si>
    <t>乃美尾村</t>
  </si>
  <si>
    <t>中黒瀬村</t>
  </si>
  <si>
    <t>下黒瀬村</t>
  </si>
  <si>
    <t>戸野村3－2</t>
  </si>
  <si>
    <t>竹仁村</t>
  </si>
  <si>
    <t>久芳村</t>
  </si>
  <si>
    <t>豊栄町</t>
  </si>
  <si>
    <t>上山村2－2</t>
  </si>
  <si>
    <t>吉川村2－１</t>
  </si>
  <si>
    <t>入野村</t>
  </si>
  <si>
    <t>河内村</t>
  </si>
  <si>
    <t>戸野村3-1</t>
  </si>
  <si>
    <t>豊田村2-1</t>
  </si>
  <si>
    <t>単位：人</t>
  </si>
  <si>
    <t>0.5～1.0
ha未満</t>
  </si>
  <si>
    <t>1.0～2.0
ha未満</t>
  </si>
  <si>
    <t>農地</t>
  </si>
  <si>
    <t>農業用
施設用地</t>
  </si>
  <si>
    <t>総数</t>
  </si>
  <si>
    <t>西条</t>
  </si>
  <si>
    <t>八本松</t>
  </si>
  <si>
    <t>志和</t>
  </si>
  <si>
    <t>高屋</t>
  </si>
  <si>
    <t>黒瀬</t>
  </si>
  <si>
    <t>福富</t>
  </si>
  <si>
    <t>豊栄</t>
  </si>
  <si>
    <t>河内</t>
  </si>
  <si>
    <t>安芸津</t>
  </si>
  <si>
    <t>年次</t>
  </si>
  <si>
    <t>区分</t>
  </si>
  <si>
    <t>田</t>
  </si>
  <si>
    <t>畑</t>
  </si>
  <si>
    <t>計</t>
  </si>
  <si>
    <t>各年3月31日現在　農林水産課</t>
  </si>
  <si>
    <t>4．経営耕地規模別農家数</t>
  </si>
  <si>
    <t>八本松</t>
  </si>
  <si>
    <t>総計</t>
  </si>
  <si>
    <t>下三永</t>
  </si>
  <si>
    <t>賀永</t>
  </si>
  <si>
    <t>西 条</t>
  </si>
  <si>
    <t>志 和</t>
  </si>
  <si>
    <t>高 屋</t>
  </si>
  <si>
    <t>黒 瀬</t>
  </si>
  <si>
    <t>福 富</t>
  </si>
  <si>
    <t>豊 栄</t>
  </si>
  <si>
    <t>河 内</t>
  </si>
  <si>
    <t>注 　計は、４桁の場合１桁以下の四捨五入により、内訳が一致しない場合があります。</t>
  </si>
  <si>
    <t>注　小数点以下四捨五入のため、合計と一致しない場合があります。</t>
  </si>
  <si>
    <t>地区名</t>
  </si>
  <si>
    <t>年次・区分</t>
  </si>
  <si>
    <t>7．経営耕地面積の推移（販売農家）</t>
  </si>
  <si>
    <t>経営体数</t>
  </si>
  <si>
    <t>台　　数</t>
  </si>
  <si>
    <t>単位：経営体、台</t>
  </si>
  <si>
    <t>単位：経営体、ha</t>
  </si>
  <si>
    <t>稲</t>
  </si>
  <si>
    <t>麦類</t>
  </si>
  <si>
    <t>雑穀</t>
  </si>
  <si>
    <t>いも類</t>
  </si>
  <si>
    <t>豆類</t>
  </si>
  <si>
    <t>工芸農作物</t>
  </si>
  <si>
    <t>野菜類</t>
  </si>
  <si>
    <t>その他の作物</t>
  </si>
  <si>
    <t>作付面積</t>
  </si>
  <si>
    <t>5．農業用機械保有台数</t>
  </si>
  <si>
    <t>6．作物別作付経営体数・面積</t>
  </si>
  <si>
    <t>花き類・花木</t>
  </si>
  <si>
    <t>動力田植機</t>
  </si>
  <si>
    <t>トラクター</t>
  </si>
  <si>
    <t>コンバイン</t>
  </si>
  <si>
    <t>年次・
区分</t>
  </si>
  <si>
    <t>年次・
区分</t>
  </si>
  <si>
    <t>作付実経営体数</t>
  </si>
  <si>
    <t>年次・
項目</t>
  </si>
  <si>
    <t>2018（平30）</t>
  </si>
  <si>
    <t>採草
放牧地</t>
  </si>
  <si>
    <t>第　３　章</t>
  </si>
  <si>
    <t>西条</t>
  </si>
  <si>
    <t>合            計</t>
  </si>
  <si>
    <t>区分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</si>
  <si>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</si>
  <si>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</si>
  <si>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</si>
  <si>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</si>
  <si>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</si>
  <si>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</si>
  <si>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</si>
  <si>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</si>
  <si>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</si>
  <si>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</si>
  <si>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</si>
  <si>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</si>
  <si>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合　　計</t>
  </si>
  <si>
    <t>年齢</t>
  </si>
  <si>
    <t>農林水産課</t>
  </si>
  <si>
    <t>(平29)</t>
  </si>
  <si>
    <t>(平22)</t>
  </si>
  <si>
    <t>各年11月1日現在　漁業センサス</t>
  </si>
  <si>
    <t>注　平成15年以前の船外機付漁船は、動力船の１トン未満に含まれています。</t>
  </si>
  <si>
    <t>のり養殖</t>
  </si>
  <si>
    <t>かき類養殖</t>
  </si>
  <si>
    <t>その他</t>
  </si>
  <si>
    <t>たい養殖</t>
  </si>
  <si>
    <t>魚類養殖</t>
  </si>
  <si>
    <t>海面養殖</t>
  </si>
  <si>
    <t>地引き網</t>
  </si>
  <si>
    <t>小型定置網</t>
  </si>
  <si>
    <t>トン以上</t>
  </si>
  <si>
    <t>20～</t>
  </si>
  <si>
    <t>トン未満</t>
  </si>
  <si>
    <t>10～20</t>
  </si>
  <si>
    <t>5～10</t>
  </si>
  <si>
    <t>3～5</t>
  </si>
  <si>
    <t>1～3</t>
  </si>
  <si>
    <t>動力漁船</t>
  </si>
  <si>
    <t>無動力船</t>
  </si>
  <si>
    <t>船外機付漁船</t>
  </si>
  <si>
    <t>漁船非使用階層</t>
  </si>
  <si>
    <t>総計</t>
  </si>
  <si>
    <t>　区分</t>
  </si>
  <si>
    <t>年度　</t>
  </si>
  <si>
    <t>単位：経営体</t>
  </si>
  <si>
    <t>農業委員会</t>
  </si>
  <si>
    <t>3,113(634)</t>
  </si>
  <si>
    <t>面積</t>
  </si>
  <si>
    <t>324(82)</t>
  </si>
  <si>
    <t>件数</t>
  </si>
  <si>
    <t>5　　　条
農地の転用を伴う権利移動
（うち届出）</t>
  </si>
  <si>
    <t>627(374)</t>
  </si>
  <si>
    <t>81(45)</t>
  </si>
  <si>
    <t>4　　　条
農地の転用
（うち届出）</t>
  </si>
  <si>
    <t>面積</t>
  </si>
  <si>
    <t>件数</t>
  </si>
  <si>
    <t>3　　　条
農地の権利移動</t>
  </si>
  <si>
    <t>2017
(平29）</t>
  </si>
  <si>
    <t>単位：件、a</t>
  </si>
  <si>
    <t>農林水産課</t>
  </si>
  <si>
    <t>造林面積</t>
  </si>
  <si>
    <t>皆伐以外の伐採面積</t>
  </si>
  <si>
    <t>皆伐面積</t>
  </si>
  <si>
    <t>天然林伐採面積</t>
  </si>
  <si>
    <t>人工林伐採面積</t>
  </si>
  <si>
    <t>年次　</t>
  </si>
  <si>
    <t>単位：ｈａ</t>
  </si>
  <si>
    <t>注　四捨五入のため、計とは必ずしも一致しません。</t>
  </si>
  <si>
    <t>ｘ</t>
  </si>
  <si>
    <t>海藻類</t>
  </si>
  <si>
    <t>　</t>
  </si>
  <si>
    <t>その他の水産動物類</t>
  </si>
  <si>
    <t>たこ類</t>
  </si>
  <si>
    <t>いか類</t>
  </si>
  <si>
    <t>貝類（※養殖）</t>
  </si>
  <si>
    <t>貝類</t>
  </si>
  <si>
    <t>かに類</t>
  </si>
  <si>
    <t>えび類</t>
  </si>
  <si>
    <t>魚類</t>
  </si>
  <si>
    <t>総数（※養殖を除く）</t>
  </si>
  <si>
    <t>2015
（平27）</t>
  </si>
  <si>
    <t>2014
（平26）</t>
  </si>
  <si>
    <t>2013
（平25）</t>
  </si>
  <si>
    <t>単位：ｔ</t>
  </si>
  <si>
    <t>各年11月1日現在　漁業センサス</t>
  </si>
  <si>
    <t>漁業が従</t>
  </si>
  <si>
    <t>漁業が主</t>
  </si>
  <si>
    <t>兼業</t>
  </si>
  <si>
    <t>専業</t>
  </si>
  <si>
    <t>総数</t>
  </si>
  <si>
    <t>農 林 水 産 業</t>
  </si>
  <si>
    <t xml:space="preserve">年次・区分 </t>
  </si>
  <si>
    <t xml:space="preserve"> 種類</t>
  </si>
  <si>
    <t>2019（平31）</t>
  </si>
  <si>
    <t>(平30)</t>
  </si>
  <si>
    <t>2018
(平30）</t>
  </si>
  <si>
    <t>60(31)</t>
  </si>
  <si>
    <t>501(286)</t>
  </si>
  <si>
    <t>342(96)</t>
  </si>
  <si>
    <t>4,071(900)</t>
  </si>
  <si>
    <t>2016
（平28）</t>
  </si>
  <si>
    <t>1998
（平10）</t>
  </si>
  <si>
    <t>2003
（平15）</t>
  </si>
  <si>
    <t>2008
（平20）</t>
  </si>
  <si>
    <t>2018
（平30）</t>
  </si>
  <si>
    <t>2018
（平30）</t>
  </si>
  <si>
    <t xml:space="preserve"> - </t>
  </si>
  <si>
    <t>62(32)</t>
  </si>
  <si>
    <t>639(220)</t>
  </si>
  <si>
    <t>349(90)</t>
  </si>
  <si>
    <t>4,131(1,045)</t>
  </si>
  <si>
    <t>広島農林水産統計年報、中国農林水産統計年報</t>
  </si>
  <si>
    <t>2021（令3）</t>
  </si>
  <si>
    <t>牛</t>
  </si>
  <si>
    <t>総飼養戸数</t>
  </si>
  <si>
    <t>総飼養頭数</t>
  </si>
  <si>
    <t>乳用雌牛</t>
  </si>
  <si>
    <t>飼養戸数</t>
  </si>
  <si>
    <t>飼養頭数</t>
  </si>
  <si>
    <t>和牛</t>
  </si>
  <si>
    <t>肥育（和牛以外）</t>
  </si>
  <si>
    <t>繁殖用</t>
  </si>
  <si>
    <t>鶏</t>
  </si>
  <si>
    <t>採卵鶏（成鶏）</t>
  </si>
  <si>
    <t>飼養羽数</t>
  </si>
  <si>
    <t>採卵鶏（育成鶏）</t>
  </si>
  <si>
    <t>肉用鶏</t>
  </si>
  <si>
    <t>豚</t>
  </si>
  <si>
    <t>肥育豚(子豚以外)</t>
  </si>
  <si>
    <t>繁殖　成豚</t>
  </si>
  <si>
    <t>繁殖　育成豚</t>
  </si>
  <si>
    <t>子豚</t>
  </si>
  <si>
    <t>その他</t>
  </si>
  <si>
    <t>馬</t>
  </si>
  <si>
    <t>いのしし</t>
  </si>
  <si>
    <t>めん羊</t>
  </si>
  <si>
    <t>注  飼育戸数は延べ数となっています。</t>
  </si>
  <si>
    <t>単位：戸、頭、羽</t>
  </si>
  <si>
    <t>年度　</t>
  </si>
  <si>
    <t>　区分</t>
  </si>
  <si>
    <t>山羊</t>
  </si>
  <si>
    <t>注　四捨五入により、合計が一致しないものがあります。</t>
  </si>
  <si>
    <t>2015(平27)</t>
  </si>
  <si>
    <t>2020(令和２)</t>
  </si>
  <si>
    <t>x</t>
  </si>
  <si>
    <t>2015（平27)</t>
  </si>
  <si>
    <t>2020（令2)</t>
  </si>
  <si>
    <t>2020（令2）</t>
  </si>
  <si>
    <t>2021（令3）</t>
  </si>
  <si>
    <t>農地</t>
  </si>
  <si>
    <t>採草
放牧地</t>
  </si>
  <si>
    <t>農業用
施設用地</t>
  </si>
  <si>
    <t>計</t>
  </si>
  <si>
    <t>2022（令4）</t>
  </si>
  <si>
    <t>2019（令元）</t>
  </si>
  <si>
    <t>2020(令和2)</t>
  </si>
  <si>
    <t>経営体数</t>
  </si>
  <si>
    <t>2010（平22)</t>
  </si>
  <si>
    <t>田</t>
  </si>
  <si>
    <t>畑</t>
  </si>
  <si>
    <t>樹園地</t>
  </si>
  <si>
    <t>（平12）</t>
  </si>
  <si>
    <t>（平17）</t>
  </si>
  <si>
    <t>(平22）</t>
  </si>
  <si>
    <t>(平27）</t>
  </si>
  <si>
    <t>(令2）</t>
  </si>
  <si>
    <t>(令元)</t>
  </si>
  <si>
    <t>(令2)</t>
  </si>
  <si>
    <t>(令3)</t>
  </si>
  <si>
    <t>2019
(令元）</t>
  </si>
  <si>
    <t>2020
(令2）</t>
  </si>
  <si>
    <t>2021
(令3）</t>
  </si>
  <si>
    <t>60(18)</t>
  </si>
  <si>
    <t>498(75)</t>
  </si>
  <si>
    <t>415(135)</t>
  </si>
  <si>
    <t>4,996(1,746)</t>
  </si>
  <si>
    <t>2017
（平29）</t>
  </si>
  <si>
    <t>(令4)</t>
  </si>
  <si>
    <t>53(22)</t>
  </si>
  <si>
    <t>415(139)</t>
  </si>
  <si>
    <t>343(88)</t>
  </si>
  <si>
    <t>4,461(612)</t>
  </si>
  <si>
    <t>広島農林水産統計年報、中国農林水産統計年報、中国四国農林水産統計データ集</t>
  </si>
  <si>
    <t>農業用機械保有台数については、2020年調査から把握されないこととなりました。</t>
  </si>
  <si>
    <t>8．農業労働力（農業に60日以上従事した人数）</t>
  </si>
  <si>
    <t>町名</t>
  </si>
  <si>
    <t>志和</t>
  </si>
  <si>
    <t>高屋</t>
  </si>
  <si>
    <t>黒瀬</t>
  </si>
  <si>
    <t>河内</t>
  </si>
  <si>
    <t>福富</t>
  </si>
  <si>
    <t>豊栄</t>
  </si>
  <si>
    <t>合計</t>
  </si>
  <si>
    <t>75～79歳</t>
  </si>
  <si>
    <t>80～84歳</t>
  </si>
  <si>
    <t>85歳以上</t>
  </si>
  <si>
    <t>2020年2月1日現在　農林業センサス</t>
  </si>
  <si>
    <t>　　　自給的農家とは、経営耕地面積が30ａ未満かつ調査期日前１年間における農産物販売金額が50万円未満の農家です。</t>
  </si>
  <si>
    <t>9．基幹的農業従事者数の推移</t>
  </si>
  <si>
    <t>10．家畜飼養戸数及び飼養頭羽数の推移</t>
  </si>
  <si>
    <t>11．森林伐採面積</t>
  </si>
  <si>
    <t>12．農地の権利移動及び転用状況</t>
  </si>
  <si>
    <t>13．経営体階層別漁業経営体数</t>
  </si>
  <si>
    <t>14．専兼業別個人漁業経営体数</t>
  </si>
  <si>
    <t>15．魚種別漁獲量</t>
  </si>
  <si>
    <t>主業</t>
  </si>
  <si>
    <t>準主業</t>
  </si>
  <si>
    <t>副業的</t>
  </si>
  <si>
    <t>2.0～3.0
ha未満</t>
  </si>
  <si>
    <t>3.0ha
以上</t>
  </si>
  <si>
    <t>注1　主業…農業所得が主で、１年間に自営農業に60日以上従事している65歳未満の世帯員がいる個人経営体</t>
  </si>
  <si>
    <t xml:space="preserve"> 　2　準主業…農業所得以外が主で、１年間に自営農業に60日以上従事している65歳未満の世帯員がいる個人経営体</t>
  </si>
  <si>
    <t xml:space="preserve"> 　3　副業的…１年間に自営農業に60日以上従事している65歳未満の世帯員がいない個人経営体をいう。</t>
  </si>
  <si>
    <t>　 2　団体経営体…個人経営体以外の経営体</t>
  </si>
  <si>
    <t>　 3　2015年には自給的農家（経営耕地面積30ａ未満かつ１年間の農産物販売金額50万円未満）が含まれていないため、</t>
  </si>
  <si>
    <t>　　　2020年と直接の比較ができません。</t>
  </si>
  <si>
    <t>注1　個人経営体…個人（世帯）で事業を行う経営体（農家）。なお、法人化して事業を行う経営体は含みません。</t>
  </si>
  <si>
    <t>注 　基幹的農業従事者とは、個人経営体（法人化していない家族経営体）の15歳以上の世帯員のうち、ふだん仕事として主に</t>
  </si>
  <si>
    <t>　　　自営農業に従事している人です。2020年の数値には、自給的農家を含んでいるため、2015年以前と直接比較はできません。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</si>
</sst>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411]\(\ yyyy\ \(gge\)&quot;年&quot;&quot;度&quot;\)"/>
    <numFmt numFmtId="178" formatCode="[$-411]\(\ yyyy\ \(ggge\)&quot;年&quot;m&quot;月&quot;d&quot;日&quot;\)"/>
    <numFmt numFmtId="179" formatCode="[$-411]&quot;（&quot;yyyy\ \(ggge&quot;) 年 &quot;m&quot; 月 &quot;d&quot; 日&quot;\)"/>
    <numFmt numFmtId="180" formatCode="[$-411]\(\ yyyy\ \(ggge\)&quot;年&quot;&quot;度&quot;\)"/>
    <numFmt numFmtId="181" formatCode="[$-411]\(yyyy\ \(ggge\)&quot;年&quot;&quot;度&quot;\)"/>
    <numFmt numFmtId="182" formatCode="[$-411]\(yyyy\ \(ggge\)&quot;年&quot;&quot;度&quot;\)\ \ \ \ \ \ \ \ "/>
    <numFmt numFmtId="183" formatCode="[$-411]\(yyyy\ \(ggge\)&quot;年&quot;&quot;度&quot;\)\ \ \ \ \ \ \ \ \ "/>
    <numFmt numFmtId="184" formatCode="[$-411]\(yyyy\ \(ggge\)&quot; 年&quot;&quot;度&quot;\)\ \ \ \ \ \ \ \ \ "/>
    <numFmt numFmtId="185" formatCode="[$-411]\(yyyy\ \(ggge\)&quot; 年&quot;&quot;度&quot;\)\ \ \ \ \ \ \ \ "/>
    <numFmt numFmtId="186" formatCode="#,##0;;\-"/>
    <numFmt numFmtId="187" formatCode="#,###.##;;\-"/>
    <numFmt numFmtId="188" formatCode="#,###.00;;\-"/>
    <numFmt numFmtId="189" formatCode="#,##0.00;;\-"/>
    <numFmt numFmtId="190" formatCode="#,##0.0"/>
    <numFmt numFmtId="191" formatCode="#,##0;\-#,##0;\-"/>
    <numFmt numFmtId="192" formatCode="[$-411]yyyy\(ggm\)"/>
    <numFmt numFmtId="193" formatCode="[$-411]yyyy\(gge\)"/>
    <numFmt numFmtId="194" formatCode="[$-411]yyyy\(\ \ e\)"/>
    <numFmt numFmtId="195" formatCode="#,##0.0;\-#,##0.0;\-"/>
    <numFmt numFmtId="196" formatCode="#,##0.0;[Red]\-#,##0.0"/>
    <numFmt numFmtId="197" formatCode="[$-411]yyyy\(\ \ \ e\)"/>
    <numFmt numFmtId="198" formatCode="[$-411]ge\.m\.d;@"/>
    <numFmt numFmtId="199" formatCode="mmm\-yyyy"/>
    <numFmt numFmtId="200" formatCode="[$-411]yyyy\ \(ggge\)\ \ \ \ \ \ \ \ "/>
    <numFmt numFmtId="201" formatCode="[$-411]yyyy\ \(ggge\)"/>
    <numFmt numFmtId="202" formatCode="[$-411]yyyy\ \(ggge\)\ &quot;年&quot;\ &quot;m&quot;\ &quot;月&quot;\ &quot;d&quot;\ &quot;日&quot;"/>
    <numFmt numFmtId="203" formatCode="[$-411]&quot;&quot;yyyy\ \(ggge&quot;) 年 &quot;m&quot; 月 &quot;d&quot; 日&quot;"/>
    <numFmt numFmtId="204" formatCode="0.00_ "/>
    <numFmt numFmtId="205" formatCode="#,##0.00_ ;[Red]\-#,##0.00\ "/>
    <numFmt numFmtId="206" formatCode="#,##0_);\(#,##0\)"/>
    <numFmt numFmtId="207" formatCode="#,##0.00_);[Red]\(#,##0.00\)"/>
    <numFmt numFmtId="208" formatCode="#,##0.0_);[Red]\(#,##0.0\)"/>
    <numFmt numFmtId="209" formatCode="#,##0_);[Red]\(#,##0\)"/>
    <numFmt numFmtId="210" formatCode="0.0_);[Red]\(0.0\)"/>
    <numFmt numFmtId="211" formatCode="0_);[Red]\(0\)"/>
    <numFmt numFmtId="212" formatCode="yyyy"/>
    <numFmt numFmtId="213" formatCode="[$-411]\(gge\)"/>
    <numFmt numFmtId="214" formatCode="[$-411]yyyy\(gg&quot;元&quot;\)"/>
    <numFmt numFmtId="215" formatCode="[$-411]yyyy\(&quot;平&quot;e\)"/>
    <numFmt numFmtId="216" formatCode="[$-411]yyyy\(\ \ \ \ e\)"/>
    <numFmt numFmtId="217" formatCode="[$-411]yyyy\(gg\ e\)"/>
    <numFmt numFmtId="218" formatCode="#,##0_ "/>
    <numFmt numFmtId="219" formatCode="\-"/>
    <numFmt numFmtId="220" formatCode="[$-411]yyyy\(\ e\)"/>
    <numFmt numFmtId="221" formatCode="0_);\(0\)"/>
    <numFmt numFmtId="222" formatCode="&quot;（&quot;#,###&quot;）&quot;;;&quot;（-）&quot;"/>
    <numFmt numFmtId="223" formatCode="[$-411]yyyy\(gg\ \ e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_ &quot;¥&quot;* #,##0.0_ ;_ &quot;¥&quot;* \-#,##0.0_ ;_ &quot;¥&quot;* &quot;-&quot;?_ ;_ @_ "/>
    <numFmt numFmtId="229" formatCode="\(@\)"/>
    <numFmt numFmtId="230" formatCode="#\ ###\ ###\ ##0"/>
    <numFmt numFmtId="231" formatCode="* #,##0_ ;_ @_ "/>
    <numFmt numFmtId="232" formatCode="#,##0_);[Red]\(#,##0\)\-"/>
    <numFmt numFmtId="233" formatCode="0_);[Red]\(0\)\-"/>
    <numFmt numFmtId="234" formatCode="#,##0;\-#,##0&quot;-&quot;"/>
    <numFmt numFmtId="235" formatCode="#,##0_);[Red]\(#,##0\)&quot;-&quot;"/>
    <numFmt numFmtId="236" formatCode="#,##0;[Red]\-#,##0,&quot;-&quot;"/>
    <numFmt numFmtId="237" formatCode="0_ "/>
    <numFmt numFmtId="238" formatCode="0.0%"/>
  </numFmts>
  <fonts count="99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標準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4"/>
      <name val="ＭＳ Ｐ明朝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ＭＳ Ｐ明朝"/>
      <family val="1"/>
    </font>
    <font>
      <b/>
      <sz val="20"/>
      <name val="ＭＳ Ｐゴシック"/>
      <family val="3"/>
    </font>
    <font>
      <sz val="11"/>
      <color indexed="10"/>
      <name val="ＭＳ Ｐ明朝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8.5"/>
      <name val="ＭＳ Ｐ明朝"/>
      <family val="1"/>
    </font>
    <font>
      <sz val="8.5"/>
      <name val="ＭＳ Ｐ明朝"/>
      <family val="1"/>
    </font>
    <font>
      <sz val="13"/>
      <name val="ＭＳ Ｐ明朝"/>
      <family val="1"/>
    </font>
    <font>
      <sz val="11.5"/>
      <name val="Arial"/>
      <family val="2"/>
    </font>
    <font>
      <b/>
      <sz val="11.5"/>
      <name val="Arial"/>
      <family val="2"/>
    </font>
    <font>
      <b/>
      <sz val="13"/>
      <name val="ＭＳ Ｐゴシック"/>
      <family val="3"/>
    </font>
    <font>
      <b/>
      <sz val="24"/>
      <name val="標準明朝"/>
      <family val="1"/>
    </font>
    <font>
      <b/>
      <sz val="30"/>
      <name val="標準明朝"/>
      <family val="1"/>
    </font>
    <font>
      <sz val="9"/>
      <name val="標準明朝"/>
      <family val="1"/>
    </font>
    <font>
      <sz val="14"/>
      <name val="標準明朝"/>
      <family val="1"/>
    </font>
    <font>
      <sz val="8"/>
      <name val="標準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標準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標準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9"/>
      <name val="ＭＳ Ｐゴシック"/>
      <family val="3"/>
    </font>
    <font>
      <sz val="9"/>
      <color indexed="10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標準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標準明朝"/>
      <family val="1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明朝"/>
      <family val="1"/>
    </font>
    <font>
      <b/>
      <sz val="10"/>
      <name val="Calibri"/>
      <family val="3"/>
    </font>
    <font>
      <sz val="9"/>
      <name val="Calibri"/>
      <family val="3"/>
    </font>
    <font>
      <b/>
      <sz val="9"/>
      <name val="Cambria"/>
      <family val="3"/>
    </font>
    <font>
      <sz val="9"/>
      <color rgb="FFFF0000"/>
      <name val="ＭＳ Ｐ明朝"/>
      <family val="1"/>
    </font>
    <font>
      <b/>
      <sz val="11"/>
      <name val="Cambria"/>
      <family val="3"/>
    </font>
    <font>
      <sz val="10"/>
      <name val="Calibri"/>
      <family val="3"/>
    </font>
    <font>
      <b/>
      <sz val="13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hair">
        <color indexed="8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 style="hair">
        <color indexed="8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 style="thin"/>
      <top style="thin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indexed="8"/>
      </right>
      <top style="hair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hair">
        <color indexed="8"/>
      </right>
      <top>
        <color indexed="63"/>
      </top>
      <bottom style="hair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theme="1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theme="1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medium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 style="thin"/>
      <right>
        <color indexed="63"/>
      </right>
      <top style="medium"/>
      <bottom style="thin">
        <color theme="1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>
        <color indexed="63"/>
      </left>
      <right style="thin">
        <color theme="1"/>
      </right>
      <top style="medium"/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/>
      <right style="thin"/>
      <top style="thin"/>
      <bottom style="thin"/>
    </border>
    <border>
      <left style="thin">
        <color theme="1"/>
      </left>
      <right>
        <color indexed="63"/>
      </right>
      <top style="medium"/>
      <bottom style="thin">
        <color theme="1"/>
      </bottom>
    </border>
    <border>
      <left style="double"/>
      <right>
        <color indexed="63"/>
      </right>
      <top style="medium"/>
      <bottom style="hair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hair"/>
      <right>
        <color indexed="63"/>
      </right>
      <top style="medium"/>
      <bottom style="thin">
        <color theme="1"/>
      </bottom>
    </border>
    <border>
      <left style="thin"/>
      <right style="hair"/>
      <top style="medium"/>
      <bottom style="thin">
        <color theme="1"/>
      </bottom>
    </border>
    <border>
      <left style="hair"/>
      <right style="thin">
        <color theme="1"/>
      </right>
      <top style="medium"/>
      <bottom style="thin">
        <color theme="1"/>
      </bottom>
    </border>
    <border>
      <left>
        <color indexed="63"/>
      </left>
      <right style="hair"/>
      <top style="medium"/>
      <bottom style="thin">
        <color theme="1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theme="1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theme="1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double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6" fillId="31" borderId="4" applyNumberFormat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0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87" fillId="0" borderId="0" applyNumberFormat="0" applyFill="0" applyBorder="0" applyAlignment="0" applyProtection="0"/>
    <xf numFmtId="0" fontId="2" fillId="0" borderId="0">
      <alignment/>
      <protection/>
    </xf>
    <xf numFmtId="0" fontId="88" fillId="32" borderId="0" applyNumberFormat="0" applyBorder="0" applyAlignment="0" applyProtection="0"/>
  </cellStyleXfs>
  <cellXfs count="650">
    <xf numFmtId="0" fontId="0" fillId="0" borderId="0" xfId="0" applyAlignment="1">
      <alignment/>
    </xf>
    <xf numFmtId="0" fontId="5" fillId="0" borderId="0" xfId="67" applyFont="1" applyAlignment="1">
      <alignment vertical="center"/>
      <protection/>
    </xf>
    <xf numFmtId="0" fontId="5" fillId="0" borderId="0" xfId="67" applyFont="1">
      <alignment/>
      <protection/>
    </xf>
    <xf numFmtId="0" fontId="6" fillId="0" borderId="0" xfId="67" applyFont="1" applyProtection="1">
      <alignment/>
      <protection/>
    </xf>
    <xf numFmtId="0" fontId="6" fillId="0" borderId="0" xfId="67" applyFont="1" applyBorder="1" applyProtection="1">
      <alignment/>
      <protection/>
    </xf>
    <xf numFmtId="0" fontId="5" fillId="0" borderId="0" xfId="67" applyFont="1" applyAlignment="1">
      <alignment horizontal="center" vertical="center"/>
      <protection/>
    </xf>
    <xf numFmtId="40" fontId="6" fillId="0" borderId="0" xfId="49" applyNumberFormat="1" applyFont="1" applyFill="1" applyBorder="1" applyAlignment="1" applyProtection="1">
      <alignment horizontal="right" vertical="center"/>
      <protection/>
    </xf>
    <xf numFmtId="40" fontId="9" fillId="0" borderId="0" xfId="49" applyNumberFormat="1" applyFont="1" applyFill="1" applyBorder="1" applyAlignment="1" applyProtection="1">
      <alignment horizontal="right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1" fontId="12" fillId="0" borderId="0" xfId="0" applyNumberFormat="1" applyFont="1" applyBorder="1" applyAlignment="1" applyProtection="1">
      <alignment vertical="center"/>
      <protection/>
    </xf>
    <xf numFmtId="206" fontId="6" fillId="0" borderId="0" xfId="68" applyNumberFormat="1" applyFont="1" applyFill="1" applyBorder="1" applyAlignment="1" applyProtection="1">
      <alignment vertical="center"/>
      <protection/>
    </xf>
    <xf numFmtId="0" fontId="8" fillId="0" borderId="17" xfId="67" applyFont="1" applyFill="1" applyBorder="1" applyAlignment="1" applyProtection="1">
      <alignment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16" fillId="0" borderId="0" xfId="0" applyFont="1" applyAlignment="1">
      <alignment horizontal="left"/>
    </xf>
    <xf numFmtId="0" fontId="8" fillId="0" borderId="19" xfId="0" applyFont="1" applyBorder="1" applyAlignment="1">
      <alignment vertical="center"/>
    </xf>
    <xf numFmtId="0" fontId="8" fillId="0" borderId="0" xfId="67" applyFont="1" applyFill="1" applyBorder="1" applyAlignment="1" applyProtection="1">
      <alignment/>
      <protection/>
    </xf>
    <xf numFmtId="206" fontId="89" fillId="0" borderId="0" xfId="68" applyNumberFormat="1" applyFont="1" applyFill="1" applyBorder="1" applyAlignment="1" applyProtection="1">
      <alignment vertical="center"/>
      <protection/>
    </xf>
    <xf numFmtId="41" fontId="17" fillId="0" borderId="20" xfId="0" applyNumberFormat="1" applyFont="1" applyBorder="1" applyAlignment="1" applyProtection="1">
      <alignment vertical="center"/>
      <protection/>
    </xf>
    <xf numFmtId="41" fontId="17" fillId="0" borderId="21" xfId="0" applyNumberFormat="1" applyFont="1" applyBorder="1" applyAlignment="1" applyProtection="1">
      <alignment vertical="center"/>
      <protection/>
    </xf>
    <xf numFmtId="41" fontId="17" fillId="0" borderId="0" xfId="0" applyNumberFormat="1" applyFont="1" applyBorder="1" applyAlignment="1" applyProtection="1">
      <alignment vertical="center"/>
      <protection/>
    </xf>
    <xf numFmtId="41" fontId="17" fillId="0" borderId="22" xfId="0" applyNumberFormat="1" applyFont="1" applyBorder="1" applyAlignment="1" applyProtection="1">
      <alignment vertical="center"/>
      <protection/>
    </xf>
    <xf numFmtId="41" fontId="17" fillId="0" borderId="23" xfId="0" applyNumberFormat="1" applyFont="1" applyBorder="1" applyAlignment="1" applyProtection="1">
      <alignment vertical="center"/>
      <protection/>
    </xf>
    <xf numFmtId="41" fontId="17" fillId="0" borderId="24" xfId="0" applyNumberFormat="1" applyFont="1" applyBorder="1" applyAlignment="1" applyProtection="1">
      <alignment vertical="center"/>
      <protection/>
    </xf>
    <xf numFmtId="41" fontId="17" fillId="0" borderId="0" xfId="0" applyNumberFormat="1" applyFont="1" applyBorder="1" applyAlignment="1" applyProtection="1">
      <alignment horizontal="right" vertical="center"/>
      <protection/>
    </xf>
    <xf numFmtId="41" fontId="17" fillId="0" borderId="25" xfId="0" applyNumberFormat="1" applyFont="1" applyBorder="1" applyAlignment="1" applyProtection="1">
      <alignment vertical="center"/>
      <protection/>
    </xf>
    <xf numFmtId="41" fontId="17" fillId="0" borderId="26" xfId="0" applyNumberFormat="1" applyFont="1" applyBorder="1" applyAlignment="1" applyProtection="1">
      <alignment vertical="center"/>
      <protection/>
    </xf>
    <xf numFmtId="41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41" fontId="20" fillId="0" borderId="22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 applyProtection="1">
      <alignment horizontal="right"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26" xfId="0" applyNumberFormat="1" applyFont="1" applyBorder="1" applyAlignment="1" applyProtection="1">
      <alignment vertical="center"/>
      <protection/>
    </xf>
    <xf numFmtId="41" fontId="20" fillId="0" borderId="25" xfId="0" applyNumberFormat="1" applyFont="1" applyBorder="1" applyAlignment="1" applyProtection="1">
      <alignment vertical="center"/>
      <protection/>
    </xf>
    <xf numFmtId="41" fontId="20" fillId="0" borderId="24" xfId="0" applyNumberFormat="1" applyFont="1" applyBorder="1" applyAlignment="1" applyProtection="1">
      <alignment vertical="center"/>
      <protection/>
    </xf>
    <xf numFmtId="41" fontId="20" fillId="0" borderId="23" xfId="0" applyNumberFormat="1" applyFont="1" applyBorder="1" applyAlignment="1" applyProtection="1">
      <alignment vertical="center"/>
      <protection/>
    </xf>
    <xf numFmtId="41" fontId="20" fillId="0" borderId="23" xfId="0" applyNumberFormat="1" applyFont="1" applyBorder="1" applyAlignment="1" applyProtection="1">
      <alignment horizontal="right" vertical="center"/>
      <protection/>
    </xf>
    <xf numFmtId="41" fontId="20" fillId="0" borderId="25" xfId="0" applyNumberFormat="1" applyFont="1" applyBorder="1" applyAlignment="1" applyProtection="1">
      <alignment horizontal="right" vertical="center"/>
      <protection/>
    </xf>
    <xf numFmtId="41" fontId="20" fillId="0" borderId="28" xfId="0" applyNumberFormat="1" applyFont="1" applyBorder="1" applyAlignment="1" applyProtection="1">
      <alignment vertical="center"/>
      <protection/>
    </xf>
    <xf numFmtId="41" fontId="20" fillId="0" borderId="27" xfId="0" applyNumberFormat="1" applyFont="1" applyBorder="1" applyAlignment="1" applyProtection="1">
      <alignment vertical="center"/>
      <protection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41" fontId="20" fillId="0" borderId="21" xfId="0" applyNumberFormat="1" applyFont="1" applyBorder="1" applyAlignment="1" applyProtection="1">
      <alignment vertical="center"/>
      <protection/>
    </xf>
    <xf numFmtId="41" fontId="20" fillId="0" borderId="2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right" vertical="center"/>
    </xf>
    <xf numFmtId="186" fontId="8" fillId="0" borderId="17" xfId="0" applyNumberFormat="1" applyFont="1" applyFill="1" applyBorder="1" applyAlignment="1" applyProtection="1">
      <alignment horizontal="left"/>
      <protection/>
    </xf>
    <xf numFmtId="186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67" applyFont="1">
      <alignment/>
      <protection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86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67" applyFont="1" applyAlignment="1">
      <alignment vertical="center"/>
      <protection/>
    </xf>
    <xf numFmtId="41" fontId="20" fillId="0" borderId="0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shrinkToFit="1"/>
    </xf>
    <xf numFmtId="41" fontId="17" fillId="0" borderId="32" xfId="0" applyNumberFormat="1" applyFont="1" applyBorder="1" applyAlignment="1" applyProtection="1">
      <alignment vertical="center"/>
      <protection/>
    </xf>
    <xf numFmtId="41" fontId="17" fillId="0" borderId="33" xfId="0" applyNumberFormat="1" applyFont="1" applyBorder="1" applyAlignment="1" applyProtection="1">
      <alignment vertical="center"/>
      <protection/>
    </xf>
    <xf numFmtId="41" fontId="17" fillId="0" borderId="34" xfId="0" applyNumberFormat="1" applyFont="1" applyBorder="1" applyAlignment="1" applyProtection="1">
      <alignment vertical="center"/>
      <protection/>
    </xf>
    <xf numFmtId="41" fontId="17" fillId="0" borderId="35" xfId="0" applyNumberFormat="1" applyFont="1" applyBorder="1" applyAlignment="1" applyProtection="1">
      <alignment vertical="center"/>
      <protection/>
    </xf>
    <xf numFmtId="41" fontId="17" fillId="0" borderId="36" xfId="0" applyNumberFormat="1" applyFont="1" applyBorder="1" applyAlignment="1" applyProtection="1">
      <alignment vertical="center"/>
      <protection/>
    </xf>
    <xf numFmtId="41" fontId="17" fillId="0" borderId="37" xfId="0" applyNumberFormat="1" applyFont="1" applyBorder="1" applyAlignment="1" applyProtection="1">
      <alignment vertical="center"/>
      <protection/>
    </xf>
    <xf numFmtId="41" fontId="17" fillId="0" borderId="38" xfId="0" applyNumberFormat="1" applyFont="1" applyBorder="1" applyAlignment="1" applyProtection="1">
      <alignment vertical="center"/>
      <protection/>
    </xf>
    <xf numFmtId="41" fontId="17" fillId="0" borderId="39" xfId="0" applyNumberFormat="1" applyFont="1" applyBorder="1" applyAlignment="1" applyProtection="1">
      <alignment vertical="center"/>
      <protection/>
    </xf>
    <xf numFmtId="41" fontId="17" fillId="0" borderId="40" xfId="0" applyNumberFormat="1" applyFont="1" applyBorder="1" applyAlignment="1" applyProtection="1">
      <alignment vertical="center"/>
      <protection/>
    </xf>
    <xf numFmtId="41" fontId="17" fillId="0" borderId="41" xfId="0" applyNumberFormat="1" applyFont="1" applyBorder="1" applyAlignment="1" applyProtection="1">
      <alignment vertical="center"/>
      <protection/>
    </xf>
    <xf numFmtId="210" fontId="8" fillId="0" borderId="17" xfId="0" applyNumberFormat="1" applyFont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90" fillId="0" borderId="42" xfId="63" applyFont="1" applyBorder="1" applyAlignment="1">
      <alignment horizontal="left" vertical="center" wrapText="1" indent="1"/>
      <protection/>
    </xf>
    <xf numFmtId="0" fontId="90" fillId="0" borderId="43" xfId="63" applyFont="1" applyBorder="1" applyAlignment="1">
      <alignment horizontal="left" vertical="center" wrapText="1" indent="1"/>
      <protection/>
    </xf>
    <xf numFmtId="0" fontId="6" fillId="0" borderId="42" xfId="0" applyFont="1" applyBorder="1" applyAlignment="1">
      <alignment horizontal="left" vertical="center" indent="1"/>
    </xf>
    <xf numFmtId="0" fontId="6" fillId="0" borderId="43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/>
    </xf>
    <xf numFmtId="0" fontId="6" fillId="0" borderId="44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186" fontId="8" fillId="0" borderId="17" xfId="0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vertical="center"/>
      <protection/>
    </xf>
    <xf numFmtId="231" fontId="17" fillId="0" borderId="0" xfId="62" applyNumberFormat="1" applyFont="1" applyFill="1" applyBorder="1" applyAlignment="1">
      <alignment horizontal="right" vertical="center"/>
      <protection/>
    </xf>
    <xf numFmtId="231" fontId="17" fillId="0" borderId="10" xfId="62" applyNumberFormat="1" applyFont="1" applyFill="1" applyBorder="1" applyAlignment="1">
      <alignment horizontal="right" vertical="center"/>
      <protection/>
    </xf>
    <xf numFmtId="231" fontId="20" fillId="0" borderId="0" xfId="62" applyNumberFormat="1" applyFont="1" applyFill="1" applyBorder="1" applyAlignment="1">
      <alignment horizontal="right" vertical="center"/>
      <protection/>
    </xf>
    <xf numFmtId="231" fontId="20" fillId="0" borderId="10" xfId="62" applyNumberFormat="1" applyFont="1" applyFill="1" applyBorder="1" applyAlignment="1">
      <alignment horizontal="right" vertical="center"/>
      <protection/>
    </xf>
    <xf numFmtId="3" fontId="91" fillId="0" borderId="11" xfId="62" applyNumberFormat="1" applyFont="1" applyFill="1" applyBorder="1" applyAlignment="1">
      <alignment horizontal="center" vertical="center"/>
      <protection/>
    </xf>
    <xf numFmtId="231" fontId="17" fillId="0" borderId="0" xfId="63" applyNumberFormat="1" applyFont="1" applyFill="1" applyBorder="1" applyAlignment="1">
      <alignment horizontal="right" vertical="center"/>
      <protection/>
    </xf>
    <xf numFmtId="231" fontId="20" fillId="0" borderId="0" xfId="63" applyNumberFormat="1" applyFont="1" applyFill="1" applyBorder="1" applyAlignment="1">
      <alignment horizontal="right" vertical="center"/>
      <protection/>
    </xf>
    <xf numFmtId="231" fontId="17" fillId="0" borderId="10" xfId="63" applyNumberFormat="1" applyFont="1" applyFill="1" applyBorder="1" applyAlignment="1">
      <alignment horizontal="right" vertical="center"/>
      <protection/>
    </xf>
    <xf numFmtId="231" fontId="20" fillId="0" borderId="10" xfId="63" applyNumberFormat="1" applyFont="1" applyFill="1" applyBorder="1" applyAlignment="1">
      <alignment horizontal="right" vertical="center"/>
      <protection/>
    </xf>
    <xf numFmtId="0" fontId="6" fillId="0" borderId="45" xfId="0" applyFont="1" applyBorder="1" applyAlignment="1">
      <alignment horizontal="distributed" vertical="center" indent="1"/>
    </xf>
    <xf numFmtId="0" fontId="6" fillId="0" borderId="46" xfId="0" applyFont="1" applyBorder="1" applyAlignment="1">
      <alignment horizontal="distributed" vertical="center" indent="1"/>
    </xf>
    <xf numFmtId="0" fontId="6" fillId="0" borderId="47" xfId="0" applyFont="1" applyBorder="1" applyAlignment="1">
      <alignment horizontal="distributed" vertical="center" indent="1"/>
    </xf>
    <xf numFmtId="0" fontId="6" fillId="0" borderId="46" xfId="0" applyFont="1" applyBorder="1" applyAlignment="1">
      <alignment horizontal="distributed" vertical="center" wrapText="1" indent="1"/>
    </xf>
    <xf numFmtId="0" fontId="6" fillId="0" borderId="48" xfId="0" applyFont="1" applyBorder="1" applyAlignment="1">
      <alignment horizontal="distributed" vertical="center" indent="1"/>
    </xf>
    <xf numFmtId="0" fontId="6" fillId="0" borderId="30" xfId="0" applyFont="1" applyBorder="1" applyAlignment="1">
      <alignment horizontal="distributed" vertical="center" indent="1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92" fillId="0" borderId="0" xfId="0" applyFont="1" applyBorder="1" applyAlignment="1">
      <alignment horizontal="right" vertical="center"/>
    </xf>
    <xf numFmtId="208" fontId="23" fillId="0" borderId="50" xfId="0" applyNumberFormat="1" applyFont="1" applyBorder="1" applyAlignment="1">
      <alignment vertical="center"/>
    </xf>
    <xf numFmtId="208" fontId="23" fillId="0" borderId="51" xfId="0" applyNumberFormat="1" applyFont="1" applyBorder="1" applyAlignment="1">
      <alignment vertical="center"/>
    </xf>
    <xf numFmtId="208" fontId="23" fillId="0" borderId="52" xfId="0" applyNumberFormat="1" applyFont="1" applyBorder="1" applyAlignment="1">
      <alignment vertical="center"/>
    </xf>
    <xf numFmtId="208" fontId="23" fillId="0" borderId="53" xfId="0" applyNumberFormat="1" applyFont="1" applyBorder="1" applyAlignment="1">
      <alignment vertical="center"/>
    </xf>
    <xf numFmtId="208" fontId="24" fillId="0" borderId="53" xfId="0" applyNumberFormat="1" applyFont="1" applyBorder="1" applyAlignment="1">
      <alignment vertical="center"/>
    </xf>
    <xf numFmtId="208" fontId="24" fillId="0" borderId="51" xfId="0" applyNumberFormat="1" applyFont="1" applyBorder="1" applyAlignment="1">
      <alignment vertical="center"/>
    </xf>
    <xf numFmtId="0" fontId="25" fillId="0" borderId="11" xfId="67" applyFont="1" applyBorder="1" applyAlignment="1">
      <alignment vertical="center"/>
      <protection/>
    </xf>
    <xf numFmtId="0" fontId="26" fillId="0" borderId="0" xfId="67" applyFont="1" applyAlignment="1" applyProtection="1">
      <alignment/>
      <protection/>
    </xf>
    <xf numFmtId="40" fontId="27" fillId="0" borderId="0" xfId="49" applyNumberFormat="1" applyFont="1" applyFill="1" applyBorder="1" applyAlignment="1" applyProtection="1">
      <alignment horizontal="right" vertical="center"/>
      <protection/>
    </xf>
    <xf numFmtId="0" fontId="1" fillId="0" borderId="10" xfId="68" applyFont="1" applyBorder="1" applyAlignment="1">
      <alignment horizontal="right"/>
      <protection/>
    </xf>
    <xf numFmtId="0" fontId="30" fillId="0" borderId="51" xfId="67" applyFont="1" applyBorder="1" applyAlignment="1">
      <alignment horizontal="distributed" vertical="center"/>
      <protection/>
    </xf>
    <xf numFmtId="0" fontId="5" fillId="0" borderId="0" xfId="67" applyFont="1" applyBorder="1" applyAlignment="1">
      <alignment horizontal="distributed" vertical="center"/>
      <protection/>
    </xf>
    <xf numFmtId="0" fontId="5" fillId="0" borderId="10" xfId="67" applyFont="1" applyBorder="1" applyAlignment="1">
      <alignment horizontal="distributed" vertical="center"/>
      <protection/>
    </xf>
    <xf numFmtId="0" fontId="1" fillId="0" borderId="17" xfId="67" applyFont="1" applyFill="1" applyBorder="1" applyAlignment="1" applyProtection="1">
      <alignment horizontal="right"/>
      <protection/>
    </xf>
    <xf numFmtId="0" fontId="1" fillId="0" borderId="0" xfId="68" applyFont="1" applyFill="1" applyBorder="1" applyAlignment="1">
      <alignment horizontal="right"/>
      <protection/>
    </xf>
    <xf numFmtId="0" fontId="31" fillId="0" borderId="0" xfId="67" applyFont="1" applyAlignment="1">
      <alignment vertical="center"/>
      <protection/>
    </xf>
    <xf numFmtId="0" fontId="32" fillId="0" borderId="54" xfId="67" applyFont="1" applyBorder="1" applyAlignment="1" applyProtection="1">
      <alignment horizontal="center" vertical="center" wrapText="1" shrinkToFit="1"/>
      <protection/>
    </xf>
    <xf numFmtId="0" fontId="33" fillId="0" borderId="54" xfId="67" applyFont="1" applyBorder="1" applyAlignment="1" applyProtection="1">
      <alignment horizontal="center" vertical="center" wrapText="1" shrinkToFit="1"/>
      <protection/>
    </xf>
    <xf numFmtId="0" fontId="93" fillId="0" borderId="54" xfId="67" applyFont="1" applyBorder="1" applyAlignment="1" applyProtection="1">
      <alignment horizontal="center" vertical="center" wrapText="1" shrinkToFit="1"/>
      <protection/>
    </xf>
    <xf numFmtId="0" fontId="5" fillId="0" borderId="17" xfId="67" applyFont="1" applyBorder="1" applyAlignment="1">
      <alignment horizontal="right" vertical="center" wrapText="1"/>
      <protection/>
    </xf>
    <xf numFmtId="208" fontId="35" fillId="0" borderId="51" xfId="0" applyNumberFormat="1" applyFont="1" applyBorder="1" applyAlignment="1">
      <alignment vertical="center"/>
    </xf>
    <xf numFmtId="208" fontId="36" fillId="0" borderId="51" xfId="0" applyNumberFormat="1" applyFont="1" applyBorder="1" applyAlignment="1">
      <alignment vertical="center"/>
    </xf>
    <xf numFmtId="208" fontId="35" fillId="0" borderId="55" xfId="51" applyNumberFormat="1" applyFont="1" applyFill="1" applyBorder="1" applyAlignment="1" applyProtection="1">
      <alignment horizontal="right" vertical="center"/>
      <protection/>
    </xf>
    <xf numFmtId="41" fontId="35" fillId="0" borderId="0" xfId="51" applyNumberFormat="1" applyFont="1" applyFill="1" applyBorder="1" applyAlignment="1" applyProtection="1">
      <alignment horizontal="right" vertical="center"/>
      <protection/>
    </xf>
    <xf numFmtId="208" fontId="35" fillId="0" borderId="0" xfId="51" applyNumberFormat="1" applyFont="1" applyFill="1" applyBorder="1" applyAlignment="1" applyProtection="1">
      <alignment horizontal="right" vertical="center"/>
      <protection/>
    </xf>
    <xf numFmtId="208" fontId="35" fillId="0" borderId="56" xfId="51" applyNumberFormat="1" applyFont="1" applyFill="1" applyBorder="1" applyAlignment="1" applyProtection="1">
      <alignment horizontal="right" vertical="center"/>
      <protection/>
    </xf>
    <xf numFmtId="208" fontId="35" fillId="0" borderId="0" xfId="49" applyNumberFormat="1" applyFont="1" applyFill="1" applyBorder="1" applyAlignment="1" applyProtection="1">
      <alignment horizontal="right" vertical="center"/>
      <protection/>
    </xf>
    <xf numFmtId="41" fontId="35" fillId="0" borderId="0" xfId="49" applyNumberFormat="1" applyFont="1" applyFill="1" applyBorder="1" applyAlignment="1" applyProtection="1">
      <alignment horizontal="right" vertical="center"/>
      <protection/>
    </xf>
    <xf numFmtId="208" fontId="35" fillId="0" borderId="56" xfId="49" applyNumberFormat="1" applyFont="1" applyFill="1" applyBorder="1" applyAlignment="1" applyProtection="1">
      <alignment horizontal="right" vertical="center"/>
      <protection/>
    </xf>
    <xf numFmtId="208" fontId="35" fillId="0" borderId="57" xfId="0" applyNumberFormat="1" applyFont="1" applyBorder="1" applyAlignment="1">
      <alignment vertical="center"/>
    </xf>
    <xf numFmtId="208" fontId="35" fillId="0" borderId="0" xfId="0" applyNumberFormat="1" applyFont="1" applyBorder="1" applyAlignment="1">
      <alignment vertical="center"/>
    </xf>
    <xf numFmtId="208" fontId="36" fillId="0" borderId="57" xfId="0" applyNumberFormat="1" applyFont="1" applyBorder="1" applyAlignment="1">
      <alignment vertical="center"/>
    </xf>
    <xf numFmtId="41" fontId="36" fillId="0" borderId="0" xfId="51" applyNumberFormat="1" applyFont="1" applyFill="1" applyBorder="1" applyAlignment="1" applyProtection="1">
      <alignment horizontal="right" vertical="center"/>
      <protection/>
    </xf>
    <xf numFmtId="208" fontId="36" fillId="0" borderId="0" xfId="0" applyNumberFormat="1" applyFont="1" applyBorder="1" applyAlignment="1">
      <alignment vertical="center"/>
    </xf>
    <xf numFmtId="208" fontId="35" fillId="0" borderId="55" xfId="0" applyNumberFormat="1" applyFont="1" applyBorder="1" applyAlignment="1">
      <alignment vertical="center"/>
    </xf>
    <xf numFmtId="208" fontId="35" fillId="0" borderId="56" xfId="0" applyNumberFormat="1" applyFont="1" applyBorder="1" applyAlignment="1">
      <alignment vertical="center"/>
    </xf>
    <xf numFmtId="208" fontId="35" fillId="0" borderId="55" xfId="0" applyNumberFormat="1" applyFont="1" applyBorder="1" applyAlignment="1">
      <alignment horizontal="right" vertical="center"/>
    </xf>
    <xf numFmtId="41" fontId="35" fillId="0" borderId="0" xfId="0" applyNumberFormat="1" applyFont="1" applyBorder="1" applyAlignment="1">
      <alignment horizontal="right" vertical="center"/>
    </xf>
    <xf numFmtId="208" fontId="35" fillId="0" borderId="0" xfId="0" applyNumberFormat="1" applyFont="1" applyBorder="1" applyAlignment="1">
      <alignment horizontal="right" vertical="center"/>
    </xf>
    <xf numFmtId="208" fontId="35" fillId="0" borderId="56" xfId="0" applyNumberFormat="1" applyFont="1" applyBorder="1" applyAlignment="1">
      <alignment horizontal="right" vertical="center"/>
    </xf>
    <xf numFmtId="41" fontId="36" fillId="0" borderId="0" xfId="0" applyNumberFormat="1" applyFont="1" applyBorder="1" applyAlignment="1">
      <alignment horizontal="right" vertical="center"/>
    </xf>
    <xf numFmtId="208" fontId="35" fillId="0" borderId="58" xfId="0" applyNumberFormat="1" applyFont="1" applyBorder="1" applyAlignment="1">
      <alignment horizontal="right" vertical="center"/>
    </xf>
    <xf numFmtId="41" fontId="35" fillId="0" borderId="10" xfId="0" applyNumberFormat="1" applyFont="1" applyBorder="1" applyAlignment="1">
      <alignment horizontal="right" vertical="center"/>
    </xf>
    <xf numFmtId="208" fontId="35" fillId="0" borderId="10" xfId="0" applyNumberFormat="1" applyFont="1" applyBorder="1" applyAlignment="1">
      <alignment horizontal="right" vertical="center"/>
    </xf>
    <xf numFmtId="208" fontId="35" fillId="0" borderId="59" xfId="0" applyNumberFormat="1" applyFont="1" applyBorder="1" applyAlignment="1">
      <alignment horizontal="right" vertical="center"/>
    </xf>
    <xf numFmtId="208" fontId="35" fillId="0" borderId="60" xfId="0" applyNumberFormat="1" applyFont="1" applyBorder="1" applyAlignment="1">
      <alignment vertical="center"/>
    </xf>
    <xf numFmtId="208" fontId="35" fillId="0" borderId="10" xfId="0" applyNumberFormat="1" applyFont="1" applyBorder="1" applyAlignment="1">
      <alignment vertical="center"/>
    </xf>
    <xf numFmtId="208" fontId="36" fillId="0" borderId="60" xfId="0" applyNumberFormat="1" applyFont="1" applyBorder="1" applyAlignment="1">
      <alignment vertical="center"/>
    </xf>
    <xf numFmtId="41" fontId="36" fillId="0" borderId="10" xfId="0" applyNumberFormat="1" applyFont="1" applyBorder="1" applyAlignment="1">
      <alignment horizontal="right" vertical="center"/>
    </xf>
    <xf numFmtId="208" fontId="36" fillId="0" borderId="10" xfId="0" applyNumberFormat="1" applyFont="1" applyBorder="1" applyAlignment="1">
      <alignment vertical="center"/>
    </xf>
    <xf numFmtId="0" fontId="34" fillId="0" borderId="17" xfId="67" applyFont="1" applyBorder="1" applyAlignment="1">
      <alignment horizontal="right" vertical="center"/>
      <protection/>
    </xf>
    <xf numFmtId="0" fontId="34" fillId="0" borderId="11" xfId="67" applyFont="1" applyBorder="1" applyAlignment="1">
      <alignment vertical="center"/>
      <protection/>
    </xf>
    <xf numFmtId="0" fontId="34" fillId="0" borderId="61" xfId="67" applyFont="1" applyBorder="1" applyAlignment="1">
      <alignment horizontal="center" vertical="center"/>
      <protection/>
    </xf>
    <xf numFmtId="0" fontId="34" fillId="0" borderId="0" xfId="67" applyFont="1" applyBorder="1" applyAlignment="1">
      <alignment horizontal="center" vertical="center"/>
      <protection/>
    </xf>
    <xf numFmtId="0" fontId="34" fillId="0" borderId="62" xfId="67" applyFont="1" applyBorder="1" applyAlignment="1">
      <alignment horizontal="center" vertical="center"/>
      <protection/>
    </xf>
    <xf numFmtId="0" fontId="1" fillId="0" borderId="0" xfId="66" applyAlignment="1">
      <alignment vertical="center"/>
      <protection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8" fillId="0" borderId="0" xfId="0" applyFont="1" applyAlignment="1">
      <alignment/>
    </xf>
    <xf numFmtId="0" fontId="41" fillId="0" borderId="0" xfId="0" applyFont="1" applyAlignment="1">
      <alignment/>
    </xf>
    <xf numFmtId="41" fontId="17" fillId="0" borderId="0" xfId="0" applyNumberFormat="1" applyFont="1" applyAlignment="1">
      <alignment vertical="center"/>
    </xf>
    <xf numFmtId="41" fontId="17" fillId="0" borderId="0" xfId="0" applyNumberFormat="1" applyFont="1" applyFill="1" applyAlignment="1">
      <alignment horizontal="right" vertical="center"/>
    </xf>
    <xf numFmtId="41" fontId="17" fillId="0" borderId="0" xfId="0" applyNumberFormat="1" applyFont="1" applyFill="1" applyAlignment="1">
      <alignment vertical="center"/>
    </xf>
    <xf numFmtId="0" fontId="4" fillId="0" borderId="0" xfId="62">
      <alignment/>
      <protection/>
    </xf>
    <xf numFmtId="0" fontId="5" fillId="0" borderId="0" xfId="62" applyFont="1">
      <alignment/>
      <protection/>
    </xf>
    <xf numFmtId="0" fontId="8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38" fontId="6" fillId="0" borderId="19" xfId="51" applyFont="1" applyBorder="1" applyAlignment="1">
      <alignment vertical="center"/>
    </xf>
    <xf numFmtId="219" fontId="6" fillId="0" borderId="0" xfId="51" applyNumberFormat="1" applyFont="1" applyAlignment="1">
      <alignment horizontal="right" vertical="center"/>
    </xf>
    <xf numFmtId="3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0" fontId="6" fillId="0" borderId="63" xfId="62" applyFont="1" applyFill="1" applyBorder="1" applyAlignment="1">
      <alignment horizontal="right" vertical="center"/>
      <protection/>
    </xf>
    <xf numFmtId="41" fontId="20" fillId="0" borderId="0" xfId="51" applyNumberFormat="1" applyFont="1" applyAlignment="1">
      <alignment horizontal="right" vertical="center"/>
    </xf>
    <xf numFmtId="41" fontId="17" fillId="0" borderId="0" xfId="51" applyNumberFormat="1" applyFont="1" applyAlignment="1">
      <alignment horizontal="right" vertical="center"/>
    </xf>
    <xf numFmtId="38" fontId="6" fillId="0" borderId="64" xfId="51" applyFont="1" applyBorder="1" applyAlignment="1">
      <alignment vertical="center"/>
    </xf>
    <xf numFmtId="49" fontId="6" fillId="0" borderId="65" xfId="62" applyNumberFormat="1" applyFont="1" applyBorder="1" applyAlignment="1">
      <alignment horizontal="center" vertical="top"/>
      <protection/>
    </xf>
    <xf numFmtId="49" fontId="6" fillId="0" borderId="65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66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right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center"/>
    </xf>
    <xf numFmtId="0" fontId="9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1" fontId="12" fillId="0" borderId="0" xfId="0" applyNumberFormat="1" applyFont="1" applyAlignment="1">
      <alignment/>
    </xf>
    <xf numFmtId="0" fontId="6" fillId="0" borderId="0" xfId="0" applyFont="1" applyAlignment="1">
      <alignment vertical="center" textRotation="255"/>
    </xf>
    <xf numFmtId="41" fontId="17" fillId="0" borderId="10" xfId="0" applyNumberFormat="1" applyFont="1" applyBorder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41" fontId="17" fillId="0" borderId="0" xfId="0" applyNumberFormat="1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right" vertical="center"/>
    </xf>
    <xf numFmtId="0" fontId="6" fillId="0" borderId="69" xfId="0" applyFont="1" applyBorder="1" applyAlignment="1">
      <alignment horizontal="center" vertical="center"/>
    </xf>
    <xf numFmtId="41" fontId="1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textRotation="255"/>
    </xf>
    <xf numFmtId="41" fontId="20" fillId="0" borderId="61" xfId="0" applyNumberFormat="1" applyFont="1" applyFill="1" applyBorder="1" applyAlignment="1">
      <alignment vertical="center"/>
    </xf>
    <xf numFmtId="41" fontId="17" fillId="0" borderId="61" xfId="0" applyNumberFormat="1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0" xfId="0" applyFont="1" applyAlignment="1">
      <alignment horizontal="center" vertical="center" textRotation="255"/>
    </xf>
    <xf numFmtId="0" fontId="8" fillId="0" borderId="0" xfId="0" applyFont="1" applyFill="1" applyAlignment="1">
      <alignment horizontal="right"/>
    </xf>
    <xf numFmtId="0" fontId="8" fillId="0" borderId="17" xfId="0" applyFont="1" applyFill="1" applyBorder="1" applyAlignment="1">
      <alignment horizontal="right" vertical="center"/>
    </xf>
    <xf numFmtId="0" fontId="12" fillId="0" borderId="17" xfId="0" applyFont="1" applyBorder="1" applyAlignment="1">
      <alignment/>
    </xf>
    <xf numFmtId="0" fontId="0" fillId="0" borderId="17" xfId="0" applyBorder="1" applyAlignment="1">
      <alignment/>
    </xf>
    <xf numFmtId="0" fontId="40" fillId="0" borderId="17" xfId="0" applyFont="1" applyBorder="1" applyAlignment="1">
      <alignment horizontal="left" vertical="center" wrapText="1"/>
    </xf>
    <xf numFmtId="38" fontId="17" fillId="0" borderId="0" xfId="51" applyFont="1" applyAlignment="1">
      <alignment horizontal="right" vertical="center"/>
    </xf>
    <xf numFmtId="218" fontId="17" fillId="0" borderId="0" xfId="0" applyNumberFormat="1" applyFont="1" applyAlignment="1">
      <alignment horizontal="right" vertical="center"/>
    </xf>
    <xf numFmtId="0" fontId="6" fillId="0" borderId="71" xfId="0" applyFont="1" applyBorder="1" applyAlignment="1">
      <alignment horizontal="left" vertical="center" wrapText="1" indent="1"/>
    </xf>
    <xf numFmtId="218" fontId="20" fillId="0" borderId="0" xfId="0" applyNumberFormat="1" applyFont="1" applyFill="1" applyAlignment="1">
      <alignment horizontal="right" vertical="center"/>
    </xf>
    <xf numFmtId="0" fontId="6" fillId="0" borderId="31" xfId="0" applyFont="1" applyBorder="1" applyAlignment="1">
      <alignment horizontal="left" vertical="center" wrapText="1" indent="1"/>
    </xf>
    <xf numFmtId="218" fontId="20" fillId="0" borderId="0" xfId="0" applyNumberFormat="1" applyFont="1" applyFill="1" applyAlignment="1">
      <alignment vertical="center"/>
    </xf>
    <xf numFmtId="218" fontId="17" fillId="0" borderId="0" xfId="0" applyNumberFormat="1" applyFont="1" applyAlignment="1">
      <alignment vertical="center"/>
    </xf>
    <xf numFmtId="0" fontId="6" fillId="0" borderId="29" xfId="0" applyFont="1" applyBorder="1" applyAlignment="1">
      <alignment horizontal="left" vertical="center" wrapText="1" indent="1"/>
    </xf>
    <xf numFmtId="237" fontId="20" fillId="0" borderId="0" xfId="0" applyNumberFormat="1" applyFont="1" applyFill="1" applyAlignment="1">
      <alignment vertical="center"/>
    </xf>
    <xf numFmtId="237" fontId="17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237" fontId="17" fillId="0" borderId="0" xfId="0" applyNumberFormat="1" applyFont="1" applyAlignment="1">
      <alignment horizontal="right" vertical="center"/>
    </xf>
    <xf numFmtId="0" fontId="6" fillId="0" borderId="0" xfId="64" applyFont="1">
      <alignment vertical="center"/>
      <protection/>
    </xf>
    <xf numFmtId="0" fontId="8" fillId="0" borderId="0" xfId="64" applyFont="1">
      <alignment vertical="center"/>
      <protection/>
    </xf>
    <xf numFmtId="0" fontId="12" fillId="0" borderId="0" xfId="64" applyFont="1">
      <alignment vertical="center"/>
      <protection/>
    </xf>
    <xf numFmtId="0" fontId="8" fillId="0" borderId="17" xfId="0" applyFont="1" applyBorder="1" applyAlignment="1">
      <alignment horizontal="right" vertical="center"/>
    </xf>
    <xf numFmtId="0" fontId="40" fillId="0" borderId="17" xfId="0" applyFont="1" applyBorder="1" applyAlignment="1">
      <alignment/>
    </xf>
    <xf numFmtId="0" fontId="14" fillId="0" borderId="17" xfId="0" applyFont="1" applyBorder="1" applyAlignment="1">
      <alignment horizontal="left" vertical="center" wrapText="1"/>
    </xf>
    <xf numFmtId="0" fontId="92" fillId="0" borderId="17" xfId="0" applyFont="1" applyBorder="1" applyAlignment="1">
      <alignment horizontal="left" vertical="center"/>
    </xf>
    <xf numFmtId="41" fontId="20" fillId="0" borderId="0" xfId="0" applyNumberFormat="1" applyFont="1" applyAlignment="1">
      <alignment horizontal="right" vertical="center"/>
    </xf>
    <xf numFmtId="41" fontId="17" fillId="0" borderId="0" xfId="0" applyNumberFormat="1" applyFont="1" applyAlignment="1">
      <alignment horizontal="right" vertical="center"/>
    </xf>
    <xf numFmtId="41" fontId="17" fillId="0" borderId="58" xfId="0" applyNumberFormat="1" applyFont="1" applyBorder="1" applyAlignment="1">
      <alignment vertical="center"/>
    </xf>
    <xf numFmtId="0" fontId="6" fillId="0" borderId="0" xfId="64" applyFont="1" applyAlignment="1">
      <alignment horizontal="center" vertical="center"/>
      <protection/>
    </xf>
    <xf numFmtId="41" fontId="20" fillId="0" borderId="0" xfId="0" applyNumberFormat="1" applyFont="1" applyAlignment="1">
      <alignment vertical="center"/>
    </xf>
    <xf numFmtId="41" fontId="17" fillId="0" borderId="55" xfId="0" applyNumberFormat="1" applyFont="1" applyBorder="1" applyAlignment="1">
      <alignment vertical="center"/>
    </xf>
    <xf numFmtId="41" fontId="17" fillId="0" borderId="55" xfId="0" applyNumberFormat="1" applyFont="1" applyBorder="1" applyAlignment="1">
      <alignment horizontal="right" vertical="center"/>
    </xf>
    <xf numFmtId="41" fontId="6" fillId="0" borderId="0" xfId="64" applyNumberFormat="1" applyFont="1" applyAlignment="1">
      <alignment/>
      <protection/>
    </xf>
    <xf numFmtId="41" fontId="17" fillId="0" borderId="55" xfId="51" applyNumberFormat="1" applyFont="1" applyBorder="1" applyAlignment="1">
      <alignment horizontal="right" vertical="center"/>
    </xf>
    <xf numFmtId="0" fontId="6" fillId="0" borderId="0" xfId="64" applyFont="1" applyAlignment="1">
      <alignment/>
      <protection/>
    </xf>
    <xf numFmtId="0" fontId="11" fillId="0" borderId="0" xfId="64" applyFont="1">
      <alignment vertical="center"/>
      <protection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distributed" vertical="center" wrapText="1"/>
    </xf>
    <xf numFmtId="0" fontId="6" fillId="0" borderId="73" xfId="0" applyFont="1" applyBorder="1" applyAlignment="1">
      <alignment horizontal="distributed" vertical="center"/>
    </xf>
    <xf numFmtId="0" fontId="25" fillId="0" borderId="74" xfId="67" applyFont="1" applyBorder="1" applyAlignment="1" applyProtection="1">
      <alignment horizontal="center" vertical="center" wrapText="1" shrinkToFit="1"/>
      <protection/>
    </xf>
    <xf numFmtId="0" fontId="25" fillId="0" borderId="54" xfId="67" applyFont="1" applyBorder="1" applyAlignment="1" applyProtection="1">
      <alignment horizontal="center" vertical="center" wrapText="1" shrinkToFit="1"/>
      <protection/>
    </xf>
    <xf numFmtId="0" fontId="25" fillId="0" borderId="75" xfId="67" applyFont="1" applyBorder="1" applyAlignment="1" applyProtection="1">
      <alignment horizontal="center" vertical="center" wrapText="1" shrinkToFit="1"/>
      <protection/>
    </xf>
    <xf numFmtId="0" fontId="25" fillId="0" borderId="76" xfId="67" applyFont="1" applyBorder="1" applyAlignment="1" applyProtection="1">
      <alignment horizontal="center" vertical="center" wrapText="1" shrinkToFit="1"/>
      <protection/>
    </xf>
    <xf numFmtId="0" fontId="95" fillId="0" borderId="54" xfId="67" applyFont="1" applyBorder="1" applyAlignment="1" applyProtection="1">
      <alignment horizontal="center" vertical="center" wrapText="1" shrinkToFit="1"/>
      <protection/>
    </xf>
    <xf numFmtId="0" fontId="95" fillId="0" borderId="76" xfId="67" applyFont="1" applyBorder="1" applyAlignment="1" applyProtection="1">
      <alignment horizontal="center" vertical="center" wrapText="1" shrinkToFit="1"/>
      <protection/>
    </xf>
    <xf numFmtId="0" fontId="14" fillId="0" borderId="54" xfId="67" applyFont="1" applyBorder="1" applyAlignment="1" applyProtection="1">
      <alignment horizontal="center" vertical="center" wrapText="1" shrinkToFit="1"/>
      <protection/>
    </xf>
    <xf numFmtId="38" fontId="20" fillId="0" borderId="0" xfId="49" applyFont="1" applyFill="1" applyAlignment="1">
      <alignment horizontal="right" vertical="center"/>
    </xf>
    <xf numFmtId="41" fontId="20" fillId="0" borderId="0" xfId="0" applyNumberFormat="1" applyFont="1" applyBorder="1" applyAlignment="1">
      <alignment vertical="center"/>
    </xf>
    <xf numFmtId="41" fontId="20" fillId="0" borderId="10" xfId="0" applyNumberFormat="1" applyFont="1" applyBorder="1" applyAlignment="1">
      <alignment vertical="center"/>
    </xf>
    <xf numFmtId="218" fontId="17" fillId="0" borderId="55" xfId="0" applyNumberFormat="1" applyFont="1" applyBorder="1" applyAlignment="1">
      <alignment vertical="center"/>
    </xf>
    <xf numFmtId="218" fontId="20" fillId="0" borderId="0" xfId="0" applyNumberFormat="1" applyFont="1" applyAlignment="1">
      <alignment vertical="center"/>
    </xf>
    <xf numFmtId="0" fontId="6" fillId="0" borderId="77" xfId="62" applyFont="1" applyBorder="1" applyAlignment="1">
      <alignment vertical="center"/>
      <protection/>
    </xf>
    <xf numFmtId="219" fontId="6" fillId="0" borderId="78" xfId="51" applyNumberFormat="1" applyFont="1" applyBorder="1" applyAlignment="1">
      <alignment horizontal="right" vertical="center"/>
    </xf>
    <xf numFmtId="0" fontId="6" fillId="0" borderId="79" xfId="62" applyFont="1" applyBorder="1" applyAlignment="1">
      <alignment vertical="center"/>
      <protection/>
    </xf>
    <xf numFmtId="0" fontId="6" fillId="0" borderId="0" xfId="67" applyFont="1" applyBorder="1" applyAlignment="1">
      <alignment horizontal="left" vertical="center"/>
      <protection/>
    </xf>
    <xf numFmtId="0" fontId="6" fillId="0" borderId="80" xfId="0" applyFont="1" applyBorder="1" applyAlignment="1">
      <alignment horizontal="distributed" vertical="center"/>
    </xf>
    <xf numFmtId="0" fontId="6" fillId="0" borderId="81" xfId="0" applyFont="1" applyBorder="1" applyAlignment="1">
      <alignment horizontal="center" vertical="center" shrinkToFit="1"/>
    </xf>
    <xf numFmtId="231" fontId="17" fillId="0" borderId="82" xfId="62" applyNumberFormat="1" applyFont="1" applyFill="1" applyBorder="1" applyAlignment="1">
      <alignment horizontal="right" vertical="center"/>
      <protection/>
    </xf>
    <xf numFmtId="231" fontId="17" fillId="0" borderId="83" xfId="62" applyNumberFormat="1" applyFont="1" applyFill="1" applyBorder="1" applyAlignment="1">
      <alignment horizontal="right" vertical="center"/>
      <protection/>
    </xf>
    <xf numFmtId="3" fontId="91" fillId="0" borderId="84" xfId="62" applyNumberFormat="1" applyFont="1" applyFill="1" applyBorder="1" applyAlignment="1">
      <alignment horizontal="center" vertical="center"/>
      <protection/>
    </xf>
    <xf numFmtId="3" fontId="22" fillId="0" borderId="85" xfId="62" applyNumberFormat="1" applyFont="1" applyFill="1" applyBorder="1" applyAlignment="1">
      <alignment horizontal="center" vertical="center"/>
      <protection/>
    </xf>
    <xf numFmtId="3" fontId="22" fillId="0" borderId="86" xfId="62" applyNumberFormat="1" applyFont="1" applyFill="1" applyBorder="1" applyAlignment="1">
      <alignment horizontal="center" vertical="center"/>
      <protection/>
    </xf>
    <xf numFmtId="231" fontId="17" fillId="0" borderId="82" xfId="63" applyNumberFormat="1" applyFont="1" applyFill="1" applyBorder="1" applyAlignment="1">
      <alignment horizontal="right" vertical="center"/>
      <protection/>
    </xf>
    <xf numFmtId="231" fontId="17" fillId="0" borderId="83" xfId="63" applyNumberFormat="1" applyFont="1" applyFill="1" applyBorder="1" applyAlignment="1">
      <alignment horizontal="right" vertical="center"/>
      <protection/>
    </xf>
    <xf numFmtId="3" fontId="22" fillId="0" borderId="11" xfId="62" applyNumberFormat="1" applyFont="1" applyFill="1" applyBorder="1" applyAlignment="1">
      <alignment horizontal="center" vertical="center"/>
      <protection/>
    </xf>
    <xf numFmtId="0" fontId="4" fillId="0" borderId="0" xfId="62" applyFont="1">
      <alignment/>
      <protection/>
    </xf>
    <xf numFmtId="0" fontId="96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42" fillId="0" borderId="0" xfId="0" applyFont="1" applyAlignment="1">
      <alignment vertical="center"/>
    </xf>
    <xf numFmtId="0" fontId="4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6" fillId="0" borderId="12" xfId="0" applyFont="1" applyFill="1" applyBorder="1" applyAlignment="1">
      <alignment horizontal="right" vertical="center"/>
    </xf>
    <xf numFmtId="0" fontId="6" fillId="0" borderId="8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41" fontId="17" fillId="0" borderId="34" xfId="51" applyNumberFormat="1" applyFont="1" applyFill="1" applyBorder="1" applyAlignment="1">
      <alignment horizontal="left" vertical="center" indent="1"/>
    </xf>
    <xf numFmtId="41" fontId="17" fillId="0" borderId="0" xfId="51" applyNumberFormat="1" applyFont="1" applyFill="1" applyBorder="1" applyAlignment="1">
      <alignment vertical="center"/>
    </xf>
    <xf numFmtId="41" fontId="17" fillId="0" borderId="0" xfId="51" applyNumberFormat="1" applyFont="1" applyFill="1" applyAlignment="1">
      <alignment vertical="center"/>
    </xf>
    <xf numFmtId="41" fontId="17" fillId="0" borderId="0" xfId="0" applyNumberFormat="1" applyFont="1" applyFill="1" applyAlignment="1">
      <alignment horizontal="center" vertical="center"/>
    </xf>
    <xf numFmtId="41" fontId="17" fillId="0" borderId="34" xfId="0" applyNumberFormat="1" applyFont="1" applyFill="1" applyBorder="1" applyAlignment="1">
      <alignment vertical="center"/>
    </xf>
    <xf numFmtId="41" fontId="17" fillId="0" borderId="34" xfId="0" applyNumberFormat="1" applyFont="1" applyFill="1" applyBorder="1" applyAlignment="1">
      <alignment horizontal="right" vertical="center"/>
    </xf>
    <xf numFmtId="41" fontId="17" fillId="0" borderId="0" xfId="51" applyNumberFormat="1" applyFont="1" applyFill="1" applyBorder="1" applyAlignment="1">
      <alignment horizontal="center" vertical="center"/>
    </xf>
    <xf numFmtId="41" fontId="17" fillId="0" borderId="34" xfId="51" applyNumberFormat="1" applyFont="1" applyFill="1" applyBorder="1" applyAlignment="1">
      <alignment vertical="center"/>
    </xf>
    <xf numFmtId="41" fontId="17" fillId="0" borderId="0" xfId="51" applyNumberFormat="1" applyFont="1" applyFill="1" applyBorder="1" applyAlignment="1">
      <alignment horizontal="right" vertical="center"/>
    </xf>
    <xf numFmtId="41" fontId="17" fillId="0" borderId="34" xfId="5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distributed" vertical="center" indent="1"/>
    </xf>
    <xf numFmtId="41" fontId="17" fillId="0" borderId="88" xfId="51" applyNumberFormat="1" applyFont="1" applyFill="1" applyBorder="1" applyAlignment="1">
      <alignment horizontal="left" vertical="center" indent="1"/>
    </xf>
    <xf numFmtId="41" fontId="17" fillId="0" borderId="11" xfId="51" applyNumberFormat="1" applyFont="1" applyFill="1" applyBorder="1" applyAlignment="1">
      <alignment vertical="center"/>
    </xf>
    <xf numFmtId="41" fontId="17" fillId="0" borderId="11" xfId="51" applyNumberFormat="1" applyFont="1" applyFill="1" applyBorder="1" applyAlignment="1">
      <alignment horizontal="right" vertical="center"/>
    </xf>
    <xf numFmtId="41" fontId="17" fillId="0" borderId="11" xfId="51" applyNumberFormat="1" applyFont="1" applyFill="1" applyBorder="1" applyAlignment="1">
      <alignment horizontal="center" vertical="center"/>
    </xf>
    <xf numFmtId="41" fontId="17" fillId="0" borderId="88" xfId="51" applyNumberFormat="1" applyFont="1" applyFill="1" applyBorder="1" applyAlignment="1">
      <alignment horizontal="right" vertical="center"/>
    </xf>
    <xf numFmtId="0" fontId="6" fillId="0" borderId="89" xfId="0" applyFont="1" applyFill="1" applyBorder="1" applyAlignment="1">
      <alignment horizontal="distributed" vertical="center" indent="1"/>
    </xf>
    <xf numFmtId="41" fontId="17" fillId="0" borderId="90" xfId="51" applyNumberFormat="1" applyFont="1" applyFill="1" applyBorder="1" applyAlignment="1">
      <alignment horizontal="left" vertical="center" indent="1"/>
    </xf>
    <xf numFmtId="41" fontId="17" fillId="0" borderId="89" xfId="51" applyNumberFormat="1" applyFont="1" applyFill="1" applyBorder="1" applyAlignment="1">
      <alignment vertical="center"/>
    </xf>
    <xf numFmtId="41" fontId="17" fillId="0" borderId="89" xfId="51" applyNumberFormat="1" applyFont="1" applyFill="1" applyBorder="1" applyAlignment="1">
      <alignment horizontal="right" vertical="center"/>
    </xf>
    <xf numFmtId="41" fontId="17" fillId="0" borderId="89" xfId="51" applyNumberFormat="1" applyFont="1" applyFill="1" applyBorder="1" applyAlignment="1">
      <alignment horizontal="center" vertical="center"/>
    </xf>
    <xf numFmtId="41" fontId="17" fillId="0" borderId="90" xfId="5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top"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87" xfId="0" applyFont="1" applyFill="1" applyBorder="1" applyAlignment="1">
      <alignment horizontal="left" vertical="center"/>
    </xf>
    <xf numFmtId="0" fontId="6" fillId="0" borderId="9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17" xfId="0" applyFont="1" applyBorder="1" applyAlignment="1">
      <alignment horizontal="right" vertical="top" wrapText="1"/>
    </xf>
    <xf numFmtId="238" fontId="19" fillId="0" borderId="92" xfId="0" applyNumberFormat="1" applyFont="1" applyFill="1" applyBorder="1" applyAlignment="1" applyProtection="1">
      <alignment horizontal="center" vertical="center"/>
      <protection/>
    </xf>
    <xf numFmtId="209" fontId="19" fillId="0" borderId="0" xfId="0" applyNumberFormat="1" applyFont="1" applyFill="1" applyBorder="1" applyAlignment="1" applyProtection="1">
      <alignment vertical="center"/>
      <protection/>
    </xf>
    <xf numFmtId="209" fontId="19" fillId="0" borderId="10" xfId="0" applyNumberFormat="1" applyFont="1" applyFill="1" applyBorder="1" applyAlignment="1" applyProtection="1">
      <alignment vertical="center"/>
      <protection/>
    </xf>
    <xf numFmtId="209" fontId="19" fillId="0" borderId="0" xfId="0" applyNumberFormat="1" applyFont="1" applyFill="1" applyBorder="1" applyAlignment="1" applyProtection="1">
      <alignment horizontal="left" vertical="center" indent="1"/>
      <protection/>
    </xf>
    <xf numFmtId="209" fontId="19" fillId="0" borderId="10" xfId="0" applyNumberFormat="1" applyFont="1" applyFill="1" applyBorder="1" applyAlignment="1" applyProtection="1">
      <alignment horizontal="left" vertical="center" indent="1"/>
      <protection/>
    </xf>
    <xf numFmtId="209" fontId="18" fillId="0" borderId="93" xfId="0" applyNumberFormat="1" applyFont="1" applyFill="1" applyBorder="1" applyAlignment="1" applyProtection="1">
      <alignment vertical="center"/>
      <protection/>
    </xf>
    <xf numFmtId="209" fontId="18" fillId="0" borderId="61" xfId="0" applyNumberFormat="1" applyFont="1" applyFill="1" applyBorder="1" applyAlignment="1" applyProtection="1">
      <alignment vertical="center"/>
      <protection/>
    </xf>
    <xf numFmtId="209" fontId="19" fillId="0" borderId="61" xfId="0" applyNumberFormat="1" applyFont="1" applyFill="1" applyBorder="1" applyAlignment="1" applyProtection="1">
      <alignment vertical="center"/>
      <protection/>
    </xf>
    <xf numFmtId="209" fontId="18" fillId="0" borderId="57" xfId="0" applyNumberFormat="1" applyFont="1" applyFill="1" applyBorder="1" applyAlignment="1" applyProtection="1">
      <alignment vertical="center"/>
      <protection/>
    </xf>
    <xf numFmtId="209" fontId="18" fillId="0" borderId="0" xfId="0" applyNumberFormat="1" applyFont="1" applyFill="1" applyBorder="1" applyAlignment="1" applyProtection="1">
      <alignment vertical="center"/>
      <protection/>
    </xf>
    <xf numFmtId="209" fontId="18" fillId="0" borderId="60" xfId="0" applyNumberFormat="1" applyFont="1" applyFill="1" applyBorder="1" applyAlignment="1" applyProtection="1">
      <alignment vertical="center"/>
      <protection/>
    </xf>
    <xf numFmtId="209" fontId="18" fillId="0" borderId="10" xfId="0" applyNumberFormat="1" applyFont="1" applyFill="1" applyBorder="1" applyAlignment="1" applyProtection="1">
      <alignment vertical="center"/>
      <protection/>
    </xf>
    <xf numFmtId="238" fontId="18" fillId="0" borderId="94" xfId="0" applyNumberFormat="1" applyFont="1" applyFill="1" applyBorder="1" applyAlignment="1" applyProtection="1">
      <alignment vertical="center"/>
      <protection/>
    </xf>
    <xf numFmtId="238" fontId="18" fillId="0" borderId="63" xfId="0" applyNumberFormat="1" applyFont="1" applyFill="1" applyBorder="1" applyAlignment="1" applyProtection="1">
      <alignment vertical="center"/>
      <protection/>
    </xf>
    <xf numFmtId="238" fontId="19" fillId="0" borderId="63" xfId="0" applyNumberFormat="1" applyFont="1" applyFill="1" applyBorder="1" applyAlignment="1" applyProtection="1">
      <alignment vertical="center"/>
      <protection/>
    </xf>
    <xf numFmtId="238" fontId="18" fillId="0" borderId="95" xfId="0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horizontal="left" vertical="top"/>
      <protection/>
    </xf>
    <xf numFmtId="210" fontId="8" fillId="0" borderId="0" xfId="0" applyNumberFormat="1" applyFont="1" applyBorder="1" applyAlignment="1" applyProtection="1">
      <alignment horizontal="right"/>
      <protection/>
    </xf>
    <xf numFmtId="209" fontId="19" fillId="0" borderId="96" xfId="0" applyNumberFormat="1" applyFont="1" applyFill="1" applyBorder="1" applyAlignment="1" applyProtection="1">
      <alignment vertical="center"/>
      <protection/>
    </xf>
    <xf numFmtId="238" fontId="19" fillId="0" borderId="97" xfId="0" applyNumberFormat="1" applyFont="1" applyFill="1" applyBorder="1" applyAlignment="1" applyProtection="1">
      <alignment vertical="center"/>
      <protection/>
    </xf>
    <xf numFmtId="209" fontId="19" fillId="0" borderId="98" xfId="0" applyNumberFormat="1" applyFont="1" applyFill="1" applyBorder="1" applyAlignment="1" applyProtection="1">
      <alignment vertical="center"/>
      <protection/>
    </xf>
    <xf numFmtId="209" fontId="19" fillId="0" borderId="99" xfId="0" applyNumberFormat="1" applyFont="1" applyFill="1" applyBorder="1" applyAlignment="1" applyProtection="1">
      <alignment vertical="center"/>
      <protection/>
    </xf>
    <xf numFmtId="209" fontId="19" fillId="0" borderId="100" xfId="0" applyNumberFormat="1" applyFont="1" applyFill="1" applyBorder="1" applyAlignment="1" applyProtection="1">
      <alignment vertical="center"/>
      <protection/>
    </xf>
    <xf numFmtId="209" fontId="19" fillId="0" borderId="95" xfId="0" applyNumberFormat="1" applyFont="1" applyFill="1" applyBorder="1" applyAlignment="1" applyProtection="1">
      <alignment horizontal="left" vertical="center" indent="1"/>
      <protection/>
    </xf>
    <xf numFmtId="238" fontId="19" fillId="0" borderId="101" xfId="0" applyNumberFormat="1" applyFont="1" applyFill="1" applyBorder="1" applyAlignment="1" applyProtection="1">
      <alignment vertical="center"/>
      <protection/>
    </xf>
    <xf numFmtId="186" fontId="45" fillId="0" borderId="54" xfId="0" applyNumberFormat="1" applyFont="1" applyFill="1" applyBorder="1" applyAlignment="1" applyProtection="1">
      <alignment horizontal="center" vertical="center" wrapText="1"/>
      <protection/>
    </xf>
    <xf numFmtId="0" fontId="45" fillId="0" borderId="54" xfId="0" applyFont="1" applyFill="1" applyBorder="1" applyAlignment="1">
      <alignment horizontal="center" vertical="center" wrapText="1"/>
    </xf>
    <xf numFmtId="49" fontId="45" fillId="0" borderId="102" xfId="0" applyNumberFormat="1" applyFont="1" applyFill="1" applyBorder="1" applyAlignment="1">
      <alignment horizontal="center" vertical="center"/>
    </xf>
    <xf numFmtId="186" fontId="46" fillId="0" borderId="54" xfId="0" applyNumberFormat="1" applyFont="1" applyFill="1" applyBorder="1" applyAlignment="1" applyProtection="1">
      <alignment horizontal="center" vertical="center" wrapText="1"/>
      <protection/>
    </xf>
    <xf numFmtId="0" fontId="46" fillId="0" borderId="103" xfId="0" applyFont="1" applyFill="1" applyBorder="1" applyAlignment="1">
      <alignment horizontal="center" vertical="center" wrapText="1"/>
    </xf>
    <xf numFmtId="49" fontId="46" fillId="0" borderId="102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104" xfId="67" applyFont="1" applyBorder="1" applyAlignment="1" applyProtection="1">
      <alignment horizontal="center" vertical="center"/>
      <protection/>
    </xf>
    <xf numFmtId="0" fontId="34" fillId="0" borderId="105" xfId="67" applyFont="1" applyBorder="1" applyAlignment="1" applyProtection="1">
      <alignment horizontal="center" vertical="center"/>
      <protection/>
    </xf>
    <xf numFmtId="0" fontId="34" fillId="0" borderId="106" xfId="67" applyFont="1" applyBorder="1" applyAlignment="1" applyProtection="1">
      <alignment horizontal="center" vertical="center"/>
      <protection/>
    </xf>
    <xf numFmtId="206" fontId="28" fillId="0" borderId="107" xfId="68" applyNumberFormat="1" applyFont="1" applyFill="1" applyBorder="1" applyAlignment="1" applyProtection="1">
      <alignment horizontal="center" vertical="center"/>
      <protection/>
    </xf>
    <xf numFmtId="206" fontId="28" fillId="0" borderId="62" xfId="68" applyNumberFormat="1" applyFont="1" applyFill="1" applyBorder="1" applyAlignment="1" applyProtection="1">
      <alignment horizontal="center" vertical="center"/>
      <protection/>
    </xf>
    <xf numFmtId="206" fontId="28" fillId="0" borderId="108" xfId="68" applyNumberFormat="1" applyFont="1" applyFill="1" applyBorder="1" applyAlignment="1" applyProtection="1">
      <alignment horizontal="center" vertical="center"/>
      <protection/>
    </xf>
    <xf numFmtId="206" fontId="28" fillId="0" borderId="94" xfId="68" applyNumberFormat="1" applyFont="1" applyFill="1" applyBorder="1" applyAlignment="1" applyProtection="1">
      <alignment horizontal="center" vertical="center"/>
      <protection/>
    </xf>
    <xf numFmtId="206" fontId="28" fillId="0" borderId="63" xfId="68" applyNumberFormat="1" applyFont="1" applyFill="1" applyBorder="1" applyAlignment="1" applyProtection="1">
      <alignment horizontal="center" vertical="center"/>
      <protection/>
    </xf>
    <xf numFmtId="206" fontId="28" fillId="0" borderId="109" xfId="68" applyNumberFormat="1" applyFont="1" applyFill="1" applyBorder="1" applyAlignment="1" applyProtection="1">
      <alignment horizontal="center" vertical="center"/>
      <protection/>
    </xf>
    <xf numFmtId="0" fontId="34" fillId="0" borderId="66" xfId="67" applyFont="1" applyBorder="1" applyAlignment="1" applyProtection="1">
      <alignment horizontal="center" vertical="center"/>
      <protection/>
    </xf>
    <xf numFmtId="0" fontId="34" fillId="0" borderId="17" xfId="67" applyFont="1" applyBorder="1" applyAlignment="1" applyProtection="1">
      <alignment horizontal="center" vertical="center"/>
      <protection/>
    </xf>
    <xf numFmtId="0" fontId="34" fillId="0" borderId="110" xfId="67" applyFont="1" applyBorder="1" applyAlignment="1" applyProtection="1">
      <alignment horizontal="center" vertical="center"/>
      <protection/>
    </xf>
    <xf numFmtId="0" fontId="34" fillId="0" borderId="111" xfId="67" applyFont="1" applyBorder="1" applyAlignment="1" applyProtection="1">
      <alignment horizontal="center" vertical="center"/>
      <protection/>
    </xf>
    <xf numFmtId="0" fontId="34" fillId="0" borderId="11" xfId="67" applyFont="1" applyBorder="1" applyAlignment="1" applyProtection="1">
      <alignment horizontal="center" vertical="center"/>
      <protection/>
    </xf>
    <xf numFmtId="0" fontId="34" fillId="0" borderId="112" xfId="67" applyFont="1" applyBorder="1" applyAlignment="1" applyProtection="1">
      <alignment horizontal="center" vertical="center"/>
      <protection/>
    </xf>
    <xf numFmtId="206" fontId="28" fillId="0" borderId="113" xfId="68" applyNumberFormat="1" applyFont="1" applyFill="1" applyBorder="1" applyAlignment="1" applyProtection="1">
      <alignment horizontal="center" vertical="center"/>
      <protection/>
    </xf>
    <xf numFmtId="206" fontId="28" fillId="0" borderId="61" xfId="68" applyNumberFormat="1" applyFont="1" applyFill="1" applyBorder="1" applyAlignment="1" applyProtection="1">
      <alignment horizontal="center" vertical="center"/>
      <protection/>
    </xf>
    <xf numFmtId="206" fontId="28" fillId="0" borderId="114" xfId="68" applyNumberFormat="1" applyFont="1" applyFill="1" applyBorder="1" applyAlignment="1" applyProtection="1">
      <alignment horizontal="center" vertical="center"/>
      <protection/>
    </xf>
    <xf numFmtId="0" fontId="34" fillId="0" borderId="115" xfId="67" applyFont="1" applyBorder="1" applyAlignment="1" applyProtection="1">
      <alignment horizontal="center" vertical="center"/>
      <protection/>
    </xf>
    <xf numFmtId="0" fontId="26" fillId="0" borderId="0" xfId="68" applyFont="1" applyFill="1" applyAlignment="1">
      <alignment horizontal="left"/>
      <protection/>
    </xf>
    <xf numFmtId="0" fontId="34" fillId="0" borderId="116" xfId="67" applyFont="1" applyBorder="1" applyAlignment="1" applyProtection="1">
      <alignment horizontal="center" vertical="center"/>
      <protection/>
    </xf>
    <xf numFmtId="0" fontId="34" fillId="0" borderId="85" xfId="67" applyFont="1" applyBorder="1" applyAlignment="1" applyProtection="1">
      <alignment horizontal="center" vertical="center"/>
      <protection/>
    </xf>
    <xf numFmtId="0" fontId="97" fillId="0" borderId="117" xfId="67" applyFont="1" applyBorder="1" applyAlignment="1" applyProtection="1">
      <alignment horizontal="center" vertical="center"/>
      <protection/>
    </xf>
    <xf numFmtId="0" fontId="97" fillId="0" borderId="104" xfId="67" applyFont="1" applyBorder="1" applyAlignment="1" applyProtection="1">
      <alignment horizontal="center" vertical="center"/>
      <protection/>
    </xf>
    <xf numFmtId="206" fontId="28" fillId="0" borderId="118" xfId="68" applyNumberFormat="1" applyFont="1" applyFill="1" applyBorder="1" applyAlignment="1" applyProtection="1">
      <alignment horizontal="center" vertical="center"/>
      <protection/>
    </xf>
    <xf numFmtId="37" fontId="29" fillId="0" borderId="118" xfId="68" applyNumberFormat="1" applyFont="1" applyFill="1" applyBorder="1" applyAlignment="1" applyProtection="1">
      <alignment horizontal="center" vertical="center"/>
      <protection/>
    </xf>
    <xf numFmtId="37" fontId="29" fillId="0" borderId="63" xfId="68" applyNumberFormat="1" applyFont="1" applyFill="1" applyBorder="1" applyAlignment="1" applyProtection="1">
      <alignment horizontal="center" vertical="center"/>
      <protection/>
    </xf>
    <xf numFmtId="0" fontId="37" fillId="0" borderId="66" xfId="67" applyFont="1" applyBorder="1" applyAlignment="1" applyProtection="1">
      <alignment horizontal="center" vertical="center"/>
      <protection/>
    </xf>
    <xf numFmtId="0" fontId="37" fillId="0" borderId="17" xfId="67" applyFont="1" applyBorder="1" applyAlignment="1" applyProtection="1">
      <alignment horizontal="center" vertical="center"/>
      <protection/>
    </xf>
    <xf numFmtId="0" fontId="37" fillId="0" borderId="111" xfId="67" applyFont="1" applyBorder="1" applyAlignment="1" applyProtection="1">
      <alignment horizontal="center" vertical="center"/>
      <protection/>
    </xf>
    <xf numFmtId="0" fontId="37" fillId="0" borderId="11" xfId="67" applyFont="1" applyBorder="1" applyAlignment="1" applyProtection="1">
      <alignment horizontal="center" vertical="center"/>
      <protection/>
    </xf>
    <xf numFmtId="37" fontId="29" fillId="0" borderId="119" xfId="68" applyNumberFormat="1" applyFont="1" applyFill="1" applyBorder="1" applyAlignment="1" applyProtection="1">
      <alignment horizontal="center" vertical="center"/>
      <protection/>
    </xf>
    <xf numFmtId="37" fontId="29" fillId="0" borderId="62" xfId="68" applyNumberFormat="1" applyFont="1" applyFill="1" applyBorder="1" applyAlignment="1" applyProtection="1">
      <alignment horizontal="center" vertical="center"/>
      <protection/>
    </xf>
    <xf numFmtId="37" fontId="29" fillId="0" borderId="93" xfId="68" applyNumberFormat="1" applyFont="1" applyFill="1" applyBorder="1" applyAlignment="1" applyProtection="1">
      <alignment horizontal="center" vertical="center"/>
      <protection/>
    </xf>
    <xf numFmtId="37" fontId="29" fillId="0" borderId="61" xfId="68" applyNumberFormat="1" applyFont="1" applyFill="1" applyBorder="1" applyAlignment="1" applyProtection="1">
      <alignment horizontal="center" vertical="center"/>
      <protection/>
    </xf>
    <xf numFmtId="206" fontId="28" fillId="0" borderId="119" xfId="68" applyNumberFormat="1" applyFont="1" applyFill="1" applyBorder="1" applyAlignment="1" applyProtection="1">
      <alignment horizontal="center" vertical="center"/>
      <protection/>
    </xf>
    <xf numFmtId="206" fontId="28" fillId="0" borderId="93" xfId="68" applyNumberFormat="1" applyFont="1" applyFill="1" applyBorder="1" applyAlignment="1" applyProtection="1">
      <alignment horizontal="center" vertical="center"/>
      <protection/>
    </xf>
    <xf numFmtId="49" fontId="43" fillId="0" borderId="12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6" fillId="0" borderId="121" xfId="0" applyNumberFormat="1" applyFont="1" applyFill="1" applyBorder="1" applyAlignment="1">
      <alignment horizontal="center" vertical="center"/>
    </xf>
    <xf numFmtId="49" fontId="6" fillId="0" borderId="122" xfId="0" applyNumberFormat="1" applyFont="1" applyFill="1" applyBorder="1" applyAlignment="1">
      <alignment horizontal="center" vertical="center"/>
    </xf>
    <xf numFmtId="49" fontId="6" fillId="0" borderId="85" xfId="0" applyNumberFormat="1" applyFont="1" applyFill="1" applyBorder="1" applyAlignment="1">
      <alignment horizontal="center" vertical="center"/>
    </xf>
    <xf numFmtId="49" fontId="6" fillId="0" borderId="123" xfId="0" applyNumberFormat="1" applyFont="1" applyFill="1" applyBorder="1" applyAlignment="1">
      <alignment horizontal="center" vertical="center"/>
    </xf>
    <xf numFmtId="209" fontId="18" fillId="0" borderId="113" xfId="0" applyNumberFormat="1" applyFont="1" applyFill="1" applyBorder="1" applyAlignment="1" applyProtection="1">
      <alignment vertical="center"/>
      <protection/>
    </xf>
    <xf numFmtId="209" fontId="18" fillId="0" borderId="61" xfId="0" applyNumberFormat="1" applyFont="1" applyFill="1" applyBorder="1" applyAlignment="1" applyProtection="1">
      <alignment vertical="center"/>
      <protection/>
    </xf>
    <xf numFmtId="238" fontId="18" fillId="0" borderId="124" xfId="0" applyNumberFormat="1" applyFont="1" applyFill="1" applyBorder="1" applyAlignment="1" applyProtection="1">
      <alignment vertical="center"/>
      <protection/>
    </xf>
    <xf numFmtId="238" fontId="18" fillId="0" borderId="95" xfId="0" applyNumberFormat="1" applyFont="1" applyFill="1" applyBorder="1" applyAlignment="1" applyProtection="1">
      <alignment vertical="center"/>
      <protection/>
    </xf>
    <xf numFmtId="209" fontId="18" fillId="0" borderId="121" xfId="0" applyNumberFormat="1" applyFont="1" applyFill="1" applyBorder="1" applyAlignment="1" applyProtection="1">
      <alignment vertical="center"/>
      <protection/>
    </xf>
    <xf numFmtId="209" fontId="18" fillId="0" borderId="120" xfId="0" applyNumberFormat="1" applyFont="1" applyFill="1" applyBorder="1" applyAlignment="1" applyProtection="1">
      <alignment vertical="center"/>
      <protection/>
    </xf>
    <xf numFmtId="209" fontId="18" fillId="0" borderId="55" xfId="0" applyNumberFormat="1" applyFont="1" applyFill="1" applyBorder="1" applyAlignment="1" applyProtection="1">
      <alignment vertical="center"/>
      <protection/>
    </xf>
    <xf numFmtId="209" fontId="18" fillId="0" borderId="0" xfId="0" applyNumberFormat="1" applyFont="1" applyFill="1" applyBorder="1" applyAlignment="1" applyProtection="1">
      <alignment vertical="center"/>
      <protection/>
    </xf>
    <xf numFmtId="209" fontId="18" fillId="0" borderId="61" xfId="0" applyNumberFormat="1" applyFont="1" applyFill="1" applyBorder="1" applyAlignment="1" applyProtection="1">
      <alignment horizontal="center" vertical="center"/>
      <protection/>
    </xf>
    <xf numFmtId="209" fontId="18" fillId="0" borderId="125" xfId="0" applyNumberFormat="1" applyFont="1" applyFill="1" applyBorder="1" applyAlignment="1" applyProtection="1">
      <alignment horizontal="center" vertical="center"/>
      <protection/>
    </xf>
    <xf numFmtId="210" fontId="19" fillId="0" borderId="101" xfId="0" applyNumberFormat="1" applyFont="1" applyFill="1" applyBorder="1" applyAlignment="1" applyProtection="1">
      <alignment horizontal="center" vertical="center"/>
      <protection/>
    </xf>
    <xf numFmtId="186" fontId="44" fillId="0" borderId="120" xfId="0" applyNumberFormat="1" applyFont="1" applyFill="1" applyBorder="1" applyAlignment="1" applyProtection="1">
      <alignment horizontal="center" vertical="center" wrapText="1"/>
      <protection/>
    </xf>
    <xf numFmtId="186" fontId="44" fillId="0" borderId="11" xfId="0" applyNumberFormat="1" applyFont="1" applyFill="1" applyBorder="1" applyAlignment="1" applyProtection="1">
      <alignment horizontal="center" vertical="center" wrapText="1"/>
      <protection/>
    </xf>
    <xf numFmtId="186" fontId="44" fillId="0" borderId="0" xfId="0" applyNumberFormat="1" applyFont="1" applyFill="1" applyBorder="1" applyAlignment="1" applyProtection="1">
      <alignment horizontal="center" vertical="center"/>
      <protection/>
    </xf>
    <xf numFmtId="186" fontId="4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209" fontId="18" fillId="0" borderId="0" xfId="0" applyNumberFormat="1" applyFont="1" applyFill="1" applyBorder="1" applyAlignment="1" applyProtection="1">
      <alignment horizontal="center" vertical="center"/>
      <protection/>
    </xf>
    <xf numFmtId="209" fontId="18" fillId="0" borderId="82" xfId="0" applyNumberFormat="1" applyFont="1" applyFill="1" applyBorder="1" applyAlignment="1" applyProtection="1">
      <alignment horizontal="center" vertical="center"/>
      <protection/>
    </xf>
    <xf numFmtId="209" fontId="19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114" xfId="0" applyFont="1" applyBorder="1" applyAlignment="1">
      <alignment horizontal="distributed" vertical="center"/>
    </xf>
    <xf numFmtId="0" fontId="6" fillId="0" borderId="109" xfId="0" applyFont="1" applyBorder="1" applyAlignment="1">
      <alignment horizontal="distributed" vertical="center"/>
    </xf>
    <xf numFmtId="0" fontId="10" fillId="0" borderId="0" xfId="0" applyFont="1" applyAlignment="1">
      <alignment horizontal="left"/>
    </xf>
    <xf numFmtId="49" fontId="6" fillId="0" borderId="126" xfId="0" applyNumberFormat="1" applyFont="1" applyBorder="1" applyAlignment="1">
      <alignment horizontal="center" vertical="center"/>
    </xf>
    <xf numFmtId="49" fontId="6" fillId="0" borderId="127" xfId="0" applyNumberFormat="1" applyFont="1" applyBorder="1" applyAlignment="1">
      <alignment horizontal="center" vertical="center"/>
    </xf>
    <xf numFmtId="49" fontId="6" fillId="0" borderId="128" xfId="0" applyNumberFormat="1" applyFont="1" applyBorder="1" applyAlignment="1">
      <alignment horizontal="center" vertical="center"/>
    </xf>
    <xf numFmtId="0" fontId="6" fillId="0" borderId="125" xfId="0" applyFont="1" applyBorder="1" applyAlignment="1">
      <alignment horizontal="distributed" vertical="center"/>
    </xf>
    <xf numFmtId="0" fontId="6" fillId="0" borderId="129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/>
    </xf>
    <xf numFmtId="238" fontId="18" fillId="0" borderId="95" xfId="0" applyNumberFormat="1" applyFont="1" applyFill="1" applyBorder="1" applyAlignment="1" applyProtection="1">
      <alignment horizontal="center" vertical="center"/>
      <protection/>
    </xf>
    <xf numFmtId="238" fontId="18" fillId="0" borderId="130" xfId="0" applyNumberFormat="1" applyFont="1" applyFill="1" applyBorder="1" applyAlignment="1" applyProtection="1">
      <alignment horizontal="center" vertical="center"/>
      <protection/>
    </xf>
    <xf numFmtId="49" fontId="43" fillId="0" borderId="131" xfId="0" applyNumberFormat="1" applyFont="1" applyBorder="1" applyAlignment="1">
      <alignment horizontal="center" vertical="center"/>
    </xf>
    <xf numFmtId="49" fontId="43" fillId="0" borderId="127" xfId="0" applyNumberFormat="1" applyFont="1" applyBorder="1" applyAlignment="1">
      <alignment horizontal="center" vertical="center"/>
    </xf>
    <xf numFmtId="209" fontId="19" fillId="0" borderId="0" xfId="0" applyNumberFormat="1" applyFont="1" applyFill="1" applyBorder="1" applyAlignment="1" applyProtection="1">
      <alignment horizontal="center" vertical="center"/>
      <protection/>
    </xf>
    <xf numFmtId="209" fontId="18" fillId="0" borderId="58" xfId="0" applyNumberFormat="1" applyFont="1" applyFill="1" applyBorder="1" applyAlignment="1" applyProtection="1">
      <alignment vertical="center"/>
      <protection/>
    </xf>
    <xf numFmtId="209" fontId="18" fillId="0" borderId="10" xfId="0" applyNumberFormat="1" applyFont="1" applyFill="1" applyBorder="1" applyAlignment="1" applyProtection="1">
      <alignment vertical="center"/>
      <protection/>
    </xf>
    <xf numFmtId="49" fontId="43" fillId="0" borderId="132" xfId="0" applyNumberFormat="1" applyFont="1" applyBorder="1" applyAlignment="1">
      <alignment horizontal="center" vertical="center"/>
    </xf>
    <xf numFmtId="49" fontId="43" fillId="0" borderId="105" xfId="0" applyNumberFormat="1" applyFont="1" applyBorder="1" applyAlignment="1">
      <alignment horizontal="center" vertical="center"/>
    </xf>
    <xf numFmtId="49" fontId="6" fillId="0" borderId="115" xfId="0" applyNumberFormat="1" applyFont="1" applyBorder="1" applyAlignment="1">
      <alignment horizontal="center" vertical="center"/>
    </xf>
    <xf numFmtId="49" fontId="6" fillId="0" borderId="10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209" fontId="19" fillId="0" borderId="10" xfId="0" applyNumberFormat="1" applyFont="1" applyFill="1" applyBorder="1" applyAlignment="1" applyProtection="1">
      <alignment horizontal="center" vertical="center"/>
      <protection/>
    </xf>
    <xf numFmtId="0" fontId="98" fillId="0" borderId="0" xfId="0" applyFont="1" applyAlignment="1">
      <alignment horizontal="left"/>
    </xf>
    <xf numFmtId="0" fontId="6" fillId="0" borderId="10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209" fontId="18" fillId="0" borderId="10" xfId="0" applyNumberFormat="1" applyFont="1" applyFill="1" applyBorder="1" applyAlignment="1" applyProtection="1">
      <alignment horizontal="center" vertical="center"/>
      <protection/>
    </xf>
    <xf numFmtId="209" fontId="18" fillId="0" borderId="83" xfId="0" applyNumberFormat="1" applyFont="1" applyFill="1" applyBorder="1" applyAlignment="1" applyProtection="1">
      <alignment horizontal="center" vertical="center"/>
      <protection/>
    </xf>
    <xf numFmtId="49" fontId="6" fillId="0" borderId="133" xfId="0" applyNumberFormat="1" applyFont="1" applyFill="1" applyBorder="1" applyAlignment="1">
      <alignment vertical="center"/>
    </xf>
    <xf numFmtId="49" fontId="6" fillId="0" borderId="134" xfId="0" applyNumberFormat="1" applyFont="1" applyFill="1" applyBorder="1" applyAlignment="1">
      <alignment vertical="center"/>
    </xf>
    <xf numFmtId="186" fontId="6" fillId="0" borderId="133" xfId="0" applyNumberFormat="1" applyFont="1" applyFill="1" applyBorder="1" applyAlignment="1" applyProtection="1">
      <alignment horizontal="center" vertical="center" wrapText="1"/>
      <protection/>
    </xf>
    <xf numFmtId="186" fontId="6" fillId="0" borderId="134" xfId="0" applyNumberFormat="1" applyFont="1" applyFill="1" applyBorder="1" applyAlignment="1" applyProtection="1">
      <alignment horizontal="center" vertical="center" wrapText="1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82" xfId="0" applyNumberFormat="1" applyFont="1" applyFill="1" applyBorder="1" applyAlignment="1" applyProtection="1">
      <alignment horizontal="center" vertical="center"/>
      <protection/>
    </xf>
    <xf numFmtId="186" fontId="6" fillId="0" borderId="11" xfId="0" applyNumberFormat="1" applyFont="1" applyFill="1" applyBorder="1" applyAlignment="1" applyProtection="1">
      <alignment horizontal="center" vertical="center"/>
      <protection/>
    </xf>
    <xf numFmtId="186" fontId="6" fillId="0" borderId="123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Fill="1" applyBorder="1" applyAlignment="1">
      <alignment horizontal="center" vertical="center"/>
    </xf>
    <xf numFmtId="209" fontId="19" fillId="0" borderId="95" xfId="0" applyNumberFormat="1" applyFont="1" applyFill="1" applyBorder="1" applyAlignment="1" applyProtection="1">
      <alignment horizontal="center" vertical="center"/>
      <protection/>
    </xf>
    <xf numFmtId="238" fontId="19" fillId="0" borderId="9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vertical="center"/>
    </xf>
    <xf numFmtId="0" fontId="91" fillId="0" borderId="135" xfId="0" applyFont="1" applyBorder="1" applyAlignment="1">
      <alignment horizontal="center" vertical="center"/>
    </xf>
    <xf numFmtId="0" fontId="91" fillId="0" borderId="127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91" fillId="0" borderId="138" xfId="0" applyFont="1" applyBorder="1" applyAlignment="1">
      <alignment horizontal="center" vertical="center"/>
    </xf>
    <xf numFmtId="193" fontId="6" fillId="0" borderId="139" xfId="0" applyNumberFormat="1" applyFont="1" applyBorder="1" applyAlignment="1">
      <alignment horizontal="center" vertical="center"/>
    </xf>
    <xf numFmtId="193" fontId="6" fillId="0" borderId="140" xfId="0" applyNumberFormat="1" applyFont="1" applyBorder="1" applyAlignment="1">
      <alignment horizontal="center" vertical="center"/>
    </xf>
    <xf numFmtId="193" fontId="15" fillId="0" borderId="139" xfId="0" applyNumberFormat="1" applyFont="1" applyBorder="1" applyAlignment="1">
      <alignment horizontal="center" vertical="center"/>
    </xf>
    <xf numFmtId="193" fontId="15" fillId="0" borderId="14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41" xfId="0" applyFont="1" applyBorder="1" applyAlignment="1">
      <alignment vertical="center" textRotation="255"/>
    </xf>
    <xf numFmtId="0" fontId="0" fillId="0" borderId="142" xfId="0" applyFont="1" applyBorder="1" applyAlignment="1">
      <alignment vertical="center" textRotation="255"/>
    </xf>
    <xf numFmtId="0" fontId="0" fillId="0" borderId="143" xfId="0" applyFont="1" applyBorder="1" applyAlignment="1">
      <alignment vertical="center" textRotation="255"/>
    </xf>
    <xf numFmtId="41" fontId="17" fillId="0" borderId="22" xfId="0" applyNumberFormat="1" applyFont="1" applyBorder="1" applyAlignment="1" applyProtection="1">
      <alignment horizontal="center" vertical="center"/>
      <protection/>
    </xf>
    <xf numFmtId="41" fontId="17" fillId="0" borderId="0" xfId="0" applyNumberFormat="1" applyFont="1" applyBorder="1" applyAlignment="1" applyProtection="1">
      <alignment horizontal="center" vertical="center"/>
      <protection/>
    </xf>
    <xf numFmtId="41" fontId="17" fillId="0" borderId="35" xfId="0" applyNumberFormat="1" applyFont="1" applyBorder="1" applyAlignment="1" applyProtection="1">
      <alignment horizontal="center" vertical="center"/>
      <protection/>
    </xf>
    <xf numFmtId="0" fontId="0" fillId="0" borderId="144" xfId="0" applyFont="1" applyBorder="1" applyAlignment="1">
      <alignment vertical="center" textRotation="255"/>
    </xf>
    <xf numFmtId="0" fontId="0" fillId="0" borderId="145" xfId="0" applyFont="1" applyBorder="1" applyAlignment="1">
      <alignment vertical="center" textRotation="255"/>
    </xf>
    <xf numFmtId="0" fontId="6" fillId="0" borderId="87" xfId="0" applyFont="1" applyBorder="1" applyAlignment="1">
      <alignment horizontal="left" vertical="center"/>
    </xf>
    <xf numFmtId="0" fontId="6" fillId="0" borderId="146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193" fontId="6" fillId="0" borderId="147" xfId="0" applyNumberFormat="1" applyFont="1" applyBorder="1" applyAlignment="1">
      <alignment horizontal="center" vertical="center"/>
    </xf>
    <xf numFmtId="193" fontId="6" fillId="0" borderId="33" xfId="0" applyNumberFormat="1" applyFont="1" applyBorder="1" applyAlignment="1">
      <alignment horizontal="center" vertical="center" textRotation="255" wrapText="1"/>
    </xf>
    <xf numFmtId="193" fontId="6" fillId="0" borderId="35" xfId="0" applyNumberFormat="1" applyFont="1" applyBorder="1" applyAlignment="1">
      <alignment horizontal="center" vertical="center" textRotation="255" wrapText="1"/>
    </xf>
    <xf numFmtId="193" fontId="6" fillId="0" borderId="39" xfId="0" applyNumberFormat="1" applyFont="1" applyBorder="1" applyAlignment="1">
      <alignment horizontal="center" vertical="center" textRotation="255" wrapText="1"/>
    </xf>
    <xf numFmtId="41" fontId="17" fillId="0" borderId="34" xfId="0" applyNumberFormat="1" applyFont="1" applyBorder="1" applyAlignment="1" applyProtection="1">
      <alignment horizontal="center" vertical="center"/>
      <protection/>
    </xf>
    <xf numFmtId="0" fontId="6" fillId="0" borderId="144" xfId="0" applyFont="1" applyBorder="1" applyAlignment="1">
      <alignment horizontal="center" vertical="center" textRotation="255"/>
    </xf>
    <xf numFmtId="0" fontId="6" fillId="0" borderId="145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distributed" vertical="center" wrapText="1" indent="1"/>
    </xf>
    <xf numFmtId="0" fontId="6" fillId="0" borderId="148" xfId="0" applyFont="1" applyBorder="1" applyAlignment="1">
      <alignment horizontal="distributed" vertical="center" wrapText="1" indent="1"/>
    </xf>
    <xf numFmtId="0" fontId="6" fillId="0" borderId="149" xfId="0" applyFont="1" applyBorder="1" applyAlignment="1">
      <alignment horizontal="distributed" vertical="center" indent="1"/>
    </xf>
    <xf numFmtId="0" fontId="6" fillId="0" borderId="150" xfId="0" applyFont="1" applyBorder="1" applyAlignment="1">
      <alignment horizontal="distributed" vertical="center" indent="1"/>
    </xf>
    <xf numFmtId="197" fontId="6" fillId="0" borderId="144" xfId="0" applyNumberFormat="1" applyFont="1" applyBorder="1" applyAlignment="1">
      <alignment horizontal="center" vertical="center" textRotation="255" wrapText="1"/>
    </xf>
    <xf numFmtId="0" fontId="6" fillId="0" borderId="142" xfId="0" applyFont="1" applyBorder="1" applyAlignment="1">
      <alignment vertical="center" textRotation="255"/>
    </xf>
    <xf numFmtId="0" fontId="6" fillId="0" borderId="145" xfId="0" applyFont="1" applyBorder="1" applyAlignment="1">
      <alignment vertical="center" textRotation="255"/>
    </xf>
    <xf numFmtId="0" fontId="6" fillId="0" borderId="141" xfId="0" applyFont="1" applyBorder="1" applyAlignment="1">
      <alignment horizontal="center" vertical="center" textRotation="255"/>
    </xf>
    <xf numFmtId="0" fontId="6" fillId="0" borderId="143" xfId="0" applyFont="1" applyBorder="1" applyAlignment="1">
      <alignment horizontal="center" vertical="center" textRotation="255"/>
    </xf>
    <xf numFmtId="211" fontId="17" fillId="0" borderId="34" xfId="0" applyNumberFormat="1" applyFont="1" applyFill="1" applyBorder="1" applyAlignment="1" applyProtection="1">
      <alignment horizontal="left" vertical="center" indent="2"/>
      <protection/>
    </xf>
    <xf numFmtId="211" fontId="17" fillId="0" borderId="0" xfId="0" applyNumberFormat="1" applyFont="1" applyFill="1" applyBorder="1" applyAlignment="1" applyProtection="1">
      <alignment horizontal="left" vertical="center" indent="2"/>
      <protection/>
    </xf>
    <xf numFmtId="211" fontId="17" fillId="0" borderId="0" xfId="0" applyNumberFormat="1" applyFont="1" applyFill="1" applyAlignment="1" applyProtection="1">
      <alignment horizontal="left" vertical="center" indent="2"/>
      <protection/>
    </xf>
    <xf numFmtId="211" fontId="17" fillId="0" borderId="151" xfId="0" applyNumberFormat="1" applyFont="1" applyFill="1" applyBorder="1" applyAlignment="1" applyProtection="1">
      <alignment horizontal="left" vertical="center" indent="2"/>
      <protection/>
    </xf>
    <xf numFmtId="211" fontId="20" fillId="0" borderId="0" xfId="0" applyNumberFormat="1" applyFont="1" applyFill="1" applyAlignment="1" applyProtection="1">
      <alignment horizontal="left" vertical="center" indent="2"/>
      <protection/>
    </xf>
    <xf numFmtId="211" fontId="17" fillId="0" borderId="152" xfId="0" applyNumberFormat="1" applyFont="1" applyFill="1" applyBorder="1" applyAlignment="1" applyProtection="1">
      <alignment horizontal="left" vertical="center" indent="2"/>
      <protection/>
    </xf>
    <xf numFmtId="211" fontId="17" fillId="0" borderId="19" xfId="0" applyNumberFormat="1" applyFont="1" applyFill="1" applyBorder="1" applyAlignment="1" applyProtection="1">
      <alignment horizontal="left" vertical="center" indent="2"/>
      <protection/>
    </xf>
    <xf numFmtId="211" fontId="17" fillId="0" borderId="10" xfId="0" applyNumberFormat="1" applyFont="1" applyFill="1" applyBorder="1" applyAlignment="1" applyProtection="1">
      <alignment horizontal="left" vertical="center" indent="2"/>
      <protection/>
    </xf>
    <xf numFmtId="211" fontId="17" fillId="0" borderId="153" xfId="0" applyNumberFormat="1" applyFont="1" applyFill="1" applyBorder="1" applyAlignment="1" applyProtection="1">
      <alignment horizontal="left" vertical="center" indent="2"/>
      <protection/>
    </xf>
    <xf numFmtId="211" fontId="20" fillId="0" borderId="19" xfId="0" applyNumberFormat="1" applyFont="1" applyFill="1" applyBorder="1" applyAlignment="1" applyProtection="1">
      <alignment horizontal="left" vertical="center" indent="2"/>
      <protection/>
    </xf>
    <xf numFmtId="211" fontId="20" fillId="0" borderId="0" xfId="0" applyNumberFormat="1" applyFont="1" applyFill="1" applyBorder="1" applyAlignment="1" applyProtection="1">
      <alignment horizontal="left" vertical="center" indent="2"/>
      <protection/>
    </xf>
    <xf numFmtId="211" fontId="17" fillId="0" borderId="154" xfId="0" applyNumberFormat="1" applyFont="1" applyFill="1" applyBorder="1" applyAlignment="1">
      <alignment horizontal="right" vertical="center" indent="2"/>
    </xf>
    <xf numFmtId="211" fontId="17" fillId="0" borderId="91" xfId="0" applyNumberFormat="1" applyFont="1" applyFill="1" applyBorder="1" applyAlignment="1">
      <alignment horizontal="right" vertical="center" indent="2"/>
    </xf>
    <xf numFmtId="211" fontId="17" fillId="0" borderId="155" xfId="0" applyNumberFormat="1" applyFont="1" applyFill="1" applyBorder="1" applyAlignment="1">
      <alignment horizontal="right" vertical="center" indent="2"/>
    </xf>
    <xf numFmtId="211" fontId="20" fillId="0" borderId="91" xfId="0" applyNumberFormat="1" applyFont="1" applyFill="1" applyBorder="1" applyAlignment="1">
      <alignment horizontal="right" vertical="center" indent="2"/>
    </xf>
    <xf numFmtId="211" fontId="17" fillId="0" borderId="156" xfId="0" applyNumberFormat="1" applyFont="1" applyFill="1" applyBorder="1" applyAlignment="1" applyProtection="1">
      <alignment horizontal="left" vertical="center" indent="2"/>
      <protection/>
    </xf>
    <xf numFmtId="211" fontId="17" fillId="0" borderId="120" xfId="0" applyNumberFormat="1" applyFont="1" applyFill="1" applyBorder="1" applyAlignment="1" applyProtection="1">
      <alignment horizontal="left" vertical="center" indent="2"/>
      <protection/>
    </xf>
    <xf numFmtId="211" fontId="17" fillId="0" borderId="157" xfId="0" applyNumberFormat="1" applyFont="1" applyFill="1" applyBorder="1" applyAlignment="1" applyProtection="1">
      <alignment horizontal="left" vertical="center" indent="2"/>
      <protection/>
    </xf>
    <xf numFmtId="211" fontId="20" fillId="0" borderId="120" xfId="0" applyNumberFormat="1" applyFont="1" applyFill="1" applyBorder="1" applyAlignment="1" applyProtection="1">
      <alignment horizontal="left" vertical="center" indent="2"/>
      <protection/>
    </xf>
    <xf numFmtId="0" fontId="6" fillId="0" borderId="158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43" fillId="0" borderId="160" xfId="0" applyFont="1" applyFill="1" applyBorder="1" applyAlignment="1">
      <alignment horizontal="center" vertical="center"/>
    </xf>
    <xf numFmtId="0" fontId="43" fillId="0" borderId="159" xfId="0" applyFont="1" applyFill="1" applyBorder="1" applyAlignment="1">
      <alignment horizontal="center" vertical="center"/>
    </xf>
    <xf numFmtId="49" fontId="6" fillId="0" borderId="162" xfId="0" applyNumberFormat="1" applyFont="1" applyFill="1" applyBorder="1" applyAlignment="1">
      <alignment horizontal="center" vertical="center"/>
    </xf>
    <xf numFmtId="49" fontId="6" fillId="0" borderId="163" xfId="0" applyNumberFormat="1" applyFont="1" applyFill="1" applyBorder="1" applyAlignment="1">
      <alignment horizontal="center" vertical="center"/>
    </xf>
    <xf numFmtId="49" fontId="6" fillId="0" borderId="164" xfId="0" applyNumberFormat="1" applyFont="1" applyFill="1" applyBorder="1" applyAlignment="1">
      <alignment horizontal="center" vertical="center"/>
    </xf>
    <xf numFmtId="49" fontId="6" fillId="0" borderId="165" xfId="0" applyNumberFormat="1" applyFont="1" applyFill="1" applyBorder="1" applyAlignment="1">
      <alignment horizontal="center" vertical="center"/>
    </xf>
    <xf numFmtId="49" fontId="43" fillId="0" borderId="164" xfId="0" applyNumberFormat="1" applyFont="1" applyFill="1" applyBorder="1" applyAlignment="1">
      <alignment horizontal="center" vertical="center"/>
    </xf>
    <xf numFmtId="49" fontId="43" fillId="0" borderId="163" xfId="0" applyNumberFormat="1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6" fillId="0" borderId="168" xfId="0" applyFont="1" applyFill="1" applyBorder="1" applyAlignment="1">
      <alignment horizontal="center" vertical="center"/>
    </xf>
    <xf numFmtId="0" fontId="6" fillId="0" borderId="169" xfId="0" applyFont="1" applyFill="1" applyBorder="1" applyAlignment="1">
      <alignment horizontal="center" vertical="center"/>
    </xf>
    <xf numFmtId="0" fontId="10" fillId="0" borderId="0" xfId="62" applyFont="1" applyAlignment="1">
      <alignment horizontal="left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141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right" vertical="center"/>
      <protection/>
    </xf>
    <xf numFmtId="0" fontId="6" fillId="0" borderId="143" xfId="62" applyFont="1" applyBorder="1" applyAlignment="1">
      <alignment horizontal="center" vertical="distributed" textRotation="255" wrapText="1"/>
      <protection/>
    </xf>
    <xf numFmtId="0" fontId="6" fillId="0" borderId="35" xfId="62" applyFont="1" applyBorder="1" applyAlignment="1">
      <alignment horizontal="center" vertical="distributed" textRotation="255" wrapText="1"/>
      <protection/>
    </xf>
    <xf numFmtId="0" fontId="6" fillId="0" borderId="141" xfId="62" applyFont="1" applyBorder="1" applyAlignment="1">
      <alignment horizontal="center" vertical="distributed" textRotation="255" wrapText="1"/>
      <protection/>
    </xf>
    <xf numFmtId="0" fontId="6" fillId="0" borderId="143" xfId="62" applyFont="1" applyBorder="1" applyAlignment="1">
      <alignment horizontal="center" vertical="center" textRotation="255" wrapText="1"/>
      <protection/>
    </xf>
    <xf numFmtId="0" fontId="6" fillId="0" borderId="35" xfId="62" applyFont="1" applyBorder="1" applyAlignment="1">
      <alignment horizontal="center" vertical="center" textRotation="255" wrapText="1"/>
      <protection/>
    </xf>
    <xf numFmtId="0" fontId="6" fillId="0" borderId="170" xfId="62" applyFont="1" applyBorder="1" applyAlignment="1">
      <alignment horizontal="center" vertical="center" textRotation="255" wrapText="1"/>
      <protection/>
    </xf>
    <xf numFmtId="0" fontId="6" fillId="0" borderId="17" xfId="67" applyFont="1" applyBorder="1" applyAlignment="1">
      <alignment horizontal="right" vertical="center"/>
      <protection/>
    </xf>
    <xf numFmtId="0" fontId="6" fillId="0" borderId="44" xfId="67" applyFont="1" applyBorder="1" applyAlignment="1">
      <alignment horizontal="right" vertical="center"/>
      <protection/>
    </xf>
    <xf numFmtId="0" fontId="10" fillId="0" borderId="0" xfId="67" applyFont="1" applyAlignment="1">
      <alignment horizontal="left"/>
      <protection/>
    </xf>
    <xf numFmtId="220" fontId="15" fillId="0" borderId="66" xfId="67" applyNumberFormat="1" applyFont="1" applyFill="1" applyBorder="1" applyAlignment="1">
      <alignment horizontal="center" vertical="center" wrapText="1"/>
      <protection/>
    </xf>
    <xf numFmtId="220" fontId="15" fillId="0" borderId="111" xfId="67" applyNumberFormat="1" applyFont="1" applyFill="1" applyBorder="1" applyAlignment="1">
      <alignment horizontal="center" vertical="center" wrapText="1"/>
      <protection/>
    </xf>
    <xf numFmtId="0" fontId="6" fillId="0" borderId="114" xfId="0" applyFont="1" applyBorder="1" applyAlignment="1">
      <alignment horizontal="distributed" vertical="center" indent="1"/>
    </xf>
    <xf numFmtId="0" fontId="6" fillId="0" borderId="109" xfId="0" applyFont="1" applyBorder="1" applyAlignment="1">
      <alignment horizontal="distributed" vertical="center" indent="1"/>
    </xf>
    <xf numFmtId="0" fontId="6" fillId="0" borderId="171" xfId="0" applyFont="1" applyBorder="1" applyAlignment="1">
      <alignment horizontal="distributed" vertical="center"/>
    </xf>
    <xf numFmtId="0" fontId="6" fillId="0" borderId="102" xfId="0" applyFont="1" applyBorder="1" applyAlignment="1">
      <alignment horizontal="distributed" vertical="center" indent="1"/>
    </xf>
    <xf numFmtId="0" fontId="6" fillId="0" borderId="172" xfId="0" applyFont="1" applyBorder="1" applyAlignment="1">
      <alignment horizontal="distributed" vertical="center" indent="1"/>
    </xf>
    <xf numFmtId="220" fontId="6" fillId="0" borderId="17" xfId="67" applyNumberFormat="1" applyFont="1" applyBorder="1" applyAlignment="1">
      <alignment horizontal="center" vertical="center" wrapText="1"/>
      <protection/>
    </xf>
    <xf numFmtId="220" fontId="6" fillId="0" borderId="11" xfId="67" applyNumberFormat="1" applyFont="1" applyBorder="1" applyAlignment="1">
      <alignment horizontal="center" vertical="center" wrapText="1"/>
      <protection/>
    </xf>
    <xf numFmtId="0" fontId="6" fillId="0" borderId="173" xfId="0" applyFont="1" applyBorder="1" applyAlignment="1">
      <alignment horizontal="distributed" vertical="center" indent="2"/>
    </xf>
    <xf numFmtId="0" fontId="6" fillId="0" borderId="67" xfId="0" applyFont="1" applyBorder="1" applyAlignment="1">
      <alignment horizontal="distributed" vertical="center" indent="2"/>
    </xf>
    <xf numFmtId="0" fontId="6" fillId="0" borderId="62" xfId="0" applyFont="1" applyBorder="1" applyAlignment="1">
      <alignment horizontal="distributed" vertical="center" indent="2"/>
    </xf>
    <xf numFmtId="0" fontId="6" fillId="0" borderId="174" xfId="0" applyFont="1" applyBorder="1" applyAlignment="1">
      <alignment horizontal="distributed" vertical="center" indent="2"/>
    </xf>
    <xf numFmtId="0" fontId="6" fillId="0" borderId="62" xfId="0" applyFont="1" applyBorder="1" applyAlignment="1">
      <alignment horizontal="distributed" vertical="center" wrapText="1" indent="1"/>
    </xf>
    <xf numFmtId="0" fontId="6" fillId="0" borderId="174" xfId="0" applyFont="1" applyBorder="1" applyAlignment="1">
      <alignment horizontal="distributed" vertical="center" wrapText="1" indent="1"/>
    </xf>
    <xf numFmtId="0" fontId="6" fillId="0" borderId="11" xfId="67" applyFont="1" applyBorder="1" applyAlignment="1">
      <alignment horizontal="left" vertical="center"/>
      <protection/>
    </xf>
    <xf numFmtId="0" fontId="6" fillId="0" borderId="18" xfId="67" applyFont="1" applyBorder="1" applyAlignment="1">
      <alignment horizontal="left" vertical="center"/>
      <protection/>
    </xf>
    <xf numFmtId="0" fontId="6" fillId="0" borderId="175" xfId="0" applyFont="1" applyBorder="1" applyAlignment="1">
      <alignment horizontal="center" vertical="center" wrapText="1"/>
    </xf>
    <xf numFmtId="0" fontId="6" fillId="0" borderId="17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220" fontId="6" fillId="0" borderId="176" xfId="67" applyNumberFormat="1" applyFont="1" applyBorder="1" applyAlignment="1">
      <alignment horizontal="center" vertical="center" wrapText="1"/>
      <protection/>
    </xf>
    <xf numFmtId="220" fontId="6" fillId="0" borderId="177" xfId="67" applyNumberFormat="1" applyFont="1" applyBorder="1" applyAlignment="1">
      <alignment horizontal="center" vertical="center" wrapText="1"/>
      <protection/>
    </xf>
    <xf numFmtId="220" fontId="15" fillId="0" borderId="17" xfId="67" applyNumberFormat="1" applyFont="1" applyFill="1" applyBorder="1" applyAlignment="1">
      <alignment horizontal="center" vertical="center" wrapText="1"/>
      <protection/>
    </xf>
    <xf numFmtId="220" fontId="15" fillId="0" borderId="11" xfId="67" applyNumberFormat="1" applyFont="1" applyFill="1" applyBorder="1" applyAlignment="1">
      <alignment horizontal="center" vertical="center" wrapText="1"/>
      <protection/>
    </xf>
    <xf numFmtId="0" fontId="6" fillId="0" borderId="51" xfId="0" applyFont="1" applyBorder="1" applyAlignment="1">
      <alignment horizontal="distributed" vertical="center" indent="1"/>
    </xf>
    <xf numFmtId="0" fontId="6" fillId="0" borderId="118" xfId="0" applyFont="1" applyBorder="1" applyAlignment="1">
      <alignment horizontal="distributed" vertical="center" wrapText="1"/>
    </xf>
    <xf numFmtId="0" fontId="6" fillId="0" borderId="69" xfId="0" applyFont="1" applyBorder="1" applyAlignment="1">
      <alignment horizontal="distributed" vertical="center" wrapText="1"/>
    </xf>
    <xf numFmtId="0" fontId="6" fillId="0" borderId="93" xfId="0" applyFont="1" applyBorder="1" applyAlignment="1">
      <alignment horizontal="distributed" vertical="center" indent="1"/>
    </xf>
    <xf numFmtId="0" fontId="6" fillId="0" borderId="80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178" xfId="0" applyFont="1" applyBorder="1" applyAlignment="1">
      <alignment horizontal="center" vertical="center"/>
    </xf>
    <xf numFmtId="0" fontId="6" fillId="0" borderId="171" xfId="0" applyFont="1" applyBorder="1" applyAlignment="1">
      <alignment horizontal="distributed" vertical="center" wrapText="1"/>
    </xf>
    <xf numFmtId="0" fontId="6" fillId="0" borderId="56" xfId="0" applyFont="1" applyBorder="1" applyAlignment="1">
      <alignment horizontal="distributed" vertical="center" wrapText="1"/>
    </xf>
    <xf numFmtId="0" fontId="6" fillId="0" borderId="109" xfId="0" applyFont="1" applyBorder="1" applyAlignment="1">
      <alignment horizontal="distributed" vertical="center" wrapText="1"/>
    </xf>
    <xf numFmtId="0" fontId="6" fillId="0" borderId="52" xfId="0" applyFont="1" applyBorder="1" applyAlignment="1">
      <alignment horizontal="distributed" vertical="center" indent="1"/>
    </xf>
    <xf numFmtId="0" fontId="6" fillId="0" borderId="112" xfId="67" applyFont="1" applyBorder="1" applyAlignment="1">
      <alignment horizontal="left" vertical="center"/>
      <protection/>
    </xf>
    <xf numFmtId="220" fontId="15" fillId="0" borderId="66" xfId="67" applyNumberFormat="1" applyFont="1" applyBorder="1" applyAlignment="1">
      <alignment horizontal="center" vertical="center" wrapText="1"/>
      <protection/>
    </xf>
    <xf numFmtId="220" fontId="15" fillId="0" borderId="111" xfId="67" applyNumberFormat="1" applyFont="1" applyBorder="1" applyAlignment="1">
      <alignment horizontal="center" vertical="center" wrapText="1"/>
      <protection/>
    </xf>
    <xf numFmtId="0" fontId="6" fillId="0" borderId="110" xfId="67" applyFont="1" applyBorder="1" applyAlignment="1">
      <alignment horizontal="right" vertical="center"/>
      <protection/>
    </xf>
    <xf numFmtId="220" fontId="6" fillId="0" borderId="179" xfId="67" applyNumberFormat="1" applyFont="1" applyBorder="1" applyAlignment="1">
      <alignment horizontal="center" vertical="center" wrapText="1"/>
      <protection/>
    </xf>
    <xf numFmtId="220" fontId="6" fillId="0" borderId="180" xfId="67" applyNumberFormat="1" applyFont="1" applyBorder="1" applyAlignment="1">
      <alignment horizontal="center" vertical="center" wrapText="1"/>
      <protection/>
    </xf>
    <xf numFmtId="0" fontId="6" fillId="0" borderId="171" xfId="0" applyFont="1" applyBorder="1" applyAlignment="1">
      <alignment horizontal="distributed" vertical="center" indent="1"/>
    </xf>
    <xf numFmtId="0" fontId="6" fillId="0" borderId="59" xfId="0" applyFont="1" applyBorder="1" applyAlignment="1">
      <alignment horizontal="distributed" vertical="center" indent="1"/>
    </xf>
    <xf numFmtId="0" fontId="6" fillId="0" borderId="173" xfId="0" applyFont="1" applyBorder="1" applyAlignment="1">
      <alignment horizontal="distributed" vertical="distributed" indent="1"/>
    </xf>
    <xf numFmtId="0" fontId="6" fillId="0" borderId="181" xfId="0" applyFont="1" applyBorder="1" applyAlignment="1">
      <alignment horizontal="distributed" vertical="distributed" indent="1"/>
    </xf>
    <xf numFmtId="0" fontId="6" fillId="0" borderId="63" xfId="0" applyFont="1" applyBorder="1" applyAlignment="1">
      <alignment horizontal="distributed" vertical="distributed" indent="1"/>
    </xf>
    <xf numFmtId="0" fontId="6" fillId="0" borderId="109" xfId="0" applyFont="1" applyBorder="1" applyAlignment="1">
      <alignment horizontal="distributed" vertical="distributed" indent="1"/>
    </xf>
    <xf numFmtId="0" fontId="6" fillId="0" borderId="62" xfId="0" applyFont="1" applyBorder="1" applyAlignment="1">
      <alignment horizontal="distributed" vertical="distributed" indent="1"/>
    </xf>
    <xf numFmtId="0" fontId="6" fillId="0" borderId="108" xfId="0" applyFont="1" applyBorder="1" applyAlignment="1">
      <alignment horizontal="distributed" vertical="distributed" indent="1"/>
    </xf>
    <xf numFmtId="0" fontId="43" fillId="0" borderId="66" xfId="62" applyFont="1" applyBorder="1" applyAlignment="1">
      <alignment horizontal="center" vertical="center"/>
      <protection/>
    </xf>
    <xf numFmtId="49" fontId="43" fillId="0" borderId="65" xfId="62" applyNumberFormat="1" applyFont="1" applyBorder="1" applyAlignment="1">
      <alignment horizontal="center" vertical="top"/>
      <protection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1" fontId="6" fillId="0" borderId="20" xfId="51" applyNumberFormat="1" applyFont="1" applyBorder="1" applyAlignment="1">
      <alignment vertical="center"/>
    </xf>
    <xf numFmtId="41" fontId="43" fillId="0" borderId="20" xfId="51" applyNumberFormat="1" applyFont="1" applyBorder="1" applyAlignment="1">
      <alignment vertical="center"/>
    </xf>
    <xf numFmtId="0" fontId="6" fillId="0" borderId="182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41" fontId="6" fillId="0" borderId="0" xfId="62" applyNumberFormat="1" applyFont="1" applyFill="1" applyBorder="1" applyAlignment="1">
      <alignment horizontal="right" vertical="center"/>
      <protection/>
    </xf>
    <xf numFmtId="41" fontId="43" fillId="0" borderId="0" xfId="62" applyNumberFormat="1" applyFont="1" applyFill="1" applyBorder="1" applyAlignment="1">
      <alignment horizontal="right" vertical="center"/>
      <protection/>
    </xf>
    <xf numFmtId="0" fontId="6" fillId="0" borderId="183" xfId="0" applyFont="1" applyBorder="1" applyAlignment="1">
      <alignment vertical="center"/>
    </xf>
    <xf numFmtId="0" fontId="6" fillId="0" borderId="183" xfId="0" applyFont="1" applyBorder="1" applyAlignment="1">
      <alignment vertical="center"/>
    </xf>
    <xf numFmtId="41" fontId="6" fillId="0" borderId="78" xfId="51" applyNumberFormat="1" applyFont="1" applyBorder="1" applyAlignment="1">
      <alignment horizontal="right" vertical="center"/>
    </xf>
    <xf numFmtId="41" fontId="6" fillId="0" borderId="63" xfId="62" applyNumberFormat="1" applyFont="1" applyFill="1" applyBorder="1" applyAlignment="1">
      <alignment horizontal="right" vertical="center"/>
      <protection/>
    </xf>
    <xf numFmtId="41" fontId="43" fillId="0" borderId="63" xfId="62" applyNumberFormat="1" applyFont="1" applyFill="1" applyBorder="1" applyAlignment="1">
      <alignment horizontal="right" vertical="center"/>
      <protection/>
    </xf>
    <xf numFmtId="0" fontId="6" fillId="0" borderId="184" xfId="0" applyFont="1" applyBorder="1" applyAlignment="1">
      <alignment vertical="center"/>
    </xf>
    <xf numFmtId="0" fontId="6" fillId="0" borderId="184" xfId="0" applyFont="1" applyBorder="1" applyAlignment="1">
      <alignment vertical="center"/>
    </xf>
    <xf numFmtId="0" fontId="6" fillId="0" borderId="143" xfId="62" applyFont="1" applyBorder="1" applyAlignment="1">
      <alignment horizontal="center" vertical="center" wrapText="1"/>
      <protection/>
    </xf>
    <xf numFmtId="0" fontId="6" fillId="0" borderId="35" xfId="62" applyFont="1" applyBorder="1" applyAlignment="1">
      <alignment horizontal="center" vertical="center" wrapText="1"/>
      <protection/>
    </xf>
    <xf numFmtId="41" fontId="6" fillId="0" borderId="0" xfId="51" applyNumberFormat="1" applyFont="1" applyAlignment="1">
      <alignment horizontal="right" vertical="center"/>
    </xf>
    <xf numFmtId="0" fontId="6" fillId="0" borderId="141" xfId="62" applyFont="1" applyBorder="1" applyAlignment="1">
      <alignment horizontal="center" vertical="center" wrapText="1"/>
      <protection/>
    </xf>
    <xf numFmtId="41" fontId="43" fillId="0" borderId="0" xfId="51" applyNumberFormat="1" applyFont="1" applyAlignment="1">
      <alignment horizontal="right" vertical="center"/>
    </xf>
    <xf numFmtId="0" fontId="6" fillId="0" borderId="183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41" fontId="6" fillId="0" borderId="19" xfId="51" applyNumberFormat="1" applyFont="1" applyBorder="1" applyAlignment="1">
      <alignment vertical="center"/>
    </xf>
    <xf numFmtId="41" fontId="43" fillId="0" borderId="19" xfId="51" applyNumberFormat="1" applyFont="1" applyBorder="1" applyAlignment="1">
      <alignment vertical="center"/>
    </xf>
    <xf numFmtId="0" fontId="14" fillId="0" borderId="0" xfId="62" applyFont="1" applyBorder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 2 2" xfId="63"/>
    <cellStyle name="標準 3" xfId="64"/>
    <cellStyle name="標準 4" xfId="65"/>
    <cellStyle name="標準 5" xfId="66"/>
    <cellStyle name="標準_03-01,13,14,16" xfId="67"/>
    <cellStyle name="標準_03-01_済　001_統計書03-0102 農業振興地域､耕地面積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1" name="Line 8"/>
        <xdr:cNvSpPr>
          <a:spLocks/>
        </xdr:cNvSpPr>
      </xdr:nvSpPr>
      <xdr:spPr>
        <a:xfrm>
          <a:off x="832485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>
          <a:off x="0" y="581025"/>
          <a:ext cx="6953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sp>
      <xdr:nvSpPr>
        <xdr:cNvPr id="3" name="Line 8"/>
        <xdr:cNvSpPr>
          <a:spLocks/>
        </xdr:cNvSpPr>
      </xdr:nvSpPr>
      <xdr:spPr>
        <a:xfrm>
          <a:off x="8324850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18</xdr:row>
      <xdr:rowOff>9525</xdr:rowOff>
    </xdr:from>
    <xdr:to>
      <xdr:col>0</xdr:col>
      <xdr:colOff>666750</xdr:colOff>
      <xdr:row>20</xdr:row>
      <xdr:rowOff>0</xdr:rowOff>
    </xdr:to>
    <xdr:sp>
      <xdr:nvSpPr>
        <xdr:cNvPr id="4" name="Line 11"/>
        <xdr:cNvSpPr>
          <a:spLocks/>
        </xdr:cNvSpPr>
      </xdr:nvSpPr>
      <xdr:spPr>
        <a:xfrm>
          <a:off x="0" y="7677150"/>
          <a:ext cx="6667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2</xdr:col>
      <xdr:colOff>0</xdr:colOff>
      <xdr:row>4</xdr:row>
      <xdr:rowOff>257175</xdr:rowOff>
    </xdr:to>
    <xdr:sp>
      <xdr:nvSpPr>
        <xdr:cNvPr id="2" name="Line 3"/>
        <xdr:cNvSpPr>
          <a:spLocks/>
        </xdr:cNvSpPr>
      </xdr:nvSpPr>
      <xdr:spPr>
        <a:xfrm>
          <a:off x="0" y="447675"/>
          <a:ext cx="9525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2</xdr:col>
      <xdr:colOff>9525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581650"/>
          <a:ext cx="9620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3</xdr:row>
      <xdr:rowOff>314325</xdr:rowOff>
    </xdr:to>
    <xdr:sp>
      <xdr:nvSpPr>
        <xdr:cNvPr id="1" name="直線コネクタ 2"/>
        <xdr:cNvSpPr>
          <a:spLocks/>
        </xdr:cNvSpPr>
      </xdr:nvSpPr>
      <xdr:spPr>
        <a:xfrm>
          <a:off x="0" y="514350"/>
          <a:ext cx="14668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19050</xdr:rowOff>
    </xdr:from>
    <xdr:to>
      <xdr:col>1</xdr:col>
      <xdr:colOff>0</xdr:colOff>
      <xdr:row>12</xdr:row>
      <xdr:rowOff>304800</xdr:rowOff>
    </xdr:to>
    <xdr:sp>
      <xdr:nvSpPr>
        <xdr:cNvPr id="2" name="直線コネクタ 4"/>
        <xdr:cNvSpPr>
          <a:spLocks/>
        </xdr:cNvSpPr>
      </xdr:nvSpPr>
      <xdr:spPr>
        <a:xfrm>
          <a:off x="0" y="3590925"/>
          <a:ext cx="1466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504825"/>
          <a:ext cx="1285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4"/>
        <xdr:cNvSpPr>
          <a:spLocks/>
        </xdr:cNvSpPr>
      </xdr:nvSpPr>
      <xdr:spPr>
        <a:xfrm>
          <a:off x="0" y="390525"/>
          <a:ext cx="1314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1</xdr:col>
      <xdr:colOff>0</xdr:colOff>
      <xdr:row>26</xdr:row>
      <xdr:rowOff>9525</xdr:rowOff>
    </xdr:to>
    <xdr:sp>
      <xdr:nvSpPr>
        <xdr:cNvPr id="2" name="Line 15"/>
        <xdr:cNvSpPr>
          <a:spLocks/>
        </xdr:cNvSpPr>
      </xdr:nvSpPr>
      <xdr:spPr>
        <a:xfrm>
          <a:off x="0" y="5895975"/>
          <a:ext cx="13049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390525"/>
          <a:ext cx="1314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733425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26574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733425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447675"/>
          <a:ext cx="26574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9525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2619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733425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076575"/>
          <a:ext cx="2600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3</xdr:col>
      <xdr:colOff>9525</xdr:colOff>
      <xdr:row>26</xdr:row>
      <xdr:rowOff>219075</xdr:rowOff>
    </xdr:to>
    <xdr:sp>
      <xdr:nvSpPr>
        <xdr:cNvPr id="3" name="Line 1"/>
        <xdr:cNvSpPr>
          <a:spLocks/>
        </xdr:cNvSpPr>
      </xdr:nvSpPr>
      <xdr:spPr>
        <a:xfrm>
          <a:off x="0" y="5505450"/>
          <a:ext cx="2619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1943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2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3200400"/>
          <a:ext cx="19431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31532;&#65297;&#31456;&#12288;&#27839;&#38761;&#12539;&#22303;&#22320;&#12539;&#27671;&#359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1312\Desktop\&#9679;&#31532;&#65297;&#31456;&#12288;&#27839;&#38761;&#12539;&#22303;&#22320;&#12539;&#27671;&#359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2357\Desktop\&#12496;&#12483;&#12501;&#12449;\20&#12288;&#32113;&#35336;\14&#12288;&#32113;&#35336;&#12391;&#12415;&#12427;&#26481;&#24195;&#23798;\221228&#12294;DX&#25512;&#36914;&#30435;&#12300;&#32113;&#35336;&#12391;&#12415;&#12427;&#26481;&#24195;&#23798;2022&#12301;&#25522;&#36617;&#36039;&#26009;\&#9679;&#31532;&#65297;&#31456;&#12288;&#27839;&#38761;&#12539;&#22303;&#22320;&#12539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インデックス"/>
      <sheetName val="第1章"/>
      <sheetName val="1-1あゆみ"/>
      <sheetName val="1-2位置・面積"/>
      <sheetName val="1-2位置・面積(修正前)"/>
      <sheetName val="1-3気象"/>
      <sheetName val="1-4指標"/>
      <sheetName val="1-4指標(back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5"/>
  <sheetViews>
    <sheetView view="pageBreakPreview" zoomScale="75" zoomScaleSheetLayoutView="75" workbookViewId="0" topLeftCell="A1">
      <selection activeCell="G19" sqref="G19"/>
    </sheetView>
  </sheetViews>
  <sheetFormatPr defaultColWidth="9.00390625" defaultRowHeight="12.75"/>
  <cols>
    <col min="1" max="10" width="10.25390625" style="91" customWidth="1"/>
    <col min="11" max="19" width="10.25390625" style="0" customWidth="1"/>
    <col min="20" max="20" width="10.25390625" style="91" customWidth="1"/>
    <col min="21" max="21" width="10.25390625" style="179" customWidth="1"/>
    <col min="22" max="16384" width="9.125" style="179" customWidth="1"/>
  </cols>
  <sheetData>
    <row r="1" ht="27" customHeight="1"/>
    <row r="2" ht="27" customHeight="1"/>
    <row r="3" ht="27" customHeight="1"/>
    <row r="4" spans="1:20" ht="27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T4" s="180"/>
    </row>
    <row r="5" spans="1:20" ht="27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T5" s="181"/>
    </row>
    <row r="6" ht="27" customHeight="1"/>
    <row r="7" spans="1:10" ht="30" customHeight="1">
      <c r="A7" s="372" t="s">
        <v>121</v>
      </c>
      <c r="B7" s="372"/>
      <c r="C7" s="372"/>
      <c r="D7" s="372"/>
      <c r="E7" s="372"/>
      <c r="F7" s="372"/>
      <c r="G7" s="372"/>
      <c r="H7" s="372"/>
      <c r="I7" s="372"/>
      <c r="J7" s="372"/>
    </row>
    <row r="8" ht="27" customHeight="1"/>
    <row r="9" spans="1:20" ht="27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T9" s="180"/>
    </row>
    <row r="10" ht="27" customHeight="1"/>
    <row r="11" spans="1:10" ht="27" customHeight="1">
      <c r="A11" s="373" t="s">
        <v>212</v>
      </c>
      <c r="B11" s="373"/>
      <c r="C11" s="373"/>
      <c r="D11" s="373"/>
      <c r="E11" s="373"/>
      <c r="F11" s="373"/>
      <c r="G11" s="373"/>
      <c r="H11" s="373"/>
      <c r="I11" s="373"/>
      <c r="J11" s="373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spans="1:20" ht="27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T24" s="180"/>
    </row>
    <row r="25" spans="1:20" ht="27" customHeight="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T25" s="180"/>
    </row>
    <row r="26" ht="27" customHeight="1"/>
    <row r="27" ht="27" customHeight="1"/>
    <row r="28" ht="27" customHeight="1"/>
    <row r="29" ht="27" customHeight="1"/>
    <row r="30" ht="27" customHeight="1"/>
  </sheetData>
  <sheetProtection/>
  <mergeCells count="2">
    <mergeCell ref="A7:J7"/>
    <mergeCell ref="A11:J11"/>
  </mergeCells>
  <printOptions horizontalCentered="1"/>
  <pageMargins left="0.5905511811023623" right="0.5905511811023623" top="0.31496062992125984" bottom="0.5511811023622047" header="0.5118110236220472" footer="0.5118110236220472"/>
  <pageSetup firstPageNumber="73" useFirstPageNumber="1" horizontalDpi="600" verticalDpi="600" orientation="portrait" paperSize="9" scale="96" r:id="rId1"/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75" zoomScaleSheetLayoutView="75" workbookViewId="0" topLeftCell="A1">
      <selection activeCell="N5" sqref="N5"/>
    </sheetView>
  </sheetViews>
  <sheetFormatPr defaultColWidth="10.25390625" defaultRowHeight="12.75"/>
  <cols>
    <col min="1" max="1" width="9.125" style="2" customWidth="1"/>
    <col min="2" max="2" width="9.75390625" style="2" customWidth="1"/>
    <col min="3" max="3" width="6.25390625" style="2" customWidth="1"/>
    <col min="4" max="4" width="7.625" style="2" customWidth="1"/>
    <col min="5" max="6" width="9.75390625" style="2" customWidth="1"/>
    <col min="7" max="7" width="6.25390625" style="2" customWidth="1"/>
    <col min="8" max="8" width="7.625" style="2" customWidth="1"/>
    <col min="9" max="10" width="9.75390625" style="2" customWidth="1"/>
    <col min="11" max="11" width="6.25390625" style="2" customWidth="1"/>
    <col min="12" max="12" width="7.625" style="2" customWidth="1"/>
    <col min="13" max="14" width="9.75390625" style="2" customWidth="1"/>
    <col min="15" max="15" width="6.25390625" style="2" customWidth="1"/>
    <col min="16" max="16" width="7.625" style="2" customWidth="1"/>
    <col min="17" max="17" width="9.75390625" style="2" customWidth="1"/>
    <col min="18" max="16384" width="10.25390625" style="2" customWidth="1"/>
  </cols>
  <sheetData>
    <row r="1" spans="1:17" ht="24">
      <c r="A1" s="131" t="s">
        <v>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6:17" ht="21" customHeight="1" thickBot="1"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133" t="s">
        <v>5</v>
      </c>
    </row>
    <row r="3" spans="1:17" s="1" customFormat="1" ht="37.5" customHeight="1">
      <c r="A3" s="143" t="s">
        <v>118</v>
      </c>
      <c r="B3" s="392" t="s">
        <v>215</v>
      </c>
      <c r="C3" s="375"/>
      <c r="D3" s="375"/>
      <c r="E3" s="376"/>
      <c r="F3" s="374" t="s">
        <v>269</v>
      </c>
      <c r="G3" s="375"/>
      <c r="H3" s="375"/>
      <c r="I3" s="376"/>
      <c r="J3" s="374" t="s">
        <v>270</v>
      </c>
      <c r="K3" s="375"/>
      <c r="L3" s="375"/>
      <c r="M3" s="376"/>
      <c r="N3" s="396" t="s">
        <v>275</v>
      </c>
      <c r="O3" s="396"/>
      <c r="P3" s="396"/>
      <c r="Q3" s="397"/>
    </row>
    <row r="4" spans="1:17" s="1" customFormat="1" ht="37.5" customHeight="1">
      <c r="A4" s="130" t="s">
        <v>1</v>
      </c>
      <c r="B4" s="268" t="s">
        <v>271</v>
      </c>
      <c r="C4" s="274" t="s">
        <v>272</v>
      </c>
      <c r="D4" s="141" t="s">
        <v>273</v>
      </c>
      <c r="E4" s="269" t="s">
        <v>274</v>
      </c>
      <c r="F4" s="270" t="s">
        <v>271</v>
      </c>
      <c r="G4" s="274" t="s">
        <v>272</v>
      </c>
      <c r="H4" s="141" t="s">
        <v>273</v>
      </c>
      <c r="I4" s="269" t="s">
        <v>274</v>
      </c>
      <c r="J4" s="269" t="s">
        <v>271</v>
      </c>
      <c r="K4" s="274" t="s">
        <v>272</v>
      </c>
      <c r="L4" s="141" t="s">
        <v>273</v>
      </c>
      <c r="M4" s="271" t="s">
        <v>274</v>
      </c>
      <c r="N4" s="272" t="s">
        <v>61</v>
      </c>
      <c r="O4" s="142" t="s">
        <v>120</v>
      </c>
      <c r="P4" s="140" t="s">
        <v>62</v>
      </c>
      <c r="Q4" s="273" t="s">
        <v>0</v>
      </c>
    </row>
    <row r="5" spans="1:17" s="5" customFormat="1" ht="37.5" customHeight="1">
      <c r="A5" s="134" t="s">
        <v>63</v>
      </c>
      <c r="B5" s="124">
        <v>5273.1</v>
      </c>
      <c r="C5" s="144">
        <v>3.6</v>
      </c>
      <c r="D5" s="144">
        <v>27.1</v>
      </c>
      <c r="E5" s="126">
        <v>5303.8</v>
      </c>
      <c r="F5" s="125">
        <v>5262.5</v>
      </c>
      <c r="G5" s="144">
        <v>3.6</v>
      </c>
      <c r="H5" s="144">
        <v>27.2</v>
      </c>
      <c r="I5" s="126">
        <v>5293.2</v>
      </c>
      <c r="J5" s="127">
        <v>5258.6</v>
      </c>
      <c r="K5" s="144">
        <v>3.6</v>
      </c>
      <c r="L5" s="144">
        <v>27.7</v>
      </c>
      <c r="M5" s="125">
        <v>5289.900000000001</v>
      </c>
      <c r="N5" s="128">
        <v>5254.6</v>
      </c>
      <c r="O5" s="145">
        <v>3.6</v>
      </c>
      <c r="P5" s="145">
        <v>28.1</v>
      </c>
      <c r="Q5" s="129">
        <v>5286.2</v>
      </c>
    </row>
    <row r="6" spans="1:17" s="5" customFormat="1" ht="37.5" customHeight="1">
      <c r="A6" s="135" t="s">
        <v>64</v>
      </c>
      <c r="B6" s="146">
        <v>836.9</v>
      </c>
      <c r="C6" s="147">
        <v>0</v>
      </c>
      <c r="D6" s="148">
        <v>5.4</v>
      </c>
      <c r="E6" s="149">
        <v>842.3</v>
      </c>
      <c r="F6" s="150">
        <v>825.1</v>
      </c>
      <c r="G6" s="151" t="s">
        <v>42</v>
      </c>
      <c r="H6" s="150">
        <v>5.4</v>
      </c>
      <c r="I6" s="152">
        <v>830.5</v>
      </c>
      <c r="J6" s="153">
        <v>821.8</v>
      </c>
      <c r="K6" s="151" t="s">
        <v>42</v>
      </c>
      <c r="L6" s="154">
        <v>5.4</v>
      </c>
      <c r="M6" s="154">
        <v>827.1999999999999</v>
      </c>
      <c r="N6" s="155">
        <v>820.3</v>
      </c>
      <c r="O6" s="156" t="s">
        <v>42</v>
      </c>
      <c r="P6" s="157">
        <v>5.4</v>
      </c>
      <c r="Q6" s="157">
        <v>825.6</v>
      </c>
    </row>
    <row r="7" spans="1:17" s="5" customFormat="1" ht="37.5" customHeight="1">
      <c r="A7" s="135" t="s">
        <v>65</v>
      </c>
      <c r="B7" s="146">
        <v>378.6</v>
      </c>
      <c r="C7" s="147">
        <v>0</v>
      </c>
      <c r="D7" s="148">
        <v>0.9</v>
      </c>
      <c r="E7" s="149">
        <v>379.5</v>
      </c>
      <c r="F7" s="150">
        <v>378.6</v>
      </c>
      <c r="G7" s="151" t="s">
        <v>42</v>
      </c>
      <c r="H7" s="150">
        <v>0.9</v>
      </c>
      <c r="I7" s="152">
        <v>379.5</v>
      </c>
      <c r="J7" s="153">
        <v>378.4</v>
      </c>
      <c r="K7" s="151" t="s">
        <v>42</v>
      </c>
      <c r="L7" s="154">
        <v>0.9</v>
      </c>
      <c r="M7" s="154">
        <v>379.29999999999995</v>
      </c>
      <c r="N7" s="155">
        <v>378.4</v>
      </c>
      <c r="O7" s="156" t="s">
        <v>42</v>
      </c>
      <c r="P7" s="157">
        <v>0.9</v>
      </c>
      <c r="Q7" s="157">
        <v>379.3</v>
      </c>
    </row>
    <row r="8" spans="1:17" s="5" customFormat="1" ht="37.5" customHeight="1">
      <c r="A8" s="135" t="s">
        <v>66</v>
      </c>
      <c r="B8" s="146">
        <v>375.2</v>
      </c>
      <c r="C8" s="147">
        <v>0</v>
      </c>
      <c r="D8" s="148">
        <v>5.4</v>
      </c>
      <c r="E8" s="149">
        <v>380.6</v>
      </c>
      <c r="F8" s="150">
        <v>378.7</v>
      </c>
      <c r="G8" s="151" t="s">
        <v>42</v>
      </c>
      <c r="H8" s="150">
        <v>5.4</v>
      </c>
      <c r="I8" s="152">
        <v>384.2</v>
      </c>
      <c r="J8" s="153">
        <v>378.2</v>
      </c>
      <c r="K8" s="151" t="s">
        <v>42</v>
      </c>
      <c r="L8" s="154">
        <v>5.5</v>
      </c>
      <c r="M8" s="154">
        <v>383.7</v>
      </c>
      <c r="N8" s="155">
        <v>378.4</v>
      </c>
      <c r="O8" s="156" t="s">
        <v>42</v>
      </c>
      <c r="P8" s="157">
        <v>5.5</v>
      </c>
      <c r="Q8" s="157">
        <v>383.9</v>
      </c>
    </row>
    <row r="9" spans="1:17" s="5" customFormat="1" ht="37.5" customHeight="1">
      <c r="A9" s="135" t="s">
        <v>67</v>
      </c>
      <c r="B9" s="146">
        <v>773.3</v>
      </c>
      <c r="C9" s="147">
        <v>0</v>
      </c>
      <c r="D9" s="148">
        <v>3.2</v>
      </c>
      <c r="E9" s="149">
        <v>776.5</v>
      </c>
      <c r="F9" s="150">
        <v>772.5</v>
      </c>
      <c r="G9" s="151" t="s">
        <v>42</v>
      </c>
      <c r="H9" s="150">
        <v>3</v>
      </c>
      <c r="I9" s="152">
        <v>775.5</v>
      </c>
      <c r="J9" s="153">
        <v>772.3</v>
      </c>
      <c r="K9" s="151" t="s">
        <v>42</v>
      </c>
      <c r="L9" s="154">
        <v>3.1</v>
      </c>
      <c r="M9" s="154">
        <v>775.4</v>
      </c>
      <c r="N9" s="155">
        <v>771.7</v>
      </c>
      <c r="O9" s="156" t="s">
        <v>42</v>
      </c>
      <c r="P9" s="157">
        <v>3.1</v>
      </c>
      <c r="Q9" s="157">
        <v>774.8</v>
      </c>
    </row>
    <row r="10" spans="1:17" s="5" customFormat="1" ht="37.5" customHeight="1">
      <c r="A10" s="135" t="s">
        <v>68</v>
      </c>
      <c r="B10" s="146">
        <v>522.4</v>
      </c>
      <c r="C10" s="147">
        <v>0</v>
      </c>
      <c r="D10" s="148">
        <v>1.3</v>
      </c>
      <c r="E10" s="149">
        <v>523.7</v>
      </c>
      <c r="F10" s="150">
        <v>522.3</v>
      </c>
      <c r="G10" s="151" t="s">
        <v>42</v>
      </c>
      <c r="H10" s="150">
        <v>1.3</v>
      </c>
      <c r="I10" s="152">
        <v>523.7</v>
      </c>
      <c r="J10" s="153">
        <v>522.3</v>
      </c>
      <c r="K10" s="151" t="s">
        <v>42</v>
      </c>
      <c r="L10" s="154">
        <v>1.3</v>
      </c>
      <c r="M10" s="154">
        <v>523.7</v>
      </c>
      <c r="N10" s="155">
        <v>522.2</v>
      </c>
      <c r="O10" s="156" t="s">
        <v>42</v>
      </c>
      <c r="P10" s="157">
        <v>1.3</v>
      </c>
      <c r="Q10" s="157">
        <v>523.6</v>
      </c>
    </row>
    <row r="11" spans="1:17" s="5" customFormat="1" ht="37.5" customHeight="1">
      <c r="A11" s="135" t="s">
        <v>69</v>
      </c>
      <c r="B11" s="158">
        <v>484.5</v>
      </c>
      <c r="C11" s="154">
        <v>3.6</v>
      </c>
      <c r="D11" s="154">
        <v>5.7</v>
      </c>
      <c r="E11" s="159">
        <v>493.8</v>
      </c>
      <c r="F11" s="154">
        <v>484.3</v>
      </c>
      <c r="G11" s="154">
        <v>3.6</v>
      </c>
      <c r="H11" s="154">
        <v>5.9</v>
      </c>
      <c r="I11" s="159">
        <v>493.8</v>
      </c>
      <c r="J11" s="153">
        <v>484.2</v>
      </c>
      <c r="K11" s="154">
        <v>3.6</v>
      </c>
      <c r="L11" s="154">
        <v>5.9</v>
      </c>
      <c r="M11" s="154">
        <v>493.8</v>
      </c>
      <c r="N11" s="155">
        <v>483.8</v>
      </c>
      <c r="O11" s="157">
        <v>3.6</v>
      </c>
      <c r="P11" s="157">
        <v>6.2</v>
      </c>
      <c r="Q11" s="157">
        <v>493.5</v>
      </c>
    </row>
    <row r="12" spans="1:17" s="5" customFormat="1" ht="37.5" customHeight="1">
      <c r="A12" s="135" t="s">
        <v>70</v>
      </c>
      <c r="B12" s="160">
        <v>818.9</v>
      </c>
      <c r="C12" s="161">
        <v>0</v>
      </c>
      <c r="D12" s="162">
        <v>3.3</v>
      </c>
      <c r="E12" s="163">
        <v>822.2</v>
      </c>
      <c r="F12" s="162">
        <v>818.3</v>
      </c>
      <c r="G12" s="161" t="s">
        <v>42</v>
      </c>
      <c r="H12" s="162">
        <v>3.3</v>
      </c>
      <c r="I12" s="163">
        <v>821.6</v>
      </c>
      <c r="J12" s="153">
        <v>818.1</v>
      </c>
      <c r="K12" s="161" t="s">
        <v>42</v>
      </c>
      <c r="L12" s="154">
        <v>3.7</v>
      </c>
      <c r="M12" s="154">
        <v>821.8000000000001</v>
      </c>
      <c r="N12" s="155">
        <v>817.8</v>
      </c>
      <c r="O12" s="164" t="s">
        <v>42</v>
      </c>
      <c r="P12" s="157">
        <v>3.9</v>
      </c>
      <c r="Q12" s="157">
        <v>821.7</v>
      </c>
    </row>
    <row r="13" spans="1:17" s="5" customFormat="1" ht="37.5" customHeight="1">
      <c r="A13" s="135" t="s">
        <v>71</v>
      </c>
      <c r="B13" s="160">
        <v>688.4</v>
      </c>
      <c r="C13" s="161">
        <v>0</v>
      </c>
      <c r="D13" s="162">
        <v>1.4</v>
      </c>
      <c r="E13" s="163">
        <v>689.8</v>
      </c>
      <c r="F13" s="162">
        <v>687.9</v>
      </c>
      <c r="G13" s="161" t="s">
        <v>42</v>
      </c>
      <c r="H13" s="162">
        <v>1.4</v>
      </c>
      <c r="I13" s="163">
        <v>689.3</v>
      </c>
      <c r="J13" s="153">
        <v>688.3</v>
      </c>
      <c r="K13" s="161" t="s">
        <v>42</v>
      </c>
      <c r="L13" s="154">
        <v>1.4</v>
      </c>
      <c r="M13" s="154">
        <v>689.6999999999999</v>
      </c>
      <c r="N13" s="155">
        <v>687</v>
      </c>
      <c r="O13" s="164" t="s">
        <v>42</v>
      </c>
      <c r="P13" s="157">
        <v>1.4</v>
      </c>
      <c r="Q13" s="157">
        <v>688.4</v>
      </c>
    </row>
    <row r="14" spans="1:17" s="5" customFormat="1" ht="37.5" customHeight="1" thickBot="1">
      <c r="A14" s="136" t="s">
        <v>72</v>
      </c>
      <c r="B14" s="165">
        <v>395</v>
      </c>
      <c r="C14" s="166">
        <v>0</v>
      </c>
      <c r="D14" s="167">
        <v>0.4</v>
      </c>
      <c r="E14" s="168">
        <v>395.4</v>
      </c>
      <c r="F14" s="167">
        <v>394.8</v>
      </c>
      <c r="G14" s="166" t="s">
        <v>42</v>
      </c>
      <c r="H14" s="167">
        <v>0.4</v>
      </c>
      <c r="I14" s="168">
        <v>395.2</v>
      </c>
      <c r="J14" s="169">
        <v>395</v>
      </c>
      <c r="K14" s="166" t="s">
        <v>42</v>
      </c>
      <c r="L14" s="170">
        <v>0.5</v>
      </c>
      <c r="M14" s="170">
        <v>395.5</v>
      </c>
      <c r="N14" s="171">
        <v>395</v>
      </c>
      <c r="O14" s="172" t="s">
        <v>42</v>
      </c>
      <c r="P14" s="173">
        <v>0.5</v>
      </c>
      <c r="Q14" s="173">
        <v>395.4</v>
      </c>
    </row>
    <row r="15" spans="1:17" s="5" customFormat="1" ht="21" customHeight="1">
      <c r="A15" s="8"/>
      <c r="B15" s="283" t="s">
        <v>263</v>
      </c>
      <c r="C15" s="8"/>
      <c r="D15" s="8"/>
      <c r="E15" s="8"/>
      <c r="F15" s="7"/>
      <c r="G15" s="34"/>
      <c r="H15" s="34"/>
      <c r="I15" s="40"/>
      <c r="J15" s="34"/>
      <c r="K15" s="34"/>
      <c r="L15" s="34"/>
      <c r="M15" s="34"/>
      <c r="N15" s="34"/>
      <c r="O15" s="34"/>
      <c r="P15" s="34"/>
      <c r="Q15" s="137" t="s">
        <v>78</v>
      </c>
    </row>
    <row r="16" spans="1:17" s="5" customFormat="1" ht="42.75" customHeight="1">
      <c r="A16" s="8"/>
      <c r="B16" s="8"/>
      <c r="C16" s="8"/>
      <c r="D16" s="8"/>
      <c r="E16" s="8"/>
      <c r="F16" s="7"/>
      <c r="G16" s="6"/>
      <c r="H16" s="6"/>
      <c r="I16" s="6"/>
      <c r="J16" s="6"/>
      <c r="K16" s="6"/>
      <c r="L16" s="6"/>
      <c r="M16" s="6"/>
      <c r="N16" s="6"/>
      <c r="O16" s="6"/>
      <c r="P16" s="7"/>
      <c r="Q16" s="132"/>
    </row>
    <row r="17" spans="1:17" ht="24">
      <c r="A17" s="393" t="s">
        <v>3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</row>
    <row r="18" spans="6:17" ht="21" customHeight="1" thickBot="1"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133" t="s">
        <v>4</v>
      </c>
    </row>
    <row r="19" spans="1:17" s="1" customFormat="1" ht="33.75" customHeight="1">
      <c r="A19" s="174" t="s">
        <v>73</v>
      </c>
      <c r="B19" s="394" t="s">
        <v>119</v>
      </c>
      <c r="C19" s="384"/>
      <c r="D19" s="384"/>
      <c r="E19" s="385"/>
      <c r="F19" s="394" t="s">
        <v>276</v>
      </c>
      <c r="G19" s="384"/>
      <c r="H19" s="384"/>
      <c r="I19" s="385"/>
      <c r="J19" s="383" t="s">
        <v>269</v>
      </c>
      <c r="K19" s="384"/>
      <c r="L19" s="384"/>
      <c r="M19" s="385"/>
      <c r="N19" s="401" t="s">
        <v>234</v>
      </c>
      <c r="O19" s="402"/>
      <c r="P19" s="402"/>
      <c r="Q19" s="402"/>
    </row>
    <row r="20" spans="1:17" s="1" customFormat="1" ht="33.75" customHeight="1">
      <c r="A20" s="175" t="s">
        <v>74</v>
      </c>
      <c r="B20" s="395"/>
      <c r="C20" s="387"/>
      <c r="D20" s="387"/>
      <c r="E20" s="388"/>
      <c r="F20" s="395"/>
      <c r="G20" s="387"/>
      <c r="H20" s="387"/>
      <c r="I20" s="388"/>
      <c r="J20" s="386"/>
      <c r="K20" s="387"/>
      <c r="L20" s="387"/>
      <c r="M20" s="388"/>
      <c r="N20" s="403"/>
      <c r="O20" s="404"/>
      <c r="P20" s="404"/>
      <c r="Q20" s="404"/>
    </row>
    <row r="21" spans="1:17" ht="33.75" customHeight="1">
      <c r="A21" s="176" t="s">
        <v>75</v>
      </c>
      <c r="B21" s="389">
        <v>6480</v>
      </c>
      <c r="C21" s="390"/>
      <c r="D21" s="390"/>
      <c r="E21" s="391"/>
      <c r="F21" s="389">
        <v>6430</v>
      </c>
      <c r="G21" s="390"/>
      <c r="H21" s="390"/>
      <c r="I21" s="391"/>
      <c r="J21" s="410">
        <v>6370</v>
      </c>
      <c r="K21" s="390"/>
      <c r="L21" s="390"/>
      <c r="M21" s="391"/>
      <c r="N21" s="407">
        <v>6320</v>
      </c>
      <c r="O21" s="408"/>
      <c r="P21" s="408"/>
      <c r="Q21" s="408"/>
    </row>
    <row r="22" spans="1:17" ht="33.75" customHeight="1">
      <c r="A22" s="177" t="s">
        <v>76</v>
      </c>
      <c r="B22" s="380">
        <v>751</v>
      </c>
      <c r="C22" s="381"/>
      <c r="D22" s="381"/>
      <c r="E22" s="382"/>
      <c r="F22" s="380">
        <v>752</v>
      </c>
      <c r="G22" s="381"/>
      <c r="H22" s="381"/>
      <c r="I22" s="382"/>
      <c r="J22" s="398">
        <v>740</v>
      </c>
      <c r="K22" s="381"/>
      <c r="L22" s="381"/>
      <c r="M22" s="382"/>
      <c r="N22" s="399">
        <v>730</v>
      </c>
      <c r="O22" s="400"/>
      <c r="P22" s="400"/>
      <c r="Q22" s="400"/>
    </row>
    <row r="23" spans="1:17" ht="33.75" customHeight="1" thickBot="1">
      <c r="A23" s="178" t="s">
        <v>77</v>
      </c>
      <c r="B23" s="377">
        <v>7230</v>
      </c>
      <c r="C23" s="378"/>
      <c r="D23" s="378"/>
      <c r="E23" s="379"/>
      <c r="F23" s="377">
        <v>7180</v>
      </c>
      <c r="G23" s="378"/>
      <c r="H23" s="378"/>
      <c r="I23" s="379"/>
      <c r="J23" s="409">
        <v>7110</v>
      </c>
      <c r="K23" s="378"/>
      <c r="L23" s="378"/>
      <c r="M23" s="379"/>
      <c r="N23" s="405">
        <v>7050</v>
      </c>
      <c r="O23" s="406"/>
      <c r="P23" s="406"/>
      <c r="Q23" s="406"/>
    </row>
    <row r="24" spans="1:17" ht="24" customHeight="1">
      <c r="A24" s="139" t="s">
        <v>91</v>
      </c>
      <c r="B24" s="76"/>
      <c r="C24" s="76"/>
      <c r="D24" s="76"/>
      <c r="E24" s="76"/>
      <c r="F24" s="72"/>
      <c r="G24" s="72"/>
      <c r="H24" s="72"/>
      <c r="I24" s="33"/>
      <c r="J24" s="33"/>
      <c r="K24" s="33"/>
      <c r="L24" s="33"/>
      <c r="M24" s="33"/>
      <c r="N24" s="41"/>
      <c r="O24" s="33"/>
      <c r="Q24" s="138" t="s">
        <v>233</v>
      </c>
    </row>
    <row r="30" ht="23.25" customHeight="1"/>
  </sheetData>
  <sheetProtection/>
  <mergeCells count="21">
    <mergeCell ref="J21:M21"/>
    <mergeCell ref="N3:Q3"/>
    <mergeCell ref="J22:M22"/>
    <mergeCell ref="J3:M3"/>
    <mergeCell ref="F19:I20"/>
    <mergeCell ref="N22:Q22"/>
    <mergeCell ref="B23:E23"/>
    <mergeCell ref="N19:Q20"/>
    <mergeCell ref="N23:Q23"/>
    <mergeCell ref="N21:Q21"/>
    <mergeCell ref="J23:M23"/>
    <mergeCell ref="F3:I3"/>
    <mergeCell ref="F23:I23"/>
    <mergeCell ref="F22:I22"/>
    <mergeCell ref="J19:M20"/>
    <mergeCell ref="F21:I21"/>
    <mergeCell ref="B3:E3"/>
    <mergeCell ref="A17:Q17"/>
    <mergeCell ref="B22:E22"/>
    <mergeCell ref="B21:E21"/>
    <mergeCell ref="B19:E20"/>
  </mergeCells>
  <printOptions horizontalCentered="1"/>
  <pageMargins left="0.4724409448818898" right="0.3937007874015748" top="0.7086614173228347" bottom="0.5511811023622047" header="0.31496062992125984" footer="0.31496062992125984"/>
  <pageSetup horizontalDpi="600" verticalDpi="600" orientation="portrait" paperSize="9" scale="74" r:id="rId2"/>
  <headerFooter alignWithMargins="0">
    <evenHeader>&amp;L&amp;"+,標準"&amp;11 ３　農 林 水 産 業</evenHeader>
    <evenFooter>&amp;C&amp;"+,標準"&amp;11- &amp;P -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110" zoomScaleNormal="80" zoomScaleSheetLayoutView="110" workbookViewId="0" topLeftCell="A16">
      <selection activeCell="J24" sqref="J24"/>
    </sheetView>
  </sheetViews>
  <sheetFormatPr defaultColWidth="10.625" defaultRowHeight="12.75"/>
  <cols>
    <col min="1" max="1" width="6.75390625" style="16" customWidth="1"/>
    <col min="2" max="2" width="5.75390625" style="16" customWidth="1"/>
    <col min="3" max="10" width="6.875" style="16" customWidth="1"/>
    <col min="11" max="11" width="8.125" style="16" customWidth="1"/>
    <col min="12" max="14" width="6.875" style="16" customWidth="1"/>
    <col min="15" max="16384" width="10.625" style="16" customWidth="1"/>
  </cols>
  <sheetData>
    <row r="1" spans="1:14" s="9" customFormat="1" ht="17.25">
      <c r="A1" s="439" t="s">
        <v>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s="13" customFormat="1" ht="16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5"/>
      <c r="N2" s="12" t="s">
        <v>7</v>
      </c>
    </row>
    <row r="3" spans="1:14" s="13" customFormat="1" ht="24" customHeight="1">
      <c r="A3" s="100"/>
      <c r="B3" s="445" t="s">
        <v>115</v>
      </c>
      <c r="C3" s="440" t="s">
        <v>264</v>
      </c>
      <c r="D3" s="441"/>
      <c r="E3" s="441"/>
      <c r="F3" s="441"/>
      <c r="G3" s="441"/>
      <c r="H3" s="442"/>
      <c r="I3" s="450" t="s">
        <v>265</v>
      </c>
      <c r="J3" s="451"/>
      <c r="K3" s="451"/>
      <c r="L3" s="451"/>
      <c r="M3" s="451"/>
      <c r="N3" s="451"/>
    </row>
    <row r="4" spans="1:14" s="13" customFormat="1" ht="13.5" customHeight="1">
      <c r="A4" s="26"/>
      <c r="B4" s="446"/>
      <c r="C4" s="413" t="s">
        <v>327</v>
      </c>
      <c r="D4" s="414"/>
      <c r="E4" s="466" t="s">
        <v>328</v>
      </c>
      <c r="F4" s="468" t="s">
        <v>329</v>
      </c>
      <c r="G4" s="470" t="s">
        <v>9</v>
      </c>
      <c r="H4" s="471"/>
      <c r="I4" s="474" t="s">
        <v>327</v>
      </c>
      <c r="J4" s="474"/>
      <c r="K4" s="411" t="s">
        <v>328</v>
      </c>
      <c r="L4" s="428" t="s">
        <v>329</v>
      </c>
      <c r="M4" s="430" t="s">
        <v>9</v>
      </c>
      <c r="N4" s="430"/>
    </row>
    <row r="5" spans="1:14" s="14" customFormat="1" ht="20.25" customHeight="1">
      <c r="A5" s="78" t="s">
        <v>8</v>
      </c>
      <c r="B5" s="447"/>
      <c r="C5" s="415"/>
      <c r="D5" s="416"/>
      <c r="E5" s="467"/>
      <c r="F5" s="469"/>
      <c r="G5" s="472"/>
      <c r="H5" s="473"/>
      <c r="I5" s="412"/>
      <c r="J5" s="412"/>
      <c r="K5" s="412"/>
      <c r="L5" s="429"/>
      <c r="M5" s="431"/>
      <c r="N5" s="431"/>
    </row>
    <row r="6" spans="1:14" s="15" customFormat="1" ht="21.75" customHeight="1">
      <c r="A6" s="443" t="s">
        <v>10</v>
      </c>
      <c r="B6" s="284" t="s">
        <v>10</v>
      </c>
      <c r="C6" s="417">
        <f>SUM(C8:D16)</f>
        <v>234</v>
      </c>
      <c r="D6" s="418"/>
      <c r="E6" s="350">
        <f>SUM(E8:E16)</f>
        <v>680</v>
      </c>
      <c r="F6" s="350">
        <f>SUM(F8:F16)</f>
        <v>3081</v>
      </c>
      <c r="G6" s="425">
        <f>SUM(G8:H16)</f>
        <v>3995</v>
      </c>
      <c r="H6" s="426"/>
      <c r="I6" s="475">
        <v>207</v>
      </c>
      <c r="J6" s="475"/>
      <c r="K6" s="364">
        <v>391</v>
      </c>
      <c r="L6" s="342">
        <v>2382</v>
      </c>
      <c r="M6" s="436">
        <v>2980</v>
      </c>
      <c r="N6" s="436"/>
    </row>
    <row r="7" spans="1:14" s="13" customFormat="1" ht="21.75" customHeight="1">
      <c r="A7" s="444"/>
      <c r="B7" s="285" t="s">
        <v>11</v>
      </c>
      <c r="C7" s="419">
        <f>C6/G6</f>
        <v>0.05857321652065081</v>
      </c>
      <c r="D7" s="420"/>
      <c r="E7" s="356">
        <f>E6/G6</f>
        <v>0.1702127659574468</v>
      </c>
      <c r="F7" s="356">
        <f>F6/G6</f>
        <v>0.7712140175219023</v>
      </c>
      <c r="G7" s="448">
        <v>1</v>
      </c>
      <c r="H7" s="449"/>
      <c r="I7" s="476">
        <v>0.06946308724832215</v>
      </c>
      <c r="J7" s="476"/>
      <c r="K7" s="341">
        <v>0.13120805369127517</v>
      </c>
      <c r="L7" s="365">
        <v>0.7993288590604026</v>
      </c>
      <c r="M7" s="427">
        <v>100</v>
      </c>
      <c r="N7" s="427"/>
    </row>
    <row r="8" spans="1:14" ht="21.75" customHeight="1">
      <c r="A8" s="432" t="s">
        <v>12</v>
      </c>
      <c r="B8" s="433"/>
      <c r="C8" s="421">
        <v>39</v>
      </c>
      <c r="D8" s="422"/>
      <c r="E8" s="350">
        <v>126</v>
      </c>
      <c r="F8" s="350">
        <v>615</v>
      </c>
      <c r="G8" s="434">
        <f>SUM(C8:F8)</f>
        <v>780</v>
      </c>
      <c r="H8" s="435"/>
      <c r="I8" s="452">
        <v>27</v>
      </c>
      <c r="J8" s="452"/>
      <c r="K8" s="344">
        <v>96</v>
      </c>
      <c r="L8" s="342">
        <v>476</v>
      </c>
      <c r="M8" s="452">
        <v>599</v>
      </c>
      <c r="N8" s="452"/>
    </row>
    <row r="9" spans="1:14" ht="21.75" customHeight="1">
      <c r="A9" s="432" t="s">
        <v>13</v>
      </c>
      <c r="B9" s="433"/>
      <c r="C9" s="423">
        <v>21</v>
      </c>
      <c r="D9" s="424"/>
      <c r="E9" s="350">
        <v>51</v>
      </c>
      <c r="F9" s="350">
        <v>324</v>
      </c>
      <c r="G9" s="434">
        <f aca="true" t="shared" si="0" ref="G9:G16">SUM(C9:F9)</f>
        <v>396</v>
      </c>
      <c r="H9" s="435"/>
      <c r="I9" s="452">
        <v>14</v>
      </c>
      <c r="J9" s="452"/>
      <c r="K9" s="344">
        <v>39</v>
      </c>
      <c r="L9" s="342">
        <v>252</v>
      </c>
      <c r="M9" s="452">
        <v>305</v>
      </c>
      <c r="N9" s="452"/>
    </row>
    <row r="10" spans="1:14" ht="21.75" customHeight="1">
      <c r="A10" s="432" t="s">
        <v>14</v>
      </c>
      <c r="B10" s="433"/>
      <c r="C10" s="423">
        <v>37</v>
      </c>
      <c r="D10" s="424"/>
      <c r="E10" s="350">
        <v>61</v>
      </c>
      <c r="F10" s="350">
        <v>326</v>
      </c>
      <c r="G10" s="434">
        <f t="shared" si="0"/>
        <v>424</v>
      </c>
      <c r="H10" s="435"/>
      <c r="I10" s="452">
        <v>29</v>
      </c>
      <c r="J10" s="452"/>
      <c r="K10" s="344">
        <v>35</v>
      </c>
      <c r="L10" s="342">
        <v>268</v>
      </c>
      <c r="M10" s="452">
        <v>332</v>
      </c>
      <c r="N10" s="452"/>
    </row>
    <row r="11" spans="1:14" ht="21.75" customHeight="1">
      <c r="A11" s="432" t="s">
        <v>15</v>
      </c>
      <c r="B11" s="433"/>
      <c r="C11" s="423">
        <v>26</v>
      </c>
      <c r="D11" s="424"/>
      <c r="E11" s="350">
        <v>103</v>
      </c>
      <c r="F11" s="350">
        <v>415</v>
      </c>
      <c r="G11" s="434">
        <f t="shared" si="0"/>
        <v>544</v>
      </c>
      <c r="H11" s="435"/>
      <c r="I11" s="452">
        <v>23</v>
      </c>
      <c r="J11" s="452"/>
      <c r="K11" s="344">
        <v>53</v>
      </c>
      <c r="L11" s="342">
        <v>278</v>
      </c>
      <c r="M11" s="452">
        <v>354</v>
      </c>
      <c r="N11" s="452"/>
    </row>
    <row r="12" spans="1:14" ht="21.75" customHeight="1">
      <c r="A12" s="432" t="s">
        <v>16</v>
      </c>
      <c r="B12" s="433"/>
      <c r="C12" s="423">
        <v>21</v>
      </c>
      <c r="D12" s="424"/>
      <c r="E12" s="350">
        <v>92</v>
      </c>
      <c r="F12" s="350">
        <v>455</v>
      </c>
      <c r="G12" s="434">
        <f t="shared" si="0"/>
        <v>568</v>
      </c>
      <c r="H12" s="435"/>
      <c r="I12" s="452">
        <v>21</v>
      </c>
      <c r="J12" s="452"/>
      <c r="K12" s="344">
        <v>44</v>
      </c>
      <c r="L12" s="342">
        <v>357</v>
      </c>
      <c r="M12" s="452">
        <v>422</v>
      </c>
      <c r="N12" s="452"/>
    </row>
    <row r="13" spans="1:14" ht="21.75" customHeight="1">
      <c r="A13" s="432" t="s">
        <v>17</v>
      </c>
      <c r="B13" s="433"/>
      <c r="C13" s="423">
        <v>22</v>
      </c>
      <c r="D13" s="424"/>
      <c r="E13" s="350">
        <v>61</v>
      </c>
      <c r="F13" s="350">
        <v>220</v>
      </c>
      <c r="G13" s="434">
        <f t="shared" si="0"/>
        <v>303</v>
      </c>
      <c r="H13" s="435"/>
      <c r="I13" s="452">
        <v>22</v>
      </c>
      <c r="J13" s="452"/>
      <c r="K13" s="344">
        <v>38</v>
      </c>
      <c r="L13" s="342">
        <v>180</v>
      </c>
      <c r="M13" s="452">
        <v>240</v>
      </c>
      <c r="N13" s="452"/>
    </row>
    <row r="14" spans="1:14" s="13" customFormat="1" ht="21.75" customHeight="1">
      <c r="A14" s="432" t="s">
        <v>18</v>
      </c>
      <c r="B14" s="433"/>
      <c r="C14" s="423">
        <v>17</v>
      </c>
      <c r="D14" s="424"/>
      <c r="E14" s="350">
        <v>80</v>
      </c>
      <c r="F14" s="350">
        <v>307</v>
      </c>
      <c r="G14" s="434">
        <f t="shared" si="0"/>
        <v>404</v>
      </c>
      <c r="H14" s="435"/>
      <c r="I14" s="452">
        <v>21</v>
      </c>
      <c r="J14" s="452"/>
      <c r="K14" s="344">
        <v>42</v>
      </c>
      <c r="L14" s="342">
        <v>236</v>
      </c>
      <c r="M14" s="452">
        <v>299</v>
      </c>
      <c r="N14" s="452"/>
    </row>
    <row r="15" spans="1:14" s="13" customFormat="1" ht="21.75" customHeight="1">
      <c r="A15" s="432" t="s">
        <v>19</v>
      </c>
      <c r="B15" s="433"/>
      <c r="C15" s="423">
        <v>15</v>
      </c>
      <c r="D15" s="424"/>
      <c r="E15" s="350">
        <v>62</v>
      </c>
      <c r="F15" s="350">
        <v>264</v>
      </c>
      <c r="G15" s="434">
        <f t="shared" si="0"/>
        <v>341</v>
      </c>
      <c r="H15" s="435"/>
      <c r="I15" s="452">
        <v>18</v>
      </c>
      <c r="J15" s="452"/>
      <c r="K15" s="344">
        <v>26</v>
      </c>
      <c r="L15" s="342">
        <v>200</v>
      </c>
      <c r="M15" s="452">
        <v>244</v>
      </c>
      <c r="N15" s="452"/>
    </row>
    <row r="16" spans="1:14" s="13" customFormat="1" ht="21.75" customHeight="1" thickBot="1">
      <c r="A16" s="462" t="s">
        <v>20</v>
      </c>
      <c r="B16" s="463"/>
      <c r="C16" s="453">
        <v>36</v>
      </c>
      <c r="D16" s="454"/>
      <c r="E16" s="352">
        <v>44</v>
      </c>
      <c r="F16" s="352">
        <v>155</v>
      </c>
      <c r="G16" s="464">
        <f t="shared" si="0"/>
        <v>235</v>
      </c>
      <c r="H16" s="465"/>
      <c r="I16" s="460">
        <v>32</v>
      </c>
      <c r="J16" s="460"/>
      <c r="K16" s="345">
        <v>18</v>
      </c>
      <c r="L16" s="343">
        <v>135</v>
      </c>
      <c r="M16" s="460">
        <v>185</v>
      </c>
      <c r="N16" s="460"/>
    </row>
    <row r="17" spans="1:14" ht="14.25" customHeight="1">
      <c r="A17" s="75"/>
      <c r="B17" s="70"/>
      <c r="C17" s="70"/>
      <c r="D17" s="70"/>
      <c r="E17" s="70"/>
      <c r="F17" s="70"/>
      <c r="G17" s="70"/>
      <c r="H17" s="70"/>
      <c r="I17" s="70"/>
      <c r="J17" s="37"/>
      <c r="N17" s="12" t="s">
        <v>21</v>
      </c>
    </row>
    <row r="18" spans="1:11" ht="14.25" customHeight="1">
      <c r="A18" s="75" t="s">
        <v>332</v>
      </c>
      <c r="B18" s="71"/>
      <c r="C18" s="71"/>
      <c r="D18" s="71"/>
      <c r="E18" s="71"/>
      <c r="F18" s="71"/>
      <c r="G18" s="71"/>
      <c r="H18" s="71"/>
      <c r="I18" s="71"/>
      <c r="J18" s="37"/>
      <c r="K18" s="37"/>
    </row>
    <row r="19" spans="1:14" s="13" customFormat="1" ht="14.25" customHeight="1">
      <c r="A19" s="75" t="s">
        <v>333</v>
      </c>
      <c r="B19" s="71"/>
      <c r="C19" s="71"/>
      <c r="D19" s="71"/>
      <c r="E19" s="71"/>
      <c r="F19" s="71"/>
      <c r="G19" s="71"/>
      <c r="H19" s="71"/>
      <c r="I19" s="71"/>
      <c r="J19" s="17"/>
      <c r="K19" s="17"/>
      <c r="L19" s="17"/>
      <c r="M19" s="17"/>
      <c r="N19" s="17"/>
    </row>
    <row r="20" spans="1:14" ht="30.75" customHeight="1">
      <c r="A20" s="357" t="s">
        <v>334</v>
      </c>
      <c r="B20" s="15"/>
      <c r="C20" s="15"/>
      <c r="D20" s="15"/>
      <c r="E20" s="15"/>
      <c r="F20" s="15"/>
      <c r="G20" s="15"/>
      <c r="H20" s="15"/>
      <c r="I20" s="15"/>
      <c r="J20" s="17"/>
      <c r="K20" s="17"/>
      <c r="L20" s="17"/>
      <c r="M20" s="17"/>
      <c r="N20" s="17"/>
    </row>
    <row r="21" spans="1:14" s="9" customFormat="1" ht="17.25">
      <c r="A21" s="461" t="s">
        <v>79</v>
      </c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</row>
    <row r="22" spans="1:14" s="9" customFormat="1" ht="16.5" customHeight="1" thickBo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459" t="s">
        <v>22</v>
      </c>
      <c r="N22" s="459"/>
    </row>
    <row r="23" spans="1:14" ht="24" customHeight="1">
      <c r="A23" s="340"/>
      <c r="B23" s="340" t="s">
        <v>116</v>
      </c>
      <c r="C23" s="457" t="s">
        <v>264</v>
      </c>
      <c r="D23" s="458"/>
      <c r="E23" s="458"/>
      <c r="F23" s="458"/>
      <c r="G23" s="458"/>
      <c r="H23" s="458"/>
      <c r="I23" s="455" t="s">
        <v>277</v>
      </c>
      <c r="J23" s="456"/>
      <c r="K23" s="456"/>
      <c r="L23" s="456"/>
      <c r="M23" s="456"/>
      <c r="N23" s="456"/>
    </row>
    <row r="24" spans="1:14" ht="30" customHeight="1">
      <c r="A24" s="18" t="s">
        <v>93</v>
      </c>
      <c r="B24" s="36"/>
      <c r="C24" s="367" t="s">
        <v>23</v>
      </c>
      <c r="D24" s="366" t="s">
        <v>59</v>
      </c>
      <c r="E24" s="366" t="s">
        <v>60</v>
      </c>
      <c r="F24" s="366" t="s">
        <v>330</v>
      </c>
      <c r="G24" s="366" t="s">
        <v>331</v>
      </c>
      <c r="H24" s="368" t="s">
        <v>274</v>
      </c>
      <c r="I24" s="370" t="s">
        <v>23</v>
      </c>
      <c r="J24" s="369" t="s">
        <v>59</v>
      </c>
      <c r="K24" s="369" t="s">
        <v>60</v>
      </c>
      <c r="L24" s="369" t="s">
        <v>330</v>
      </c>
      <c r="M24" s="369" t="s">
        <v>331</v>
      </c>
      <c r="N24" s="371" t="s">
        <v>9</v>
      </c>
    </row>
    <row r="25" spans="1:14" ht="21.75" customHeight="1">
      <c r="A25" s="437" t="s">
        <v>10</v>
      </c>
      <c r="B25" s="64" t="s">
        <v>10</v>
      </c>
      <c r="C25" s="346">
        <f>SUM(C27:C35)</f>
        <v>1027</v>
      </c>
      <c r="D25" s="347">
        <f>SUM(D27:D35)</f>
        <v>1896</v>
      </c>
      <c r="E25" s="347">
        <f>SUM(E27:E35)</f>
        <v>892</v>
      </c>
      <c r="F25" s="347">
        <f>SUM(F27:F35)</f>
        <v>116</v>
      </c>
      <c r="G25" s="347">
        <f>SUM(G27:G35)</f>
        <v>131</v>
      </c>
      <c r="H25" s="347">
        <f>SUM(C25:G25)</f>
        <v>4062</v>
      </c>
      <c r="I25" s="359">
        <f>SUM(I27:I35)</f>
        <v>843</v>
      </c>
      <c r="J25" s="348">
        <f>SUM(J27:J35)</f>
        <v>1382</v>
      </c>
      <c r="K25" s="348">
        <f>SUM(K27:K35)</f>
        <v>605</v>
      </c>
      <c r="L25" s="348">
        <f>SUM(L27:L35)</f>
        <v>84</v>
      </c>
      <c r="M25" s="348">
        <f>SUM(M27:M35)</f>
        <v>141</v>
      </c>
      <c r="N25" s="348">
        <f>SUM(I25:M25)</f>
        <v>3055</v>
      </c>
    </row>
    <row r="26" spans="1:14" ht="21.75" customHeight="1">
      <c r="A26" s="438"/>
      <c r="B26" s="79" t="s">
        <v>11</v>
      </c>
      <c r="C26" s="353">
        <v>0.2528311176760217</v>
      </c>
      <c r="D26" s="354">
        <v>0.4667651403249631</v>
      </c>
      <c r="E26" s="354">
        <v>0.21959625800098473</v>
      </c>
      <c r="F26" s="354">
        <v>0.028557360905957656</v>
      </c>
      <c r="G26" s="354">
        <v>0.03225012309207287</v>
      </c>
      <c r="H26" s="354">
        <f>SUM(C26:G26)</f>
        <v>0.9999999999999999</v>
      </c>
      <c r="I26" s="360">
        <f>I25/N25</f>
        <v>0.27594108019639935</v>
      </c>
      <c r="J26" s="355">
        <f>J25/N25</f>
        <v>0.4523731587561375</v>
      </c>
      <c r="K26" s="355">
        <f>K25/N25</f>
        <v>0.19803600654664485</v>
      </c>
      <c r="L26" s="355">
        <f>L25/N25</f>
        <v>0.027495908346972176</v>
      </c>
      <c r="M26" s="355">
        <f>M25/N25</f>
        <v>0.046153846153846156</v>
      </c>
      <c r="N26" s="355">
        <f>SUM(I26:M26)</f>
        <v>1</v>
      </c>
    </row>
    <row r="27" spans="1:14" ht="21.75" customHeight="1">
      <c r="A27" s="432" t="s">
        <v>12</v>
      </c>
      <c r="B27" s="433"/>
      <c r="C27" s="349">
        <v>210</v>
      </c>
      <c r="D27" s="350">
        <v>379</v>
      </c>
      <c r="E27" s="350">
        <v>165</v>
      </c>
      <c r="F27" s="350">
        <v>20</v>
      </c>
      <c r="G27" s="350">
        <v>19</v>
      </c>
      <c r="H27" s="350">
        <f>SUM(C27:G27)</f>
        <v>793</v>
      </c>
      <c r="I27" s="361">
        <v>167</v>
      </c>
      <c r="J27" s="342">
        <v>290</v>
      </c>
      <c r="K27" s="342">
        <v>119</v>
      </c>
      <c r="L27" s="342">
        <v>12</v>
      </c>
      <c r="M27" s="342">
        <v>22</v>
      </c>
      <c r="N27" s="342">
        <v>1263</v>
      </c>
    </row>
    <row r="28" spans="1:14" ht="21.75" customHeight="1">
      <c r="A28" s="432" t="s">
        <v>13</v>
      </c>
      <c r="B28" s="433"/>
      <c r="C28" s="349">
        <v>99</v>
      </c>
      <c r="D28" s="350">
        <v>197</v>
      </c>
      <c r="E28" s="350">
        <v>84</v>
      </c>
      <c r="F28" s="350">
        <v>11</v>
      </c>
      <c r="G28" s="350">
        <v>10</v>
      </c>
      <c r="H28" s="350">
        <f aca="true" t="shared" si="1" ref="H28:H35">SUM(C28:G28)</f>
        <v>401</v>
      </c>
      <c r="I28" s="362">
        <v>84</v>
      </c>
      <c r="J28" s="342">
        <v>146</v>
      </c>
      <c r="K28" s="342">
        <v>56</v>
      </c>
      <c r="L28" s="342">
        <v>10</v>
      </c>
      <c r="M28" s="342">
        <v>15</v>
      </c>
      <c r="N28" s="342">
        <v>634</v>
      </c>
    </row>
    <row r="29" spans="1:14" ht="21.75" customHeight="1">
      <c r="A29" s="432" t="s">
        <v>14</v>
      </c>
      <c r="B29" s="433"/>
      <c r="C29" s="349">
        <v>111</v>
      </c>
      <c r="D29" s="350">
        <v>189</v>
      </c>
      <c r="E29" s="350">
        <v>97</v>
      </c>
      <c r="F29" s="350">
        <v>17</v>
      </c>
      <c r="G29" s="350">
        <v>18</v>
      </c>
      <c r="H29" s="350">
        <f t="shared" si="1"/>
        <v>432</v>
      </c>
      <c r="I29" s="362">
        <v>95</v>
      </c>
      <c r="J29" s="342">
        <v>156</v>
      </c>
      <c r="K29" s="342">
        <v>61</v>
      </c>
      <c r="L29" s="342">
        <v>11</v>
      </c>
      <c r="M29" s="342">
        <v>18</v>
      </c>
      <c r="N29" s="342">
        <v>688</v>
      </c>
    </row>
    <row r="30" spans="1:14" ht="23.25" customHeight="1">
      <c r="A30" s="432" t="s">
        <v>15</v>
      </c>
      <c r="B30" s="433"/>
      <c r="C30" s="349">
        <v>119</v>
      </c>
      <c r="D30" s="350">
        <v>251</v>
      </c>
      <c r="E30" s="350">
        <v>136</v>
      </c>
      <c r="F30" s="350">
        <v>21</v>
      </c>
      <c r="G30" s="350">
        <v>28</v>
      </c>
      <c r="H30" s="350">
        <f t="shared" si="1"/>
        <v>555</v>
      </c>
      <c r="I30" s="362">
        <v>100</v>
      </c>
      <c r="J30" s="342">
        <v>157</v>
      </c>
      <c r="K30" s="342">
        <v>74</v>
      </c>
      <c r="L30" s="342">
        <v>12</v>
      </c>
      <c r="M30" s="342">
        <v>23</v>
      </c>
      <c r="N30" s="342">
        <v>843</v>
      </c>
    </row>
    <row r="31" spans="1:14" ht="21.75" customHeight="1">
      <c r="A31" s="432" t="s">
        <v>16</v>
      </c>
      <c r="B31" s="433"/>
      <c r="C31" s="349">
        <v>173</v>
      </c>
      <c r="D31" s="350">
        <v>287</v>
      </c>
      <c r="E31" s="350">
        <v>98</v>
      </c>
      <c r="F31" s="350">
        <v>8</v>
      </c>
      <c r="G31" s="350">
        <v>6</v>
      </c>
      <c r="H31" s="350">
        <f t="shared" si="1"/>
        <v>572</v>
      </c>
      <c r="I31" s="362">
        <v>122</v>
      </c>
      <c r="J31" s="342">
        <v>216</v>
      </c>
      <c r="K31" s="342">
        <v>71</v>
      </c>
      <c r="L31" s="342">
        <v>7</v>
      </c>
      <c r="M31" s="342">
        <v>12</v>
      </c>
      <c r="N31" s="342">
        <v>929</v>
      </c>
    </row>
    <row r="32" spans="1:14" ht="21.75" customHeight="1">
      <c r="A32" s="432" t="s">
        <v>17</v>
      </c>
      <c r="B32" s="433"/>
      <c r="C32" s="349">
        <v>52</v>
      </c>
      <c r="D32" s="350">
        <v>135</v>
      </c>
      <c r="E32" s="350">
        <v>92</v>
      </c>
      <c r="F32" s="350">
        <v>12</v>
      </c>
      <c r="G32" s="350">
        <v>13</v>
      </c>
      <c r="H32" s="350">
        <f t="shared" si="1"/>
        <v>304</v>
      </c>
      <c r="I32" s="362">
        <v>44</v>
      </c>
      <c r="J32" s="342">
        <v>103</v>
      </c>
      <c r="K32" s="342">
        <v>74</v>
      </c>
      <c r="L32" s="342">
        <v>8</v>
      </c>
      <c r="M32" s="342">
        <v>14</v>
      </c>
      <c r="N32" s="342">
        <v>399</v>
      </c>
    </row>
    <row r="33" spans="1:14" ht="21.75" customHeight="1">
      <c r="A33" s="432" t="s">
        <v>18</v>
      </c>
      <c r="B33" s="433"/>
      <c r="C33" s="349">
        <v>67</v>
      </c>
      <c r="D33" s="350">
        <v>192</v>
      </c>
      <c r="E33" s="350">
        <v>116</v>
      </c>
      <c r="F33" s="350">
        <v>18</v>
      </c>
      <c r="G33" s="350">
        <v>22</v>
      </c>
      <c r="H33" s="350">
        <f t="shared" si="1"/>
        <v>415</v>
      </c>
      <c r="I33" s="362">
        <v>64</v>
      </c>
      <c r="J33" s="342">
        <v>131</v>
      </c>
      <c r="K33" s="342">
        <v>77</v>
      </c>
      <c r="L33" s="342">
        <v>16</v>
      </c>
      <c r="M33" s="342">
        <v>25</v>
      </c>
      <c r="N33" s="342">
        <v>557</v>
      </c>
    </row>
    <row r="34" spans="1:14" ht="21.75" customHeight="1">
      <c r="A34" s="432" t="s">
        <v>19</v>
      </c>
      <c r="B34" s="433"/>
      <c r="C34" s="349">
        <v>94</v>
      </c>
      <c r="D34" s="350">
        <v>157</v>
      </c>
      <c r="E34" s="350">
        <v>77</v>
      </c>
      <c r="F34" s="350">
        <v>8</v>
      </c>
      <c r="G34" s="350">
        <v>11</v>
      </c>
      <c r="H34" s="350">
        <f t="shared" si="1"/>
        <v>347</v>
      </c>
      <c r="I34" s="362">
        <v>77</v>
      </c>
      <c r="J34" s="342">
        <v>110</v>
      </c>
      <c r="K34" s="342">
        <v>48</v>
      </c>
      <c r="L34" s="342">
        <v>7</v>
      </c>
      <c r="M34" s="342">
        <v>8</v>
      </c>
      <c r="N34" s="342">
        <v>559</v>
      </c>
    </row>
    <row r="35" spans="1:14" ht="21.75" customHeight="1" thickBot="1">
      <c r="A35" s="432" t="s">
        <v>20</v>
      </c>
      <c r="B35" s="433"/>
      <c r="C35" s="351">
        <v>102</v>
      </c>
      <c r="D35" s="352">
        <v>109</v>
      </c>
      <c r="E35" s="352">
        <v>27</v>
      </c>
      <c r="F35" s="352">
        <v>1</v>
      </c>
      <c r="G35" s="352">
        <v>4</v>
      </c>
      <c r="H35" s="352">
        <f t="shared" si="1"/>
        <v>243</v>
      </c>
      <c r="I35" s="363">
        <v>90</v>
      </c>
      <c r="J35" s="343">
        <v>73</v>
      </c>
      <c r="K35" s="343">
        <v>25</v>
      </c>
      <c r="L35" s="343">
        <v>1</v>
      </c>
      <c r="M35" s="343">
        <v>4</v>
      </c>
      <c r="N35" s="343">
        <v>654</v>
      </c>
    </row>
    <row r="36" spans="1:14" ht="12">
      <c r="A36" s="101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90" t="s">
        <v>24</v>
      </c>
    </row>
    <row r="37" spans="1:14" ht="12">
      <c r="A37" s="102" t="s">
        <v>338</v>
      </c>
      <c r="N37" s="358"/>
    </row>
    <row r="38" ht="12">
      <c r="A38" s="102" t="s">
        <v>335</v>
      </c>
    </row>
    <row r="39" ht="12">
      <c r="A39" s="102" t="s">
        <v>336</v>
      </c>
    </row>
    <row r="40" ht="12">
      <c r="A40" s="102" t="s">
        <v>337</v>
      </c>
    </row>
  </sheetData>
  <sheetProtection/>
  <mergeCells count="80">
    <mergeCell ref="M14:N14"/>
    <mergeCell ref="M15:N15"/>
    <mergeCell ref="M16:N16"/>
    <mergeCell ref="M13:N13"/>
    <mergeCell ref="M8:N8"/>
    <mergeCell ref="M9:N9"/>
    <mergeCell ref="M10:N10"/>
    <mergeCell ref="M11:N11"/>
    <mergeCell ref="M12:N12"/>
    <mergeCell ref="I11:J11"/>
    <mergeCell ref="E4:E5"/>
    <mergeCell ref="F4:F5"/>
    <mergeCell ref="G4:H5"/>
    <mergeCell ref="I4:J5"/>
    <mergeCell ref="I6:J6"/>
    <mergeCell ref="I7:J7"/>
    <mergeCell ref="I8:J8"/>
    <mergeCell ref="A13:B13"/>
    <mergeCell ref="I12:J12"/>
    <mergeCell ref="A16:B16"/>
    <mergeCell ref="A15:B15"/>
    <mergeCell ref="A14:B14"/>
    <mergeCell ref="A12:B12"/>
    <mergeCell ref="G14:H14"/>
    <mergeCell ref="G16:H16"/>
    <mergeCell ref="G15:H15"/>
    <mergeCell ref="G12:H12"/>
    <mergeCell ref="I23:N23"/>
    <mergeCell ref="C23:H23"/>
    <mergeCell ref="I9:J9"/>
    <mergeCell ref="M22:N22"/>
    <mergeCell ref="A10:B10"/>
    <mergeCell ref="I13:J13"/>
    <mergeCell ref="I14:J14"/>
    <mergeCell ref="I15:J15"/>
    <mergeCell ref="I16:J16"/>
    <mergeCell ref="A21:N21"/>
    <mergeCell ref="A35:B35"/>
    <mergeCell ref="A30:B30"/>
    <mergeCell ref="A31:B31"/>
    <mergeCell ref="A32:B32"/>
    <mergeCell ref="A29:B29"/>
    <mergeCell ref="I10:J10"/>
    <mergeCell ref="A27:B27"/>
    <mergeCell ref="A28:B28"/>
    <mergeCell ref="C15:D15"/>
    <mergeCell ref="C16:D16"/>
    <mergeCell ref="G13:H13"/>
    <mergeCell ref="C10:D10"/>
    <mergeCell ref="C11:D11"/>
    <mergeCell ref="C12:D12"/>
    <mergeCell ref="C13:D13"/>
    <mergeCell ref="C14:D14"/>
    <mergeCell ref="M6:N6"/>
    <mergeCell ref="A25:A26"/>
    <mergeCell ref="A33:B33"/>
    <mergeCell ref="A34:B34"/>
    <mergeCell ref="A1:N1"/>
    <mergeCell ref="C3:H3"/>
    <mergeCell ref="A6:A7"/>
    <mergeCell ref="B3:B5"/>
    <mergeCell ref="G7:H7"/>
    <mergeCell ref="I3:N3"/>
    <mergeCell ref="M7:N7"/>
    <mergeCell ref="L4:L5"/>
    <mergeCell ref="M4:N5"/>
    <mergeCell ref="A11:B11"/>
    <mergeCell ref="G11:H11"/>
    <mergeCell ref="G10:H10"/>
    <mergeCell ref="G9:H9"/>
    <mergeCell ref="A8:B8"/>
    <mergeCell ref="G8:H8"/>
    <mergeCell ref="A9:B9"/>
    <mergeCell ref="K4:K5"/>
    <mergeCell ref="C4:D5"/>
    <mergeCell ref="C6:D6"/>
    <mergeCell ref="C7:D7"/>
    <mergeCell ref="C8:D8"/>
    <mergeCell ref="C9:D9"/>
    <mergeCell ref="G6:H6"/>
  </mergeCells>
  <printOptions/>
  <pageMargins left="0.5905511811023623" right="0.5905511811023623" top="0.7086614173228347" bottom="0.5511811023622047" header="0.31496062992125984" footer="0.31496062992125984"/>
  <pageSetup horizontalDpi="600" verticalDpi="600" orientation="portrait" paperSize="9" r:id="rId2"/>
  <headerFooter alignWithMargins="0">
    <evenHeader>&amp;L&amp;"+,標準"&amp;11 ３　農 林 水 産 業</evenHeader>
    <evenFooter>&amp;C&amp;"+,標準"&amp;11- &amp;P -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118" zoomScaleSheetLayoutView="118" workbookViewId="0" topLeftCell="A1">
      <selection activeCell="A1" sqref="A1:E1"/>
    </sheetView>
  </sheetViews>
  <sheetFormatPr defaultColWidth="9.00390625" defaultRowHeight="12.75"/>
  <cols>
    <col min="1" max="1" width="19.25390625" style="91" customWidth="1"/>
    <col min="2" max="5" width="16.75390625" style="91" customWidth="1"/>
    <col min="6" max="16384" width="9.125" style="91" customWidth="1"/>
  </cols>
  <sheetData>
    <row r="1" spans="1:5" s="21" customFormat="1" ht="22.5" customHeight="1">
      <c r="A1" s="477" t="s">
        <v>109</v>
      </c>
      <c r="B1" s="477"/>
      <c r="C1" s="477"/>
      <c r="D1" s="477"/>
      <c r="E1" s="477"/>
    </row>
    <row r="2" spans="1:5" s="14" customFormat="1" ht="16.5" customHeight="1" thickBot="1">
      <c r="A2" s="26"/>
      <c r="B2" s="26"/>
      <c r="C2" s="31"/>
      <c r="D2" s="26"/>
      <c r="E2" s="123" t="s">
        <v>98</v>
      </c>
    </row>
    <row r="3" spans="1:5" s="14" customFormat="1" ht="24.75" customHeight="1">
      <c r="A3" s="99" t="s">
        <v>213</v>
      </c>
      <c r="B3" s="482" t="s">
        <v>267</v>
      </c>
      <c r="C3" s="483"/>
      <c r="D3" s="484" t="s">
        <v>268</v>
      </c>
      <c r="E3" s="478"/>
    </row>
    <row r="4" spans="1:5" s="92" customFormat="1" ht="24.75" customHeight="1">
      <c r="A4" s="98" t="s">
        <v>214</v>
      </c>
      <c r="B4" s="289" t="s">
        <v>278</v>
      </c>
      <c r="C4" s="290" t="s">
        <v>97</v>
      </c>
      <c r="D4" s="107" t="s">
        <v>96</v>
      </c>
      <c r="E4" s="288" t="s">
        <v>97</v>
      </c>
    </row>
    <row r="5" spans="1:5" s="92" customFormat="1" ht="27" customHeight="1">
      <c r="A5" s="94" t="s">
        <v>112</v>
      </c>
      <c r="B5" s="103">
        <v>3357</v>
      </c>
      <c r="C5" s="286">
        <v>3415</v>
      </c>
      <c r="D5" s="105" t="s">
        <v>42</v>
      </c>
      <c r="E5" s="105" t="s">
        <v>42</v>
      </c>
    </row>
    <row r="6" spans="1:5" s="92" customFormat="1" ht="27" customHeight="1">
      <c r="A6" s="94" t="s">
        <v>113</v>
      </c>
      <c r="B6" s="103">
        <v>3810</v>
      </c>
      <c r="C6" s="286">
        <v>4145</v>
      </c>
      <c r="D6" s="105" t="s">
        <v>42</v>
      </c>
      <c r="E6" s="105" t="s">
        <v>42</v>
      </c>
    </row>
    <row r="7" spans="1:5" s="92" customFormat="1" ht="27" customHeight="1" thickBot="1">
      <c r="A7" s="95" t="s">
        <v>114</v>
      </c>
      <c r="B7" s="104">
        <v>3214</v>
      </c>
      <c r="C7" s="287">
        <v>3307</v>
      </c>
      <c r="D7" s="106" t="s">
        <v>42</v>
      </c>
      <c r="E7" s="106" t="s">
        <v>42</v>
      </c>
    </row>
    <row r="8" spans="1:5" s="92" customFormat="1" ht="15.75" customHeight="1">
      <c r="A8" s="297" t="s">
        <v>305</v>
      </c>
      <c r="C8" s="93"/>
      <c r="E8" s="12"/>
    </row>
    <row r="9" ht="57" customHeight="1">
      <c r="E9" s="296" t="s">
        <v>21</v>
      </c>
    </row>
    <row r="10" spans="1:5" s="21" customFormat="1" ht="22.5" customHeight="1">
      <c r="A10" s="477" t="s">
        <v>110</v>
      </c>
      <c r="B10" s="477"/>
      <c r="C10" s="477"/>
      <c r="D10" s="477"/>
      <c r="E10" s="477"/>
    </row>
    <row r="11" spans="1:5" s="14" customFormat="1" ht="16.5" customHeight="1" thickBot="1">
      <c r="A11" s="26"/>
      <c r="B11" s="26"/>
      <c r="C11" s="31"/>
      <c r="D11" s="26"/>
      <c r="E11" s="123" t="s">
        <v>99</v>
      </c>
    </row>
    <row r="12" spans="1:5" s="14" customFormat="1" ht="24.75" customHeight="1">
      <c r="A12" s="99" t="s">
        <v>213</v>
      </c>
      <c r="B12" s="480" t="s">
        <v>267</v>
      </c>
      <c r="C12" s="481"/>
      <c r="D12" s="478" t="s">
        <v>268</v>
      </c>
      <c r="E12" s="479"/>
    </row>
    <row r="13" spans="1:5" s="92" customFormat="1" ht="24.75" customHeight="1">
      <c r="A13" s="98" t="s">
        <v>214</v>
      </c>
      <c r="B13" s="293" t="s">
        <v>117</v>
      </c>
      <c r="C13" s="290" t="s">
        <v>108</v>
      </c>
      <c r="D13" s="107" t="s">
        <v>117</v>
      </c>
      <c r="E13" s="288" t="s">
        <v>108</v>
      </c>
    </row>
    <row r="14" spans="1:5" s="92" customFormat="1" ht="27" customHeight="1">
      <c r="A14" s="96" t="s">
        <v>100</v>
      </c>
      <c r="B14" s="108">
        <v>3540</v>
      </c>
      <c r="C14" s="291">
        <v>2944</v>
      </c>
      <c r="D14" s="109">
        <v>2508</v>
      </c>
      <c r="E14" s="109">
        <v>2696</v>
      </c>
    </row>
    <row r="15" spans="1:5" s="92" customFormat="1" ht="27" customHeight="1">
      <c r="A15" s="96" t="s">
        <v>101</v>
      </c>
      <c r="B15" s="108">
        <v>15</v>
      </c>
      <c r="C15" s="291">
        <v>44</v>
      </c>
      <c r="D15" s="109">
        <v>17</v>
      </c>
      <c r="E15" s="109" t="s">
        <v>266</v>
      </c>
    </row>
    <row r="16" spans="1:5" s="92" customFormat="1" ht="27" customHeight="1">
      <c r="A16" s="96" t="s">
        <v>102</v>
      </c>
      <c r="B16" s="108">
        <v>147</v>
      </c>
      <c r="C16" s="291">
        <v>80</v>
      </c>
      <c r="D16" s="109">
        <v>50</v>
      </c>
      <c r="E16" s="109">
        <v>29</v>
      </c>
    </row>
    <row r="17" spans="1:5" s="92" customFormat="1" ht="27" customHeight="1">
      <c r="A17" s="96" t="s">
        <v>103</v>
      </c>
      <c r="B17" s="108">
        <v>185</v>
      </c>
      <c r="C17" s="291">
        <v>45</v>
      </c>
      <c r="D17" s="109">
        <v>127</v>
      </c>
      <c r="E17" s="109">
        <v>39</v>
      </c>
    </row>
    <row r="18" spans="1:5" s="92" customFormat="1" ht="27" customHeight="1">
      <c r="A18" s="96" t="s">
        <v>104</v>
      </c>
      <c r="B18" s="108">
        <v>150</v>
      </c>
      <c r="C18" s="291">
        <v>58</v>
      </c>
      <c r="D18" s="109">
        <v>96</v>
      </c>
      <c r="E18" s="109">
        <v>49</v>
      </c>
    </row>
    <row r="19" spans="1:5" s="92" customFormat="1" ht="27" customHeight="1">
      <c r="A19" s="96" t="s">
        <v>105</v>
      </c>
      <c r="B19" s="108">
        <v>14</v>
      </c>
      <c r="C19" s="291">
        <v>4</v>
      </c>
      <c r="D19" s="109">
        <v>36</v>
      </c>
      <c r="E19" s="109" t="s">
        <v>266</v>
      </c>
    </row>
    <row r="20" spans="1:5" s="92" customFormat="1" ht="27" customHeight="1">
      <c r="A20" s="96" t="s">
        <v>106</v>
      </c>
      <c r="B20" s="108">
        <v>577</v>
      </c>
      <c r="C20" s="291">
        <v>131</v>
      </c>
      <c r="D20" s="109">
        <v>454</v>
      </c>
      <c r="E20" s="109" t="s">
        <v>266</v>
      </c>
    </row>
    <row r="21" spans="1:5" s="92" customFormat="1" ht="27" customHeight="1">
      <c r="A21" s="96" t="s">
        <v>111</v>
      </c>
      <c r="B21" s="108">
        <v>76</v>
      </c>
      <c r="C21" s="291">
        <v>13</v>
      </c>
      <c r="D21" s="109">
        <v>68</v>
      </c>
      <c r="E21" s="109">
        <v>13</v>
      </c>
    </row>
    <row r="22" spans="1:5" s="92" customFormat="1" ht="27" customHeight="1" thickBot="1">
      <c r="A22" s="97" t="s">
        <v>107</v>
      </c>
      <c r="B22" s="110">
        <v>38</v>
      </c>
      <c r="C22" s="292">
        <v>66</v>
      </c>
      <c r="D22" s="111">
        <v>210</v>
      </c>
      <c r="E22" s="111">
        <v>171</v>
      </c>
    </row>
    <row r="23" spans="3:5" s="92" customFormat="1" ht="15.75" customHeight="1">
      <c r="C23" s="93"/>
      <c r="E23" s="12" t="s">
        <v>21</v>
      </c>
    </row>
    <row r="30" ht="23.25" customHeight="1"/>
  </sheetData>
  <sheetProtection/>
  <mergeCells count="6">
    <mergeCell ref="A10:E10"/>
    <mergeCell ref="A1:E1"/>
    <mergeCell ref="D12:E12"/>
    <mergeCell ref="B12:C12"/>
    <mergeCell ref="B3:C3"/>
    <mergeCell ref="D3:E3"/>
  </mergeCells>
  <printOptions/>
  <pageMargins left="0.7086614173228347" right="0.5905511811023623" top="0.7874015748031497" bottom="0.5511811023622047" header="0.31496062992125984" footer="0.31496062992125984"/>
  <pageSetup horizontalDpi="600" verticalDpi="600" orientation="portrait" paperSize="9" r:id="rId2"/>
  <headerFooter alignWithMargins="0">
    <evenHeader>&amp;L&amp;"+,標準"&amp;11 ３　農 林 水 産 業</evenHeader>
    <evenFooter>&amp;C&amp;"+,標準"&amp;11- &amp;P -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S46"/>
  <sheetViews>
    <sheetView defaultGridColor="0" view="pageBreakPreview" zoomScaleNormal="75" zoomScaleSheetLayoutView="100" colorId="22" workbookViewId="0" topLeftCell="A1">
      <selection activeCell="A1" sqref="A1:N1"/>
    </sheetView>
  </sheetViews>
  <sheetFormatPr defaultColWidth="10.625" defaultRowHeight="12.75"/>
  <cols>
    <col min="1" max="1" width="4.75390625" style="20" customWidth="1"/>
    <col min="2" max="2" width="12.25390625" style="20" customWidth="1"/>
    <col min="3" max="14" width="6.875" style="20" customWidth="1"/>
    <col min="15" max="16384" width="10.625" style="20" customWidth="1"/>
  </cols>
  <sheetData>
    <row r="1" spans="1:14" s="21" customFormat="1" ht="22.5" customHeight="1">
      <c r="A1" s="489" t="s">
        <v>95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</row>
    <row r="2" spans="3:14" s="22" customFormat="1" ht="16.5" customHeight="1" thickBot="1">
      <c r="C2" s="39"/>
      <c r="F2" s="23"/>
      <c r="J2" s="23"/>
      <c r="M2" s="500" t="s">
        <v>25</v>
      </c>
      <c r="N2" s="500"/>
    </row>
    <row r="3" spans="1:15" ht="19.5" customHeight="1">
      <c r="A3" s="24"/>
      <c r="B3" s="25" t="s">
        <v>94</v>
      </c>
      <c r="C3" s="501" t="s">
        <v>279</v>
      </c>
      <c r="D3" s="485"/>
      <c r="E3" s="485"/>
      <c r="F3" s="485"/>
      <c r="G3" s="485" t="s">
        <v>267</v>
      </c>
      <c r="H3" s="485"/>
      <c r="I3" s="485"/>
      <c r="J3" s="486"/>
      <c r="K3" s="487" t="s">
        <v>268</v>
      </c>
      <c r="L3" s="487"/>
      <c r="M3" s="487"/>
      <c r="N3" s="488"/>
      <c r="O3" s="26"/>
    </row>
    <row r="4" spans="1:15" ht="21" customHeight="1">
      <c r="A4" s="498" t="s">
        <v>8</v>
      </c>
      <c r="B4" s="499"/>
      <c r="C4" s="27" t="s">
        <v>280</v>
      </c>
      <c r="D4" s="28" t="s">
        <v>281</v>
      </c>
      <c r="E4" s="28" t="s">
        <v>282</v>
      </c>
      <c r="F4" s="28" t="s">
        <v>274</v>
      </c>
      <c r="G4" s="28" t="s">
        <v>280</v>
      </c>
      <c r="H4" s="28" t="s">
        <v>281</v>
      </c>
      <c r="I4" s="28" t="s">
        <v>282</v>
      </c>
      <c r="J4" s="29" t="s">
        <v>274</v>
      </c>
      <c r="K4" s="73" t="s">
        <v>26</v>
      </c>
      <c r="L4" s="73" t="s">
        <v>27</v>
      </c>
      <c r="M4" s="73" t="s">
        <v>28</v>
      </c>
      <c r="N4" s="74" t="s">
        <v>9</v>
      </c>
      <c r="O4" s="26"/>
    </row>
    <row r="5" spans="1:14" ht="16.5" customHeight="1">
      <c r="A5" s="502" t="s">
        <v>84</v>
      </c>
      <c r="B5" s="112" t="s">
        <v>12</v>
      </c>
      <c r="C5" s="80">
        <v>360</v>
      </c>
      <c r="D5" s="42">
        <v>20</v>
      </c>
      <c r="E5" s="42">
        <v>6</v>
      </c>
      <c r="F5" s="81">
        <v>386</v>
      </c>
      <c r="G5" s="43">
        <v>313</v>
      </c>
      <c r="H5" s="42">
        <v>17</v>
      </c>
      <c r="I5" s="42">
        <v>2</v>
      </c>
      <c r="J5" s="42">
        <v>332</v>
      </c>
      <c r="K5" s="66">
        <v>242</v>
      </c>
      <c r="L5" s="67">
        <v>14</v>
      </c>
      <c r="M5" s="67">
        <v>3</v>
      </c>
      <c r="N5" s="55">
        <v>258</v>
      </c>
    </row>
    <row r="6" spans="1:14" ht="16.5" customHeight="1">
      <c r="A6" s="503"/>
      <c r="B6" s="113" t="s">
        <v>29</v>
      </c>
      <c r="C6" s="82">
        <v>195</v>
      </c>
      <c r="D6" s="44">
        <v>11</v>
      </c>
      <c r="E6" s="44">
        <v>2</v>
      </c>
      <c r="F6" s="83">
        <v>207</v>
      </c>
      <c r="G6" s="45">
        <v>164</v>
      </c>
      <c r="H6" s="44">
        <v>13</v>
      </c>
      <c r="I6" s="44">
        <v>1</v>
      </c>
      <c r="J6" s="44">
        <v>178</v>
      </c>
      <c r="K6" s="53">
        <v>188</v>
      </c>
      <c r="L6" s="55">
        <v>12</v>
      </c>
      <c r="M6" s="55">
        <v>1</v>
      </c>
      <c r="N6" s="55">
        <v>201</v>
      </c>
    </row>
    <row r="7" spans="1:14" ht="16.5" customHeight="1">
      <c r="A7" s="503"/>
      <c r="B7" s="118" t="s">
        <v>82</v>
      </c>
      <c r="C7" s="505">
        <v>124</v>
      </c>
      <c r="D7" s="494">
        <v>7</v>
      </c>
      <c r="E7" s="494">
        <v>2</v>
      </c>
      <c r="F7" s="495">
        <v>133</v>
      </c>
      <c r="G7" s="493">
        <v>49</v>
      </c>
      <c r="H7" s="494">
        <v>2</v>
      </c>
      <c r="I7" s="494" t="s">
        <v>42</v>
      </c>
      <c r="J7" s="495">
        <v>52</v>
      </c>
      <c r="K7" s="53">
        <v>94</v>
      </c>
      <c r="L7" s="55">
        <v>4</v>
      </c>
      <c r="M7" s="68">
        <v>0</v>
      </c>
      <c r="N7" s="55">
        <v>98</v>
      </c>
    </row>
    <row r="8" spans="1:14" ht="16.5" customHeight="1">
      <c r="A8" s="503"/>
      <c r="B8" s="113" t="s">
        <v>83</v>
      </c>
      <c r="C8" s="505"/>
      <c r="D8" s="494"/>
      <c r="E8" s="494"/>
      <c r="F8" s="495"/>
      <c r="G8" s="493">
        <v>15</v>
      </c>
      <c r="H8" s="494">
        <v>1</v>
      </c>
      <c r="I8" s="494" t="s">
        <v>42</v>
      </c>
      <c r="J8" s="495">
        <v>17</v>
      </c>
      <c r="K8" s="53">
        <v>39</v>
      </c>
      <c r="L8" s="55">
        <v>2</v>
      </c>
      <c r="M8" s="68">
        <v>0</v>
      </c>
      <c r="N8" s="55">
        <v>41</v>
      </c>
    </row>
    <row r="9" spans="1:14" ht="16.5" customHeight="1">
      <c r="A9" s="503"/>
      <c r="B9" s="113" t="s">
        <v>30</v>
      </c>
      <c r="C9" s="82">
        <v>130</v>
      </c>
      <c r="D9" s="44">
        <v>5</v>
      </c>
      <c r="E9" s="44">
        <v>2</v>
      </c>
      <c r="F9" s="83">
        <v>137</v>
      </c>
      <c r="G9" s="45">
        <v>107</v>
      </c>
      <c r="H9" s="44">
        <v>4</v>
      </c>
      <c r="I9" s="44">
        <v>1</v>
      </c>
      <c r="J9" s="44">
        <v>113</v>
      </c>
      <c r="K9" s="53">
        <v>83</v>
      </c>
      <c r="L9" s="55">
        <v>2</v>
      </c>
      <c r="M9" s="55">
        <v>1</v>
      </c>
      <c r="N9" s="55">
        <v>86</v>
      </c>
    </row>
    <row r="10" spans="1:14" ht="16.5" customHeight="1">
      <c r="A10" s="504"/>
      <c r="B10" s="65" t="s">
        <v>9</v>
      </c>
      <c r="C10" s="82">
        <v>809</v>
      </c>
      <c r="D10" s="44">
        <v>43</v>
      </c>
      <c r="E10" s="44">
        <v>12</v>
      </c>
      <c r="F10" s="83">
        <v>863</v>
      </c>
      <c r="G10" s="45">
        <v>648</v>
      </c>
      <c r="H10" s="44">
        <v>37</v>
      </c>
      <c r="I10" s="44">
        <v>4</v>
      </c>
      <c r="J10" s="44">
        <v>692</v>
      </c>
      <c r="K10" s="53">
        <v>646</v>
      </c>
      <c r="L10" s="55">
        <v>34</v>
      </c>
      <c r="M10" s="55">
        <v>5</v>
      </c>
      <c r="N10" s="55">
        <v>684</v>
      </c>
    </row>
    <row r="11" spans="1:14" ht="16.5" customHeight="1">
      <c r="A11" s="496" t="s">
        <v>80</v>
      </c>
      <c r="B11" s="114" t="s">
        <v>31</v>
      </c>
      <c r="C11" s="84">
        <v>104</v>
      </c>
      <c r="D11" s="46">
        <v>8</v>
      </c>
      <c r="E11" s="46">
        <v>2</v>
      </c>
      <c r="F11" s="85">
        <v>114</v>
      </c>
      <c r="G11" s="47">
        <v>79</v>
      </c>
      <c r="H11" s="46">
        <v>5</v>
      </c>
      <c r="I11" s="46">
        <v>2</v>
      </c>
      <c r="J11" s="46">
        <v>86</v>
      </c>
      <c r="K11" s="58">
        <v>56</v>
      </c>
      <c r="L11" s="59">
        <v>9</v>
      </c>
      <c r="M11" s="59">
        <v>2</v>
      </c>
      <c r="N11" s="59">
        <v>67</v>
      </c>
    </row>
    <row r="12" spans="1:14" ht="16.5" customHeight="1">
      <c r="A12" s="491"/>
      <c r="B12" s="115" t="s">
        <v>32</v>
      </c>
      <c r="C12" s="82">
        <v>218</v>
      </c>
      <c r="D12" s="44">
        <v>14</v>
      </c>
      <c r="E12" s="44">
        <v>0</v>
      </c>
      <c r="F12" s="83">
        <v>232</v>
      </c>
      <c r="G12" s="45">
        <v>222</v>
      </c>
      <c r="H12" s="44">
        <v>11</v>
      </c>
      <c r="I12" s="44" t="s">
        <v>42</v>
      </c>
      <c r="J12" s="44">
        <v>234</v>
      </c>
      <c r="K12" s="53">
        <v>192</v>
      </c>
      <c r="L12" s="55">
        <v>17</v>
      </c>
      <c r="M12" s="54" t="s">
        <v>42</v>
      </c>
      <c r="N12" s="55">
        <v>209</v>
      </c>
    </row>
    <row r="13" spans="1:14" ht="16.5" customHeight="1">
      <c r="A13" s="491"/>
      <c r="B13" s="113" t="s">
        <v>33</v>
      </c>
      <c r="C13" s="82">
        <v>95</v>
      </c>
      <c r="D13" s="44">
        <v>7</v>
      </c>
      <c r="E13" s="44">
        <v>1</v>
      </c>
      <c r="F13" s="83">
        <v>103</v>
      </c>
      <c r="G13" s="45">
        <v>48</v>
      </c>
      <c r="H13" s="44">
        <v>4</v>
      </c>
      <c r="I13" s="44">
        <v>1</v>
      </c>
      <c r="J13" s="44">
        <v>53</v>
      </c>
      <c r="K13" s="53">
        <v>114</v>
      </c>
      <c r="L13" s="55">
        <v>4</v>
      </c>
      <c r="M13" s="55">
        <v>1</v>
      </c>
      <c r="N13" s="55">
        <v>119</v>
      </c>
    </row>
    <row r="14" spans="1:14" ht="16.5" customHeight="1">
      <c r="A14" s="497"/>
      <c r="B14" s="116" t="s">
        <v>9</v>
      </c>
      <c r="C14" s="86">
        <v>417</v>
      </c>
      <c r="D14" s="49">
        <v>29</v>
      </c>
      <c r="E14" s="49">
        <v>3</v>
      </c>
      <c r="F14" s="87">
        <v>449</v>
      </c>
      <c r="G14" s="50">
        <v>349</v>
      </c>
      <c r="H14" s="49">
        <v>20</v>
      </c>
      <c r="I14" s="49">
        <v>3</v>
      </c>
      <c r="J14" s="49">
        <v>373</v>
      </c>
      <c r="K14" s="56">
        <v>362</v>
      </c>
      <c r="L14" s="57">
        <v>30</v>
      </c>
      <c r="M14" s="57">
        <v>3</v>
      </c>
      <c r="N14" s="57">
        <v>395</v>
      </c>
    </row>
    <row r="15" spans="1:14" ht="16.5" customHeight="1">
      <c r="A15" s="490" t="s">
        <v>85</v>
      </c>
      <c r="B15" s="120" t="s">
        <v>34</v>
      </c>
      <c r="C15" s="82">
        <v>85</v>
      </c>
      <c r="D15" s="44">
        <v>6</v>
      </c>
      <c r="E15" s="44">
        <v>2</v>
      </c>
      <c r="F15" s="83">
        <v>93</v>
      </c>
      <c r="G15" s="45">
        <v>74</v>
      </c>
      <c r="H15" s="44">
        <v>5</v>
      </c>
      <c r="I15" s="44">
        <v>2</v>
      </c>
      <c r="J15" s="44">
        <v>80</v>
      </c>
      <c r="K15" s="53">
        <v>108</v>
      </c>
      <c r="L15" s="55">
        <v>15</v>
      </c>
      <c r="M15" s="55">
        <v>1</v>
      </c>
      <c r="N15" s="55">
        <v>123</v>
      </c>
    </row>
    <row r="16" spans="1:14" ht="16.5" customHeight="1">
      <c r="A16" s="491"/>
      <c r="B16" s="118" t="s">
        <v>35</v>
      </c>
      <c r="C16" s="82">
        <v>89</v>
      </c>
      <c r="D16" s="44">
        <v>12</v>
      </c>
      <c r="E16" s="44">
        <v>1</v>
      </c>
      <c r="F16" s="83">
        <v>102</v>
      </c>
      <c r="G16" s="45">
        <v>84</v>
      </c>
      <c r="H16" s="44">
        <v>6</v>
      </c>
      <c r="I16" s="44">
        <v>1</v>
      </c>
      <c r="J16" s="44">
        <v>91</v>
      </c>
      <c r="K16" s="53">
        <v>83</v>
      </c>
      <c r="L16" s="55">
        <v>10</v>
      </c>
      <c r="M16" s="55">
        <v>1</v>
      </c>
      <c r="N16" s="55">
        <v>94</v>
      </c>
    </row>
    <row r="17" spans="1:14" ht="16.5" customHeight="1">
      <c r="A17" s="491"/>
      <c r="B17" s="118" t="s">
        <v>36</v>
      </c>
      <c r="C17" s="82">
        <v>249</v>
      </c>
      <c r="D17" s="44">
        <v>17</v>
      </c>
      <c r="E17" s="44">
        <v>3</v>
      </c>
      <c r="F17" s="83">
        <v>269</v>
      </c>
      <c r="G17" s="45">
        <v>222</v>
      </c>
      <c r="H17" s="44">
        <v>25</v>
      </c>
      <c r="I17" s="44">
        <v>1</v>
      </c>
      <c r="J17" s="44">
        <v>248</v>
      </c>
      <c r="K17" s="53">
        <v>178</v>
      </c>
      <c r="L17" s="55">
        <v>20</v>
      </c>
      <c r="M17" s="55">
        <v>2</v>
      </c>
      <c r="N17" s="55">
        <v>200</v>
      </c>
    </row>
    <row r="18" spans="1:14" ht="18" customHeight="1">
      <c r="A18" s="492"/>
      <c r="B18" s="117" t="s">
        <v>9</v>
      </c>
      <c r="C18" s="82">
        <v>423</v>
      </c>
      <c r="D18" s="44">
        <v>35</v>
      </c>
      <c r="E18" s="44">
        <v>6</v>
      </c>
      <c r="F18" s="83">
        <v>464</v>
      </c>
      <c r="G18" s="45">
        <v>380</v>
      </c>
      <c r="H18" s="44">
        <v>36</v>
      </c>
      <c r="I18" s="44">
        <v>4</v>
      </c>
      <c r="J18" s="44">
        <v>419</v>
      </c>
      <c r="K18" s="53">
        <v>369</v>
      </c>
      <c r="L18" s="55">
        <v>45</v>
      </c>
      <c r="M18" s="55">
        <v>4</v>
      </c>
      <c r="N18" s="55">
        <v>417</v>
      </c>
    </row>
    <row r="19" spans="1:14" ht="16.5" customHeight="1">
      <c r="A19" s="496" t="s">
        <v>86</v>
      </c>
      <c r="B19" s="122" t="s">
        <v>37</v>
      </c>
      <c r="C19" s="84">
        <v>167</v>
      </c>
      <c r="D19" s="46">
        <v>15</v>
      </c>
      <c r="E19" s="46">
        <v>1</v>
      </c>
      <c r="F19" s="85">
        <v>184</v>
      </c>
      <c r="G19" s="47">
        <v>154</v>
      </c>
      <c r="H19" s="46">
        <v>10</v>
      </c>
      <c r="I19" s="46">
        <v>1</v>
      </c>
      <c r="J19" s="46">
        <v>164</v>
      </c>
      <c r="K19" s="58">
        <v>130</v>
      </c>
      <c r="L19" s="59">
        <v>6</v>
      </c>
      <c r="M19" s="59">
        <v>3</v>
      </c>
      <c r="N19" s="59">
        <v>139</v>
      </c>
    </row>
    <row r="20" spans="1:14" ht="16.5" customHeight="1">
      <c r="A20" s="491"/>
      <c r="B20" s="118" t="s">
        <v>38</v>
      </c>
      <c r="C20" s="82">
        <v>169</v>
      </c>
      <c r="D20" s="44">
        <v>22</v>
      </c>
      <c r="E20" s="44">
        <v>4</v>
      </c>
      <c r="F20" s="83">
        <v>195</v>
      </c>
      <c r="G20" s="45">
        <v>154</v>
      </c>
      <c r="H20" s="44">
        <v>10</v>
      </c>
      <c r="I20" s="44">
        <v>1</v>
      </c>
      <c r="J20" s="44">
        <v>166</v>
      </c>
      <c r="K20" s="53">
        <v>200</v>
      </c>
      <c r="L20" s="55">
        <v>6</v>
      </c>
      <c r="M20" s="55">
        <v>2</v>
      </c>
      <c r="N20" s="55">
        <v>208</v>
      </c>
    </row>
    <row r="21" spans="1:14" ht="16.5" customHeight="1">
      <c r="A21" s="491"/>
      <c r="B21" s="113" t="s">
        <v>39</v>
      </c>
      <c r="C21" s="82">
        <v>161</v>
      </c>
      <c r="D21" s="44">
        <v>16</v>
      </c>
      <c r="E21" s="44">
        <v>4</v>
      </c>
      <c r="F21" s="83">
        <v>182</v>
      </c>
      <c r="G21" s="45">
        <v>174</v>
      </c>
      <c r="H21" s="44">
        <v>14</v>
      </c>
      <c r="I21" s="44">
        <v>2</v>
      </c>
      <c r="J21" s="44">
        <v>190</v>
      </c>
      <c r="K21" s="53">
        <v>175</v>
      </c>
      <c r="L21" s="55">
        <v>5</v>
      </c>
      <c r="M21" s="55">
        <v>2</v>
      </c>
      <c r="N21" s="55">
        <v>182</v>
      </c>
    </row>
    <row r="22" spans="1:19" ht="16.5" customHeight="1">
      <c r="A22" s="491"/>
      <c r="B22" s="113" t="s">
        <v>40</v>
      </c>
      <c r="C22" s="82">
        <v>71</v>
      </c>
      <c r="D22" s="44">
        <v>7</v>
      </c>
      <c r="E22" s="44">
        <v>4</v>
      </c>
      <c r="F22" s="83">
        <v>82</v>
      </c>
      <c r="G22" s="45">
        <v>50</v>
      </c>
      <c r="H22" s="44">
        <v>4</v>
      </c>
      <c r="I22" s="44" t="s">
        <v>42</v>
      </c>
      <c r="J22" s="44">
        <v>55</v>
      </c>
      <c r="K22" s="53">
        <v>31</v>
      </c>
      <c r="L22" s="55">
        <v>7</v>
      </c>
      <c r="M22" s="54">
        <v>0</v>
      </c>
      <c r="N22" s="55">
        <v>38</v>
      </c>
      <c r="S22" s="26"/>
    </row>
    <row r="23" spans="1:14" ht="16.5" customHeight="1">
      <c r="A23" s="491"/>
      <c r="B23" s="118" t="s">
        <v>41</v>
      </c>
      <c r="C23" s="82">
        <v>6</v>
      </c>
      <c r="D23" s="44">
        <v>0</v>
      </c>
      <c r="E23" s="48" t="s">
        <v>42</v>
      </c>
      <c r="F23" s="83">
        <v>7</v>
      </c>
      <c r="G23" s="45">
        <v>8</v>
      </c>
      <c r="H23" s="48" t="s">
        <v>42</v>
      </c>
      <c r="I23" s="48" t="s">
        <v>42</v>
      </c>
      <c r="J23" s="44">
        <v>8</v>
      </c>
      <c r="K23" s="53">
        <v>47</v>
      </c>
      <c r="L23" s="54" t="s">
        <v>42</v>
      </c>
      <c r="M23" s="54" t="s">
        <v>42</v>
      </c>
      <c r="N23" s="55">
        <v>47</v>
      </c>
    </row>
    <row r="24" spans="1:19" ht="16.5" customHeight="1">
      <c r="A24" s="497"/>
      <c r="B24" s="119" t="s">
        <v>9</v>
      </c>
      <c r="C24" s="86">
        <v>574</v>
      </c>
      <c r="D24" s="49">
        <v>60</v>
      </c>
      <c r="E24" s="49">
        <v>13</v>
      </c>
      <c r="F24" s="87">
        <v>650</v>
      </c>
      <c r="G24" s="50">
        <v>540</v>
      </c>
      <c r="H24" s="49">
        <v>38</v>
      </c>
      <c r="I24" s="49">
        <v>4</v>
      </c>
      <c r="J24" s="49">
        <v>583</v>
      </c>
      <c r="K24" s="56">
        <v>583</v>
      </c>
      <c r="L24" s="57">
        <v>24</v>
      </c>
      <c r="M24" s="57">
        <v>7</v>
      </c>
      <c r="N24" s="57">
        <v>614</v>
      </c>
      <c r="P24" s="26"/>
      <c r="Q24" s="26"/>
      <c r="R24" s="26"/>
      <c r="S24" s="26"/>
    </row>
    <row r="25" spans="1:19" ht="16.5" customHeight="1">
      <c r="A25" s="490" t="s">
        <v>87</v>
      </c>
      <c r="B25" s="120" t="s">
        <v>43</v>
      </c>
      <c r="C25" s="82">
        <v>59</v>
      </c>
      <c r="D25" s="44">
        <v>6</v>
      </c>
      <c r="E25" s="48">
        <v>0</v>
      </c>
      <c r="F25" s="83">
        <v>65</v>
      </c>
      <c r="G25" s="45">
        <v>63</v>
      </c>
      <c r="H25" s="44">
        <v>3</v>
      </c>
      <c r="I25" s="44" t="s">
        <v>42</v>
      </c>
      <c r="J25" s="44">
        <v>66</v>
      </c>
      <c r="K25" s="53">
        <v>56</v>
      </c>
      <c r="L25" s="55">
        <v>2</v>
      </c>
      <c r="M25" s="54">
        <v>0</v>
      </c>
      <c r="N25" s="55">
        <v>58</v>
      </c>
      <c r="O25" s="32"/>
      <c r="P25" s="26"/>
      <c r="Q25" s="26"/>
      <c r="R25" s="26"/>
      <c r="S25" s="26"/>
    </row>
    <row r="26" spans="1:19" ht="16.5" customHeight="1">
      <c r="A26" s="491"/>
      <c r="B26" s="118" t="s">
        <v>44</v>
      </c>
      <c r="C26" s="82">
        <v>74</v>
      </c>
      <c r="D26" s="44">
        <v>8</v>
      </c>
      <c r="E26" s="44">
        <v>2</v>
      </c>
      <c r="F26" s="83">
        <v>84</v>
      </c>
      <c r="G26" s="45">
        <v>64</v>
      </c>
      <c r="H26" s="44">
        <v>5</v>
      </c>
      <c r="I26" s="44">
        <v>1</v>
      </c>
      <c r="J26" s="44">
        <v>70</v>
      </c>
      <c r="K26" s="53">
        <v>58</v>
      </c>
      <c r="L26" s="55">
        <v>5</v>
      </c>
      <c r="M26" s="54">
        <v>1</v>
      </c>
      <c r="N26" s="55">
        <v>63</v>
      </c>
      <c r="O26" s="32"/>
      <c r="P26" s="26"/>
      <c r="Q26" s="26"/>
      <c r="R26" s="26"/>
      <c r="S26" s="26"/>
    </row>
    <row r="27" spans="1:19" ht="16.5" customHeight="1">
      <c r="A27" s="491"/>
      <c r="B27" s="118" t="s">
        <v>45</v>
      </c>
      <c r="C27" s="82">
        <v>79</v>
      </c>
      <c r="D27" s="44">
        <v>2</v>
      </c>
      <c r="E27" s="44">
        <v>0</v>
      </c>
      <c r="F27" s="83">
        <v>82</v>
      </c>
      <c r="G27" s="45">
        <v>82</v>
      </c>
      <c r="H27" s="44">
        <v>2</v>
      </c>
      <c r="I27" s="44" t="s">
        <v>42</v>
      </c>
      <c r="J27" s="44">
        <v>84</v>
      </c>
      <c r="K27" s="53">
        <v>62</v>
      </c>
      <c r="L27" s="55">
        <v>2</v>
      </c>
      <c r="M27" s="54">
        <v>0</v>
      </c>
      <c r="N27" s="55">
        <v>65</v>
      </c>
      <c r="O27" s="32"/>
      <c r="P27" s="32"/>
      <c r="Q27" s="32"/>
      <c r="R27" s="32"/>
      <c r="S27" s="32"/>
    </row>
    <row r="28" spans="1:19" ht="16.5" customHeight="1">
      <c r="A28" s="491"/>
      <c r="B28" s="118" t="s">
        <v>46</v>
      </c>
      <c r="C28" s="82">
        <v>118</v>
      </c>
      <c r="D28" s="44">
        <v>8</v>
      </c>
      <c r="E28" s="44">
        <v>1</v>
      </c>
      <c r="F28" s="83">
        <v>127</v>
      </c>
      <c r="G28" s="45">
        <v>107</v>
      </c>
      <c r="H28" s="44">
        <v>4</v>
      </c>
      <c r="I28" s="44" t="s">
        <v>42</v>
      </c>
      <c r="J28" s="44">
        <v>111</v>
      </c>
      <c r="K28" s="53">
        <v>98</v>
      </c>
      <c r="L28" s="55">
        <v>4</v>
      </c>
      <c r="M28" s="54">
        <v>0</v>
      </c>
      <c r="N28" s="55">
        <v>103</v>
      </c>
      <c r="O28" s="32"/>
      <c r="P28" s="26"/>
      <c r="Q28" s="26"/>
      <c r="R28" s="26"/>
      <c r="S28" s="26"/>
    </row>
    <row r="29" spans="1:15" ht="16.5" customHeight="1">
      <c r="A29" s="491"/>
      <c r="B29" s="118" t="s">
        <v>47</v>
      </c>
      <c r="C29" s="82">
        <v>98</v>
      </c>
      <c r="D29" s="44">
        <v>9</v>
      </c>
      <c r="E29" s="44">
        <v>1</v>
      </c>
      <c r="F29" s="83">
        <v>108</v>
      </c>
      <c r="G29" s="45">
        <v>89</v>
      </c>
      <c r="H29" s="44">
        <v>3</v>
      </c>
      <c r="I29" s="44" t="s">
        <v>42</v>
      </c>
      <c r="J29" s="44">
        <v>92</v>
      </c>
      <c r="K29" s="53">
        <v>83</v>
      </c>
      <c r="L29" s="55">
        <v>4</v>
      </c>
      <c r="M29" s="54">
        <v>0</v>
      </c>
      <c r="N29" s="55">
        <v>87</v>
      </c>
      <c r="O29" s="32"/>
    </row>
    <row r="30" spans="1:14" ht="23.25" customHeight="1">
      <c r="A30" s="492"/>
      <c r="B30" s="121" t="s">
        <v>9</v>
      </c>
      <c r="C30" s="82">
        <v>428</v>
      </c>
      <c r="D30" s="44">
        <v>33</v>
      </c>
      <c r="E30" s="44">
        <v>4</v>
      </c>
      <c r="F30" s="83">
        <v>466</v>
      </c>
      <c r="G30" s="45">
        <v>405</v>
      </c>
      <c r="H30" s="44">
        <v>17</v>
      </c>
      <c r="I30" s="44">
        <v>1</v>
      </c>
      <c r="J30" s="44">
        <v>423</v>
      </c>
      <c r="K30" s="53">
        <v>357</v>
      </c>
      <c r="L30" s="55">
        <v>17</v>
      </c>
      <c r="M30" s="55">
        <v>1</v>
      </c>
      <c r="N30" s="55">
        <v>376</v>
      </c>
    </row>
    <row r="31" spans="1:14" s="26" customFormat="1" ht="16.5" customHeight="1">
      <c r="A31" s="512" t="s">
        <v>88</v>
      </c>
      <c r="B31" s="122" t="s">
        <v>48</v>
      </c>
      <c r="C31" s="84">
        <v>52</v>
      </c>
      <c r="D31" s="46">
        <v>3</v>
      </c>
      <c r="E31" s="46">
        <v>0</v>
      </c>
      <c r="F31" s="85">
        <v>55</v>
      </c>
      <c r="G31" s="47">
        <v>48</v>
      </c>
      <c r="H31" s="46">
        <v>2</v>
      </c>
      <c r="I31" s="46" t="s">
        <v>42</v>
      </c>
      <c r="J31" s="46">
        <v>51</v>
      </c>
      <c r="K31" s="58">
        <v>44</v>
      </c>
      <c r="L31" s="59">
        <v>3</v>
      </c>
      <c r="M31" s="60">
        <v>0</v>
      </c>
      <c r="N31" s="59">
        <v>47</v>
      </c>
    </row>
    <row r="32" spans="1:14" ht="16.5" customHeight="1">
      <c r="A32" s="513"/>
      <c r="B32" s="118" t="s">
        <v>49</v>
      </c>
      <c r="C32" s="82">
        <v>115</v>
      </c>
      <c r="D32" s="44">
        <v>21</v>
      </c>
      <c r="E32" s="44">
        <v>1</v>
      </c>
      <c r="F32" s="83">
        <v>137</v>
      </c>
      <c r="G32" s="45">
        <v>120</v>
      </c>
      <c r="H32" s="44">
        <v>19</v>
      </c>
      <c r="I32" s="44">
        <v>1</v>
      </c>
      <c r="J32" s="44">
        <v>140</v>
      </c>
      <c r="K32" s="53">
        <v>124</v>
      </c>
      <c r="L32" s="55">
        <v>13</v>
      </c>
      <c r="M32" s="54">
        <v>1</v>
      </c>
      <c r="N32" s="55">
        <v>138</v>
      </c>
    </row>
    <row r="33" spans="1:14" ht="16.5" customHeight="1">
      <c r="A33" s="513"/>
      <c r="B33" s="118" t="s">
        <v>50</v>
      </c>
      <c r="C33" s="82">
        <v>122</v>
      </c>
      <c r="D33" s="44">
        <v>10</v>
      </c>
      <c r="E33" s="44">
        <v>3</v>
      </c>
      <c r="F33" s="83">
        <v>135</v>
      </c>
      <c r="G33" s="45">
        <v>131</v>
      </c>
      <c r="H33" s="44">
        <v>5</v>
      </c>
      <c r="I33" s="44" t="s">
        <v>42</v>
      </c>
      <c r="J33" s="44">
        <v>136</v>
      </c>
      <c r="K33" s="53">
        <v>120</v>
      </c>
      <c r="L33" s="55">
        <v>5</v>
      </c>
      <c r="M33" s="54">
        <v>0</v>
      </c>
      <c r="N33" s="55">
        <v>125</v>
      </c>
    </row>
    <row r="34" spans="1:14" ht="16.5" customHeight="1">
      <c r="A34" s="514"/>
      <c r="B34" s="119" t="s">
        <v>9</v>
      </c>
      <c r="C34" s="86">
        <v>289</v>
      </c>
      <c r="D34" s="49">
        <v>34</v>
      </c>
      <c r="E34" s="49">
        <v>4</v>
      </c>
      <c r="F34" s="87">
        <v>327</v>
      </c>
      <c r="G34" s="50">
        <v>299</v>
      </c>
      <c r="H34" s="49">
        <v>26</v>
      </c>
      <c r="I34" s="49">
        <v>1</v>
      </c>
      <c r="J34" s="49">
        <v>327</v>
      </c>
      <c r="K34" s="56">
        <v>288</v>
      </c>
      <c r="L34" s="57">
        <v>21</v>
      </c>
      <c r="M34" s="57">
        <v>1</v>
      </c>
      <c r="N34" s="57">
        <v>310</v>
      </c>
    </row>
    <row r="35" spans="1:14" s="26" customFormat="1" ht="16.5" customHeight="1">
      <c r="A35" s="515" t="s">
        <v>89</v>
      </c>
      <c r="B35" s="120" t="s">
        <v>51</v>
      </c>
      <c r="C35" s="82">
        <v>391</v>
      </c>
      <c r="D35" s="44">
        <v>36</v>
      </c>
      <c r="E35" s="44">
        <v>4</v>
      </c>
      <c r="F35" s="83">
        <v>432</v>
      </c>
      <c r="G35" s="45">
        <v>334</v>
      </c>
      <c r="H35" s="44">
        <v>17</v>
      </c>
      <c r="I35" s="44">
        <v>4</v>
      </c>
      <c r="J35" s="44">
        <v>354</v>
      </c>
      <c r="K35" s="53">
        <v>466</v>
      </c>
      <c r="L35" s="55">
        <v>17</v>
      </c>
      <c r="M35" s="55">
        <v>3</v>
      </c>
      <c r="N35" s="55">
        <v>486</v>
      </c>
    </row>
    <row r="36" spans="1:14" s="26" customFormat="1" ht="16.5" customHeight="1">
      <c r="A36" s="506"/>
      <c r="B36" s="118" t="s">
        <v>52</v>
      </c>
      <c r="C36" s="82">
        <v>19</v>
      </c>
      <c r="D36" s="44">
        <v>1</v>
      </c>
      <c r="E36" s="48" t="s">
        <v>42</v>
      </c>
      <c r="F36" s="83">
        <v>20</v>
      </c>
      <c r="G36" s="45">
        <v>13</v>
      </c>
      <c r="H36" s="44" t="s">
        <v>42</v>
      </c>
      <c r="I36" s="48" t="s">
        <v>42</v>
      </c>
      <c r="J36" s="44">
        <v>13</v>
      </c>
      <c r="K36" s="53">
        <v>15</v>
      </c>
      <c r="L36" s="54">
        <v>1</v>
      </c>
      <c r="M36" s="54" t="s">
        <v>42</v>
      </c>
      <c r="N36" s="55">
        <v>15</v>
      </c>
    </row>
    <row r="37" spans="1:14" s="26" customFormat="1" ht="16.5" customHeight="1">
      <c r="A37" s="506"/>
      <c r="B37" s="118" t="s">
        <v>53</v>
      </c>
      <c r="C37" s="82">
        <v>66</v>
      </c>
      <c r="D37" s="44">
        <v>8</v>
      </c>
      <c r="E37" s="44">
        <v>0</v>
      </c>
      <c r="F37" s="83">
        <v>74</v>
      </c>
      <c r="G37" s="45">
        <v>70</v>
      </c>
      <c r="H37" s="44">
        <v>3</v>
      </c>
      <c r="I37" s="44" t="s">
        <v>42</v>
      </c>
      <c r="J37" s="44">
        <v>73</v>
      </c>
      <c r="K37" s="53">
        <v>64</v>
      </c>
      <c r="L37" s="55">
        <v>2</v>
      </c>
      <c r="M37" s="54">
        <v>0</v>
      </c>
      <c r="N37" s="55">
        <v>66</v>
      </c>
    </row>
    <row r="38" spans="1:14" s="26" customFormat="1" ht="16.5" customHeight="1">
      <c r="A38" s="516"/>
      <c r="B38" s="121" t="s">
        <v>9</v>
      </c>
      <c r="C38" s="82">
        <v>476</v>
      </c>
      <c r="D38" s="44">
        <v>45</v>
      </c>
      <c r="E38" s="44">
        <v>4</v>
      </c>
      <c r="F38" s="83">
        <v>526</v>
      </c>
      <c r="G38" s="45">
        <v>417</v>
      </c>
      <c r="H38" s="44">
        <v>20</v>
      </c>
      <c r="I38" s="44">
        <v>4</v>
      </c>
      <c r="J38" s="44">
        <v>440</v>
      </c>
      <c r="K38" s="53">
        <v>545</v>
      </c>
      <c r="L38" s="55">
        <v>20</v>
      </c>
      <c r="M38" s="55">
        <v>3</v>
      </c>
      <c r="N38" s="55">
        <v>567</v>
      </c>
    </row>
    <row r="39" spans="1:14" s="26" customFormat="1" ht="16.5" customHeight="1">
      <c r="A39" s="506" t="s">
        <v>90</v>
      </c>
      <c r="B39" s="122" t="s">
        <v>54</v>
      </c>
      <c r="C39" s="84">
        <v>144</v>
      </c>
      <c r="D39" s="46">
        <v>12</v>
      </c>
      <c r="E39" s="46">
        <v>1</v>
      </c>
      <c r="F39" s="85">
        <v>157</v>
      </c>
      <c r="G39" s="47">
        <v>128</v>
      </c>
      <c r="H39" s="46">
        <v>8</v>
      </c>
      <c r="I39" s="46" t="s">
        <v>42</v>
      </c>
      <c r="J39" s="46">
        <v>136</v>
      </c>
      <c r="K39" s="58">
        <v>104</v>
      </c>
      <c r="L39" s="59">
        <v>5</v>
      </c>
      <c r="M39" s="60">
        <v>2</v>
      </c>
      <c r="N39" s="59">
        <v>111</v>
      </c>
    </row>
    <row r="40" spans="1:14" s="26" customFormat="1" ht="16.5" customHeight="1">
      <c r="A40" s="506"/>
      <c r="B40" s="118" t="s">
        <v>55</v>
      </c>
      <c r="C40" s="82">
        <v>72</v>
      </c>
      <c r="D40" s="44">
        <v>9</v>
      </c>
      <c r="E40" s="44">
        <v>1</v>
      </c>
      <c r="F40" s="83">
        <v>81</v>
      </c>
      <c r="G40" s="45">
        <v>58</v>
      </c>
      <c r="H40" s="44">
        <v>4</v>
      </c>
      <c r="I40" s="44" t="s">
        <v>42</v>
      </c>
      <c r="J40" s="44">
        <v>62</v>
      </c>
      <c r="K40" s="53">
        <v>37</v>
      </c>
      <c r="L40" s="55">
        <v>3</v>
      </c>
      <c r="M40" s="54">
        <v>0</v>
      </c>
      <c r="N40" s="55">
        <v>41</v>
      </c>
    </row>
    <row r="41" spans="1:14" s="26" customFormat="1" ht="16.5" customHeight="1">
      <c r="A41" s="506"/>
      <c r="B41" s="118" t="s">
        <v>56</v>
      </c>
      <c r="C41" s="82">
        <v>88</v>
      </c>
      <c r="D41" s="44">
        <v>11</v>
      </c>
      <c r="E41" s="44">
        <v>1</v>
      </c>
      <c r="F41" s="83">
        <v>101</v>
      </c>
      <c r="G41" s="45">
        <v>73</v>
      </c>
      <c r="H41" s="44">
        <v>7</v>
      </c>
      <c r="I41" s="44">
        <v>2</v>
      </c>
      <c r="J41" s="44">
        <v>82</v>
      </c>
      <c r="K41" s="53">
        <v>97</v>
      </c>
      <c r="L41" s="55">
        <v>3</v>
      </c>
      <c r="M41" s="54">
        <v>1</v>
      </c>
      <c r="N41" s="55">
        <v>101</v>
      </c>
    </row>
    <row r="42" spans="1:14" s="26" customFormat="1" ht="16.5" customHeight="1">
      <c r="A42" s="506"/>
      <c r="B42" s="118" t="s">
        <v>57</v>
      </c>
      <c r="C42" s="82">
        <v>39</v>
      </c>
      <c r="D42" s="44">
        <v>3</v>
      </c>
      <c r="E42" s="44">
        <v>1</v>
      </c>
      <c r="F42" s="83">
        <v>43</v>
      </c>
      <c r="G42" s="45">
        <v>29</v>
      </c>
      <c r="H42" s="44">
        <v>2</v>
      </c>
      <c r="I42" s="44" t="s">
        <v>42</v>
      </c>
      <c r="J42" s="44">
        <v>31</v>
      </c>
      <c r="K42" s="53">
        <v>117</v>
      </c>
      <c r="L42" s="55">
        <v>1</v>
      </c>
      <c r="M42" s="54">
        <v>0</v>
      </c>
      <c r="N42" s="55">
        <v>118</v>
      </c>
    </row>
    <row r="43" spans="1:14" s="26" customFormat="1" ht="16.5" customHeight="1">
      <c r="A43" s="507"/>
      <c r="B43" s="119" t="s">
        <v>9</v>
      </c>
      <c r="C43" s="86">
        <v>343</v>
      </c>
      <c r="D43" s="49">
        <v>35</v>
      </c>
      <c r="E43" s="49">
        <v>4</v>
      </c>
      <c r="F43" s="87">
        <v>382</v>
      </c>
      <c r="G43" s="50">
        <v>288</v>
      </c>
      <c r="H43" s="49">
        <v>21</v>
      </c>
      <c r="I43" s="49">
        <v>2</v>
      </c>
      <c r="J43" s="49">
        <v>311</v>
      </c>
      <c r="K43" s="56">
        <v>355</v>
      </c>
      <c r="L43" s="57">
        <v>12</v>
      </c>
      <c r="M43" s="61">
        <v>3</v>
      </c>
      <c r="N43" s="57">
        <v>371</v>
      </c>
    </row>
    <row r="44" spans="1:14" s="26" customFormat="1" ht="23.25" customHeight="1">
      <c r="A44" s="510" t="s">
        <v>20</v>
      </c>
      <c r="B44" s="511"/>
      <c r="C44" s="82">
        <v>98</v>
      </c>
      <c r="D44" s="44">
        <v>66</v>
      </c>
      <c r="E44" s="44">
        <v>77</v>
      </c>
      <c r="F44" s="83">
        <v>241</v>
      </c>
      <c r="G44" s="45">
        <v>69</v>
      </c>
      <c r="H44" s="44">
        <v>38</v>
      </c>
      <c r="I44" s="44">
        <v>46</v>
      </c>
      <c r="J44" s="44">
        <v>153</v>
      </c>
      <c r="K44" s="53">
        <v>45</v>
      </c>
      <c r="L44" s="77">
        <v>47</v>
      </c>
      <c r="M44" s="55">
        <v>47</v>
      </c>
      <c r="N44" s="55">
        <v>132</v>
      </c>
    </row>
    <row r="45" spans="1:14" ht="25.5" customHeight="1" thickBot="1">
      <c r="A45" s="508" t="s">
        <v>81</v>
      </c>
      <c r="B45" s="509"/>
      <c r="C45" s="88">
        <v>3857</v>
      </c>
      <c r="D45" s="51">
        <v>382</v>
      </c>
      <c r="E45" s="51">
        <v>127</v>
      </c>
      <c r="F45" s="89">
        <v>4366</v>
      </c>
      <c r="G45" s="52">
        <v>3394</v>
      </c>
      <c r="H45" s="51">
        <v>253</v>
      </c>
      <c r="I45" s="51">
        <v>72</v>
      </c>
      <c r="J45" s="51">
        <v>3718</v>
      </c>
      <c r="K45" s="62">
        <v>3549</v>
      </c>
      <c r="L45" s="63">
        <v>248</v>
      </c>
      <c r="M45" s="63">
        <v>67</v>
      </c>
      <c r="N45" s="63">
        <v>3865</v>
      </c>
    </row>
    <row r="46" spans="1:14" s="22" customFormat="1" ht="16.5" customHeight="1">
      <c r="A46" s="22" t="s">
        <v>92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9" t="s">
        <v>21</v>
      </c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/>
  <mergeCells count="24">
    <mergeCell ref="A39:A43"/>
    <mergeCell ref="A45:B45"/>
    <mergeCell ref="A44:B44"/>
    <mergeCell ref="A25:A30"/>
    <mergeCell ref="A31:A34"/>
    <mergeCell ref="A35:A38"/>
    <mergeCell ref="A19:A24"/>
    <mergeCell ref="A4:B4"/>
    <mergeCell ref="A11:A14"/>
    <mergeCell ref="M2:N2"/>
    <mergeCell ref="C3:F3"/>
    <mergeCell ref="A5:A10"/>
    <mergeCell ref="C7:C8"/>
    <mergeCell ref="D7:D8"/>
    <mergeCell ref="E7:E8"/>
    <mergeCell ref="F7:F8"/>
    <mergeCell ref="G3:J3"/>
    <mergeCell ref="K3:N3"/>
    <mergeCell ref="A1:N1"/>
    <mergeCell ref="A15:A18"/>
    <mergeCell ref="G7:G8"/>
    <mergeCell ref="H7:H8"/>
    <mergeCell ref="I7:I8"/>
    <mergeCell ref="J7:J8"/>
  </mergeCells>
  <printOptions/>
  <pageMargins left="0.5905511811023623" right="0.5905511811023623" top="0.7086614173228347" bottom="0.5511811023622047" header="0.31496062992125984" footer="0.31496062992125984"/>
  <pageSetup horizontalDpi="600" verticalDpi="600" orientation="portrait" paperSize="9" r:id="rId2"/>
  <headerFooter alignWithMargins="0">
    <evenHeader>&amp;L&amp;"+,標準"&amp;11 ３　農 林 水 産 業</evenHeader>
    <evenFooter>&amp;C&amp;"+,標準"&amp;11- &amp;P -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zoomScalePageLayoutView="0" workbookViewId="0" topLeftCell="A1">
      <selection activeCell="A23" sqref="A23:F23"/>
    </sheetView>
  </sheetViews>
  <sheetFormatPr defaultColWidth="9.00390625" defaultRowHeight="12.75"/>
  <cols>
    <col min="1" max="1" width="17.125" style="339" customWidth="1"/>
    <col min="2" max="6" width="8.25390625" style="339" customWidth="1"/>
    <col min="7" max="11" width="8.25390625" style="211" customWidth="1"/>
    <col min="12" max="16384" width="9.125" style="211" customWidth="1"/>
  </cols>
  <sheetData>
    <row r="1" spans="1:6" s="298" customFormat="1" ht="17.25">
      <c r="A1" s="552" t="s">
        <v>306</v>
      </c>
      <c r="B1" s="552"/>
      <c r="C1" s="552"/>
      <c r="D1" s="552"/>
      <c r="E1" s="552"/>
      <c r="F1" s="552"/>
    </row>
    <row r="2" spans="1:11" s="300" customFormat="1" ht="12" thickBot="1">
      <c r="A2" s="299"/>
      <c r="B2" s="299"/>
      <c r="C2" s="299"/>
      <c r="D2" s="299"/>
      <c r="E2" s="299"/>
      <c r="F2" s="229"/>
      <c r="K2" s="229" t="s">
        <v>58</v>
      </c>
    </row>
    <row r="3" spans="1:11" ht="15" customHeight="1">
      <c r="A3" s="301" t="s">
        <v>307</v>
      </c>
      <c r="B3" s="553" t="s">
        <v>122</v>
      </c>
      <c r="C3" s="548" t="s">
        <v>80</v>
      </c>
      <c r="D3" s="548" t="s">
        <v>308</v>
      </c>
      <c r="E3" s="548" t="s">
        <v>309</v>
      </c>
      <c r="F3" s="548" t="s">
        <v>310</v>
      </c>
      <c r="G3" s="548" t="s">
        <v>311</v>
      </c>
      <c r="H3" s="548" t="s">
        <v>312</v>
      </c>
      <c r="I3" s="548" t="s">
        <v>313</v>
      </c>
      <c r="J3" s="538" t="s">
        <v>311</v>
      </c>
      <c r="K3" s="536" t="s">
        <v>314</v>
      </c>
    </row>
    <row r="4" spans="1:11" ht="15" customHeight="1">
      <c r="A4" s="302" t="s">
        <v>138</v>
      </c>
      <c r="B4" s="554"/>
      <c r="C4" s="549"/>
      <c r="D4" s="549"/>
      <c r="E4" s="549"/>
      <c r="F4" s="549"/>
      <c r="G4" s="549"/>
      <c r="H4" s="549"/>
      <c r="I4" s="549"/>
      <c r="J4" s="550"/>
      <c r="K4" s="551"/>
    </row>
    <row r="5" spans="1:11" ht="21.75" customHeight="1">
      <c r="A5" s="303" t="s">
        <v>136</v>
      </c>
      <c r="B5" s="304">
        <v>0</v>
      </c>
      <c r="C5" s="305">
        <v>0</v>
      </c>
      <c r="D5" s="306">
        <v>1</v>
      </c>
      <c r="E5" s="187">
        <v>1</v>
      </c>
      <c r="F5" s="307">
        <v>0</v>
      </c>
      <c r="G5" s="187">
        <v>0</v>
      </c>
      <c r="H5" s="187">
        <v>0</v>
      </c>
      <c r="I5" s="187">
        <v>0</v>
      </c>
      <c r="J5" s="187">
        <v>0</v>
      </c>
      <c r="K5" s="308">
        <f>SUM(B5:J5)</f>
        <v>2</v>
      </c>
    </row>
    <row r="6" spans="1:11" ht="21.75" customHeight="1">
      <c r="A6" s="303" t="s">
        <v>135</v>
      </c>
      <c r="B6" s="304">
        <v>2</v>
      </c>
      <c r="C6" s="305">
        <v>0</v>
      </c>
      <c r="D6" s="187">
        <v>5</v>
      </c>
      <c r="E6" s="186">
        <v>1</v>
      </c>
      <c r="F6" s="307">
        <v>1</v>
      </c>
      <c r="G6" s="186">
        <v>2</v>
      </c>
      <c r="H6" s="186">
        <v>0</v>
      </c>
      <c r="I6" s="186">
        <v>2</v>
      </c>
      <c r="J6" s="186">
        <v>0</v>
      </c>
      <c r="K6" s="309">
        <f aca="true" t="shared" si="0" ref="K6:K19">SUM(B6:J6)</f>
        <v>13</v>
      </c>
    </row>
    <row r="7" spans="1:11" ht="21.75" customHeight="1">
      <c r="A7" s="303" t="s">
        <v>134</v>
      </c>
      <c r="B7" s="304">
        <v>1</v>
      </c>
      <c r="C7" s="305">
        <v>0</v>
      </c>
      <c r="D7" s="187">
        <v>3</v>
      </c>
      <c r="E7" s="186">
        <v>2</v>
      </c>
      <c r="F7" s="307">
        <v>0</v>
      </c>
      <c r="G7" s="186">
        <v>0</v>
      </c>
      <c r="H7" s="186">
        <v>2</v>
      </c>
      <c r="I7" s="186">
        <v>0</v>
      </c>
      <c r="J7" s="186">
        <v>1</v>
      </c>
      <c r="K7" s="309">
        <f t="shared" si="0"/>
        <v>9</v>
      </c>
    </row>
    <row r="8" spans="1:11" ht="21.75" customHeight="1">
      <c r="A8" s="303" t="s">
        <v>133</v>
      </c>
      <c r="B8" s="304">
        <v>4</v>
      </c>
      <c r="C8" s="305">
        <v>2</v>
      </c>
      <c r="D8" s="187">
        <v>1</v>
      </c>
      <c r="E8" s="186">
        <v>7</v>
      </c>
      <c r="F8" s="307">
        <v>2</v>
      </c>
      <c r="G8" s="186">
        <v>2</v>
      </c>
      <c r="H8" s="186">
        <v>2</v>
      </c>
      <c r="I8" s="186">
        <v>2</v>
      </c>
      <c r="J8" s="186">
        <v>2</v>
      </c>
      <c r="K8" s="309">
        <f t="shared" si="0"/>
        <v>24</v>
      </c>
    </row>
    <row r="9" spans="1:11" ht="21.75" customHeight="1">
      <c r="A9" s="303" t="s">
        <v>132</v>
      </c>
      <c r="B9" s="304">
        <v>5</v>
      </c>
      <c r="C9" s="305">
        <v>2</v>
      </c>
      <c r="D9" s="187">
        <v>3</v>
      </c>
      <c r="E9" s="305">
        <v>9</v>
      </c>
      <c r="F9" s="310">
        <v>2</v>
      </c>
      <c r="G9" s="305">
        <v>4</v>
      </c>
      <c r="H9" s="305">
        <v>2</v>
      </c>
      <c r="I9" s="305">
        <v>2</v>
      </c>
      <c r="J9" s="305">
        <v>4</v>
      </c>
      <c r="K9" s="311">
        <f t="shared" si="0"/>
        <v>33</v>
      </c>
    </row>
    <row r="10" spans="1:11" ht="21.75" customHeight="1">
      <c r="A10" s="303" t="s">
        <v>131</v>
      </c>
      <c r="B10" s="304">
        <v>9</v>
      </c>
      <c r="C10" s="305">
        <v>5</v>
      </c>
      <c r="D10" s="187">
        <v>18</v>
      </c>
      <c r="E10" s="305">
        <v>12</v>
      </c>
      <c r="F10" s="310">
        <v>4</v>
      </c>
      <c r="G10" s="305">
        <v>1</v>
      </c>
      <c r="H10" s="305">
        <v>9</v>
      </c>
      <c r="I10" s="305">
        <v>6</v>
      </c>
      <c r="J10" s="305">
        <v>6</v>
      </c>
      <c r="K10" s="311">
        <f t="shared" si="0"/>
        <v>70</v>
      </c>
    </row>
    <row r="11" spans="1:11" ht="21.75" customHeight="1">
      <c r="A11" s="303" t="s">
        <v>130</v>
      </c>
      <c r="B11" s="304">
        <v>21</v>
      </c>
      <c r="C11" s="305">
        <v>6</v>
      </c>
      <c r="D11" s="187">
        <v>10</v>
      </c>
      <c r="E11" s="305">
        <v>9</v>
      </c>
      <c r="F11" s="310">
        <v>11</v>
      </c>
      <c r="G11" s="305">
        <v>12</v>
      </c>
      <c r="H11" s="305">
        <v>8</v>
      </c>
      <c r="I11" s="305">
        <v>10</v>
      </c>
      <c r="J11" s="305">
        <v>7</v>
      </c>
      <c r="K11" s="311">
        <f t="shared" si="0"/>
        <v>94</v>
      </c>
    </row>
    <row r="12" spans="1:11" ht="21.75" customHeight="1">
      <c r="A12" s="303" t="s">
        <v>129</v>
      </c>
      <c r="B12" s="304">
        <v>18</v>
      </c>
      <c r="C12" s="305">
        <v>13</v>
      </c>
      <c r="D12" s="187">
        <v>10</v>
      </c>
      <c r="E12" s="305">
        <v>12</v>
      </c>
      <c r="F12" s="310">
        <v>18</v>
      </c>
      <c r="G12" s="305">
        <v>11</v>
      </c>
      <c r="H12" s="305">
        <v>9</v>
      </c>
      <c r="I12" s="305">
        <v>13</v>
      </c>
      <c r="J12" s="305">
        <v>6</v>
      </c>
      <c r="K12" s="311">
        <f t="shared" si="0"/>
        <v>110</v>
      </c>
    </row>
    <row r="13" spans="1:11" ht="21.75" customHeight="1">
      <c r="A13" s="303" t="s">
        <v>128</v>
      </c>
      <c r="B13" s="304">
        <v>37</v>
      </c>
      <c r="C13" s="305">
        <v>12</v>
      </c>
      <c r="D13" s="306">
        <v>13</v>
      </c>
      <c r="E13" s="305">
        <v>27</v>
      </c>
      <c r="F13" s="310">
        <v>23</v>
      </c>
      <c r="G13" s="305">
        <v>11</v>
      </c>
      <c r="H13" s="305">
        <v>24</v>
      </c>
      <c r="I13" s="305">
        <v>21</v>
      </c>
      <c r="J13" s="305">
        <v>7</v>
      </c>
      <c r="K13" s="311">
        <f t="shared" si="0"/>
        <v>175</v>
      </c>
    </row>
    <row r="14" spans="1:11" ht="21.75" customHeight="1">
      <c r="A14" s="303" t="s">
        <v>127</v>
      </c>
      <c r="B14" s="304">
        <v>83</v>
      </c>
      <c r="C14" s="305">
        <v>26</v>
      </c>
      <c r="D14" s="306">
        <v>44</v>
      </c>
      <c r="E14" s="305">
        <v>50</v>
      </c>
      <c r="F14" s="310">
        <v>32</v>
      </c>
      <c r="G14" s="305">
        <v>36</v>
      </c>
      <c r="H14" s="305">
        <v>34</v>
      </c>
      <c r="I14" s="305">
        <v>14</v>
      </c>
      <c r="J14" s="305">
        <v>35</v>
      </c>
      <c r="K14" s="311">
        <f t="shared" si="0"/>
        <v>354</v>
      </c>
    </row>
    <row r="15" spans="1:11" ht="21.75" customHeight="1">
      <c r="A15" s="303" t="s">
        <v>126</v>
      </c>
      <c r="B15" s="304">
        <v>106</v>
      </c>
      <c r="C15" s="305">
        <v>61</v>
      </c>
      <c r="D15" s="306">
        <v>76</v>
      </c>
      <c r="E15" s="305">
        <v>95</v>
      </c>
      <c r="F15" s="310">
        <v>69</v>
      </c>
      <c r="G15" s="305">
        <v>57</v>
      </c>
      <c r="H15" s="305">
        <v>53</v>
      </c>
      <c r="I15" s="305">
        <v>47</v>
      </c>
      <c r="J15" s="305">
        <v>61</v>
      </c>
      <c r="K15" s="311">
        <f t="shared" si="0"/>
        <v>625</v>
      </c>
    </row>
    <row r="16" spans="1:11" ht="21.75" customHeight="1">
      <c r="A16" s="303" t="s">
        <v>125</v>
      </c>
      <c r="B16" s="304">
        <v>134</v>
      </c>
      <c r="C16" s="305">
        <v>93</v>
      </c>
      <c r="D16" s="306">
        <v>86</v>
      </c>
      <c r="E16" s="312">
        <v>113</v>
      </c>
      <c r="F16" s="310">
        <v>117</v>
      </c>
      <c r="G16" s="312">
        <v>53</v>
      </c>
      <c r="H16" s="312">
        <v>68</v>
      </c>
      <c r="I16" s="312">
        <v>71</v>
      </c>
      <c r="J16" s="312">
        <v>58</v>
      </c>
      <c r="K16" s="313">
        <f t="shared" si="0"/>
        <v>793</v>
      </c>
    </row>
    <row r="17" spans="1:11" ht="21.75" customHeight="1">
      <c r="A17" s="303" t="s">
        <v>315</v>
      </c>
      <c r="B17" s="304">
        <v>104</v>
      </c>
      <c r="C17" s="305">
        <v>50</v>
      </c>
      <c r="D17" s="305">
        <v>58</v>
      </c>
      <c r="E17" s="312">
        <v>58</v>
      </c>
      <c r="F17" s="310">
        <v>86</v>
      </c>
      <c r="G17" s="312">
        <v>48</v>
      </c>
      <c r="H17" s="312">
        <v>46</v>
      </c>
      <c r="I17" s="312">
        <v>38</v>
      </c>
      <c r="J17" s="312">
        <v>36</v>
      </c>
      <c r="K17" s="313">
        <f t="shared" si="0"/>
        <v>524</v>
      </c>
    </row>
    <row r="18" spans="1:11" s="314" customFormat="1" ht="21.75" customHeight="1">
      <c r="A18" s="303" t="s">
        <v>316</v>
      </c>
      <c r="B18" s="304">
        <v>67</v>
      </c>
      <c r="C18" s="305">
        <v>38</v>
      </c>
      <c r="D18" s="306">
        <v>29</v>
      </c>
      <c r="E18" s="312">
        <v>33</v>
      </c>
      <c r="F18" s="310">
        <v>43</v>
      </c>
      <c r="G18" s="312">
        <v>29</v>
      </c>
      <c r="H18" s="312">
        <v>39</v>
      </c>
      <c r="I18" s="312">
        <v>28</v>
      </c>
      <c r="J18" s="312">
        <v>28</v>
      </c>
      <c r="K18" s="313">
        <f t="shared" si="0"/>
        <v>334</v>
      </c>
    </row>
    <row r="19" spans="1:11" ht="21.75" customHeight="1">
      <c r="A19" s="315" t="s">
        <v>317</v>
      </c>
      <c r="B19" s="316">
        <v>39</v>
      </c>
      <c r="C19" s="317">
        <v>19</v>
      </c>
      <c r="D19" s="317">
        <v>18</v>
      </c>
      <c r="E19" s="318">
        <v>33</v>
      </c>
      <c r="F19" s="319">
        <v>28</v>
      </c>
      <c r="G19" s="318">
        <v>15</v>
      </c>
      <c r="H19" s="318">
        <v>19</v>
      </c>
      <c r="I19" s="318">
        <v>24</v>
      </c>
      <c r="J19" s="318">
        <v>39</v>
      </c>
      <c r="K19" s="320">
        <f t="shared" si="0"/>
        <v>234</v>
      </c>
    </row>
    <row r="20" spans="1:11" ht="21.75" customHeight="1" thickBot="1">
      <c r="A20" s="321" t="s">
        <v>137</v>
      </c>
      <c r="B20" s="322">
        <f>SUM(B5:B19)</f>
        <v>630</v>
      </c>
      <c r="C20" s="323">
        <f aca="true" t="shared" si="1" ref="C20:K20">SUM(C5:C19)</f>
        <v>327</v>
      </c>
      <c r="D20" s="323">
        <f t="shared" si="1"/>
        <v>375</v>
      </c>
      <c r="E20" s="324">
        <f t="shared" si="1"/>
        <v>462</v>
      </c>
      <c r="F20" s="325">
        <f t="shared" si="1"/>
        <v>436</v>
      </c>
      <c r="G20" s="324">
        <f t="shared" si="1"/>
        <v>281</v>
      </c>
      <c r="H20" s="324">
        <f t="shared" si="1"/>
        <v>315</v>
      </c>
      <c r="I20" s="324">
        <f t="shared" si="1"/>
        <v>278</v>
      </c>
      <c r="J20" s="324">
        <f t="shared" si="1"/>
        <v>290</v>
      </c>
      <c r="K20" s="326">
        <f t="shared" si="1"/>
        <v>3394</v>
      </c>
    </row>
    <row r="21" spans="1:11" ht="13.5" customHeight="1">
      <c r="A21" s="327"/>
      <c r="B21" s="328"/>
      <c r="C21" s="328"/>
      <c r="D21" s="328"/>
      <c r="E21" s="328"/>
      <c r="F21" s="328"/>
      <c r="K21" s="329" t="s">
        <v>318</v>
      </c>
    </row>
    <row r="22" spans="1:6" ht="13.5" customHeight="1">
      <c r="A22" s="327"/>
      <c r="B22" s="328"/>
      <c r="C22" s="328"/>
      <c r="D22" s="328"/>
      <c r="E22" s="328"/>
      <c r="F22" s="328"/>
    </row>
    <row r="23" spans="1:6" s="298" customFormat="1" ht="17.25">
      <c r="A23" s="552" t="s">
        <v>320</v>
      </c>
      <c r="B23" s="552"/>
      <c r="C23" s="552"/>
      <c r="D23" s="552"/>
      <c r="E23" s="552"/>
      <c r="F23" s="552"/>
    </row>
    <row r="24" spans="1:11" s="300" customFormat="1" ht="12" thickBot="1">
      <c r="A24" s="330"/>
      <c r="B24" s="330"/>
      <c r="C24" s="330"/>
      <c r="D24" s="330"/>
      <c r="E24" s="330"/>
      <c r="F24" s="330"/>
      <c r="G24" s="330"/>
      <c r="H24" s="330"/>
      <c r="I24" s="330"/>
      <c r="K24" s="229" t="s">
        <v>58</v>
      </c>
    </row>
    <row r="25" spans="1:11" ht="15" customHeight="1">
      <c r="A25" s="301" t="s">
        <v>73</v>
      </c>
      <c r="B25" s="536">
        <v>2000</v>
      </c>
      <c r="C25" s="537"/>
      <c r="D25" s="538">
        <v>2005</v>
      </c>
      <c r="E25" s="537"/>
      <c r="F25" s="538">
        <v>2010</v>
      </c>
      <c r="G25" s="537"/>
      <c r="H25" s="538">
        <v>2015</v>
      </c>
      <c r="I25" s="539"/>
      <c r="J25" s="540">
        <v>2020</v>
      </c>
      <c r="K25" s="541"/>
    </row>
    <row r="26" spans="1:11" ht="15" customHeight="1">
      <c r="A26" s="331" t="s">
        <v>124</v>
      </c>
      <c r="B26" s="542" t="s">
        <v>283</v>
      </c>
      <c r="C26" s="543"/>
      <c r="D26" s="544" t="s">
        <v>284</v>
      </c>
      <c r="E26" s="543"/>
      <c r="F26" s="544" t="s">
        <v>285</v>
      </c>
      <c r="G26" s="543"/>
      <c r="H26" s="544" t="s">
        <v>286</v>
      </c>
      <c r="I26" s="545"/>
      <c r="J26" s="546" t="s">
        <v>287</v>
      </c>
      <c r="K26" s="547"/>
    </row>
    <row r="27" spans="1:11" ht="24" customHeight="1">
      <c r="A27" s="332" t="s">
        <v>123</v>
      </c>
      <c r="B27" s="528">
        <v>3827</v>
      </c>
      <c r="C27" s="529"/>
      <c r="D27" s="529">
        <v>3678</v>
      </c>
      <c r="E27" s="529"/>
      <c r="F27" s="529">
        <v>4308</v>
      </c>
      <c r="G27" s="529"/>
      <c r="H27" s="529">
        <v>3998</v>
      </c>
      <c r="I27" s="530"/>
      <c r="J27" s="531">
        <v>3158</v>
      </c>
      <c r="K27" s="531"/>
    </row>
    <row r="28" spans="1:11" ht="19.5" customHeight="1">
      <c r="A28" s="303" t="s">
        <v>122</v>
      </c>
      <c r="B28" s="532">
        <v>386</v>
      </c>
      <c r="C28" s="533"/>
      <c r="D28" s="533">
        <v>609</v>
      </c>
      <c r="E28" s="533"/>
      <c r="F28" s="533">
        <v>790</v>
      </c>
      <c r="G28" s="533"/>
      <c r="H28" s="533">
        <v>713</v>
      </c>
      <c r="I28" s="534"/>
      <c r="J28" s="535">
        <v>585</v>
      </c>
      <c r="K28" s="535"/>
    </row>
    <row r="29" spans="1:11" ht="19.5" customHeight="1">
      <c r="A29" s="303" t="s">
        <v>80</v>
      </c>
      <c r="B29" s="517">
        <v>194</v>
      </c>
      <c r="C29" s="518"/>
      <c r="D29" s="519">
        <v>268</v>
      </c>
      <c r="E29" s="519"/>
      <c r="F29" s="519">
        <v>392</v>
      </c>
      <c r="G29" s="519"/>
      <c r="H29" s="518">
        <v>402</v>
      </c>
      <c r="I29" s="520"/>
      <c r="J29" s="521">
        <v>316</v>
      </c>
      <c r="K29" s="521"/>
    </row>
    <row r="30" spans="1:11" ht="19.5" customHeight="1">
      <c r="A30" s="303" t="s">
        <v>14</v>
      </c>
      <c r="B30" s="517">
        <v>257</v>
      </c>
      <c r="C30" s="518"/>
      <c r="D30" s="519">
        <v>477</v>
      </c>
      <c r="E30" s="519"/>
      <c r="F30" s="519">
        <v>451</v>
      </c>
      <c r="G30" s="519"/>
      <c r="H30" s="518">
        <v>452</v>
      </c>
      <c r="I30" s="520"/>
      <c r="J30" s="521">
        <v>382</v>
      </c>
      <c r="K30" s="521"/>
    </row>
    <row r="31" spans="1:11" ht="19.5" customHeight="1">
      <c r="A31" s="303" t="s">
        <v>15</v>
      </c>
      <c r="B31" s="517">
        <v>439</v>
      </c>
      <c r="C31" s="518"/>
      <c r="D31" s="518">
        <v>369</v>
      </c>
      <c r="E31" s="518"/>
      <c r="F31" s="518">
        <v>589</v>
      </c>
      <c r="G31" s="518"/>
      <c r="H31" s="518">
        <v>522</v>
      </c>
      <c r="I31" s="520"/>
      <c r="J31" s="527">
        <v>383</v>
      </c>
      <c r="K31" s="527"/>
    </row>
    <row r="32" spans="1:11" ht="19.5" customHeight="1">
      <c r="A32" s="303" t="s">
        <v>16</v>
      </c>
      <c r="B32" s="517">
        <v>572</v>
      </c>
      <c r="C32" s="518"/>
      <c r="D32" s="519">
        <v>404</v>
      </c>
      <c r="E32" s="519"/>
      <c r="F32" s="519">
        <v>547</v>
      </c>
      <c r="G32" s="519"/>
      <c r="H32" s="518">
        <v>570</v>
      </c>
      <c r="I32" s="520"/>
      <c r="J32" s="521">
        <v>443</v>
      </c>
      <c r="K32" s="521"/>
    </row>
    <row r="33" spans="1:11" ht="19.5" customHeight="1">
      <c r="A33" s="303" t="s">
        <v>17</v>
      </c>
      <c r="B33" s="517">
        <v>342</v>
      </c>
      <c r="C33" s="518"/>
      <c r="D33" s="519">
        <v>299</v>
      </c>
      <c r="E33" s="519"/>
      <c r="F33" s="519">
        <v>287</v>
      </c>
      <c r="G33" s="519"/>
      <c r="H33" s="518">
        <v>300</v>
      </c>
      <c r="I33" s="520"/>
      <c r="J33" s="521">
        <v>257</v>
      </c>
      <c r="K33" s="521"/>
    </row>
    <row r="34" spans="1:11" ht="19.5" customHeight="1">
      <c r="A34" s="303" t="s">
        <v>18</v>
      </c>
      <c r="B34" s="517">
        <v>493</v>
      </c>
      <c r="C34" s="518"/>
      <c r="D34" s="519">
        <v>404</v>
      </c>
      <c r="E34" s="519"/>
      <c r="F34" s="519">
        <v>429</v>
      </c>
      <c r="G34" s="519"/>
      <c r="H34" s="518">
        <v>367</v>
      </c>
      <c r="I34" s="520"/>
      <c r="J34" s="521">
        <v>263</v>
      </c>
      <c r="K34" s="521"/>
    </row>
    <row r="35" spans="1:11" ht="19.5" customHeight="1">
      <c r="A35" s="303" t="s">
        <v>19</v>
      </c>
      <c r="B35" s="517">
        <v>490</v>
      </c>
      <c r="C35" s="518"/>
      <c r="D35" s="519">
        <v>387</v>
      </c>
      <c r="E35" s="519"/>
      <c r="F35" s="519">
        <v>377</v>
      </c>
      <c r="G35" s="519"/>
      <c r="H35" s="518">
        <v>320</v>
      </c>
      <c r="I35" s="520"/>
      <c r="J35" s="521">
        <v>266</v>
      </c>
      <c r="K35" s="521"/>
    </row>
    <row r="36" spans="1:11" ht="19.5" customHeight="1" thickBot="1">
      <c r="A36" s="333" t="s">
        <v>20</v>
      </c>
      <c r="B36" s="522">
        <v>654</v>
      </c>
      <c r="C36" s="523"/>
      <c r="D36" s="523">
        <v>461</v>
      </c>
      <c r="E36" s="523"/>
      <c r="F36" s="524">
        <v>446</v>
      </c>
      <c r="G36" s="524"/>
      <c r="H36" s="523">
        <v>352</v>
      </c>
      <c r="I36" s="525"/>
      <c r="J36" s="526">
        <v>263</v>
      </c>
      <c r="K36" s="526"/>
    </row>
    <row r="37" spans="1:11" ht="16.5" customHeight="1">
      <c r="A37" s="334"/>
      <c r="B37" s="335"/>
      <c r="C37" s="335"/>
      <c r="D37" s="336"/>
      <c r="E37" s="336"/>
      <c r="F37" s="329"/>
      <c r="K37" s="329" t="s">
        <v>21</v>
      </c>
    </row>
    <row r="38" spans="1:6" ht="12" customHeight="1">
      <c r="A38" s="337" t="s">
        <v>339</v>
      </c>
      <c r="B38" s="337"/>
      <c r="C38" s="337"/>
      <c r="D38" s="337"/>
      <c r="E38" s="337"/>
      <c r="F38" s="337"/>
    </row>
    <row r="39" spans="1:6" ht="12">
      <c r="A39" s="338" t="s">
        <v>340</v>
      </c>
      <c r="B39" s="338"/>
      <c r="C39" s="338"/>
      <c r="D39" s="338"/>
      <c r="E39" s="338"/>
      <c r="F39" s="338"/>
    </row>
    <row r="40" ht="12">
      <c r="A40" s="338" t="s">
        <v>319</v>
      </c>
    </row>
  </sheetData>
  <sheetProtection/>
  <mergeCells count="72">
    <mergeCell ref="A1:F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23:F23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r:id="rId2"/>
  <headerFooter alignWithMargins="0">
    <evenHeader>&amp;L&amp;"+,標準"&amp;11 ３　農 林 水 産 業</evenHeader>
    <evenFooter>&amp;C&amp;"+,標準"&amp;11- &amp;P -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0">
      <selection activeCell="H19" sqref="H19"/>
    </sheetView>
  </sheetViews>
  <sheetFormatPr defaultColWidth="9.00390625" defaultRowHeight="12.75"/>
  <cols>
    <col min="1" max="1" width="5.25390625" style="188" customWidth="1"/>
    <col min="2" max="2" width="20.00390625" style="188" customWidth="1"/>
    <col min="3" max="3" width="9.75390625" style="188" bestFit="1" customWidth="1"/>
    <col min="4" max="4" width="12.125" style="188" hidden="1" customWidth="1"/>
    <col min="5" max="5" width="12.125" style="188" customWidth="1"/>
    <col min="6" max="8" width="12.125" style="189" customWidth="1"/>
    <col min="9" max="9" width="12.125" style="294" customWidth="1"/>
    <col min="10" max="10" width="12.125" style="188" customWidth="1"/>
    <col min="11" max="16384" width="9.125" style="188" customWidth="1"/>
  </cols>
  <sheetData>
    <row r="1" spans="1:9" s="210" customFormat="1" ht="17.25">
      <c r="A1" s="555" t="s">
        <v>321</v>
      </c>
      <c r="B1" s="555"/>
      <c r="C1" s="555"/>
      <c r="D1" s="555"/>
      <c r="E1" s="555"/>
      <c r="F1" s="555"/>
      <c r="G1" s="555"/>
      <c r="H1" s="555"/>
      <c r="I1" s="555"/>
    </row>
    <row r="2" spans="1:10" s="190" customFormat="1" ht="18" customHeight="1" thickBot="1">
      <c r="A2" s="192"/>
      <c r="F2" s="191"/>
      <c r="G2" s="559" t="s">
        <v>259</v>
      </c>
      <c r="H2" s="559"/>
      <c r="I2" s="559"/>
      <c r="J2" s="559"/>
    </row>
    <row r="3" spans="1:10" s="206" customFormat="1" ht="14.25" customHeight="1">
      <c r="A3" s="209"/>
      <c r="B3" s="209"/>
      <c r="C3" s="208" t="s">
        <v>260</v>
      </c>
      <c r="D3" s="207">
        <v>2010</v>
      </c>
      <c r="E3" s="207">
        <v>2017</v>
      </c>
      <c r="F3" s="207">
        <v>2018</v>
      </c>
      <c r="G3" s="207">
        <v>2019</v>
      </c>
      <c r="H3" s="207">
        <v>2020</v>
      </c>
      <c r="I3" s="207">
        <v>2021</v>
      </c>
      <c r="J3" s="622">
        <v>2022</v>
      </c>
    </row>
    <row r="4" spans="1:10" s="197" customFormat="1" ht="14.25" customHeight="1">
      <c r="A4" s="205" t="s">
        <v>261</v>
      </c>
      <c r="C4" s="280"/>
      <c r="D4" s="204" t="s">
        <v>141</v>
      </c>
      <c r="E4" s="203" t="s">
        <v>140</v>
      </c>
      <c r="F4" s="203" t="s">
        <v>216</v>
      </c>
      <c r="G4" s="203" t="s">
        <v>288</v>
      </c>
      <c r="H4" s="203" t="s">
        <v>289</v>
      </c>
      <c r="I4" s="203" t="s">
        <v>290</v>
      </c>
      <c r="J4" s="623" t="s">
        <v>299</v>
      </c>
    </row>
    <row r="5" spans="1:10" s="197" customFormat="1" ht="15" customHeight="1">
      <c r="A5" s="556" t="s">
        <v>235</v>
      </c>
      <c r="B5" s="624" t="s">
        <v>236</v>
      </c>
      <c r="C5" s="625"/>
      <c r="D5" s="202"/>
      <c r="E5" s="626">
        <f aca="true" t="shared" si="0" ref="E5:H6">E7+E9+E11+E13</f>
        <v>46</v>
      </c>
      <c r="F5" s="626">
        <f t="shared" si="0"/>
        <v>42</v>
      </c>
      <c r="G5" s="626">
        <f t="shared" si="0"/>
        <v>49</v>
      </c>
      <c r="H5" s="626">
        <f t="shared" si="0"/>
        <v>45</v>
      </c>
      <c r="I5" s="626">
        <f>I7+I9+I11+I13</f>
        <v>45</v>
      </c>
      <c r="J5" s="627">
        <f>J7+J9+J11+J13</f>
        <v>42</v>
      </c>
    </row>
    <row r="6" spans="1:10" s="197" customFormat="1" ht="15" customHeight="1">
      <c r="A6" s="557"/>
      <c r="B6" s="628" t="s">
        <v>237</v>
      </c>
      <c r="C6" s="629"/>
      <c r="D6" s="198"/>
      <c r="E6" s="630">
        <f t="shared" si="0"/>
        <v>1998</v>
      </c>
      <c r="F6" s="630">
        <f t="shared" si="0"/>
        <v>1971</v>
      </c>
      <c r="G6" s="630">
        <f t="shared" si="0"/>
        <v>1986</v>
      </c>
      <c r="H6" s="630">
        <f t="shared" si="0"/>
        <v>2075</v>
      </c>
      <c r="I6" s="630">
        <f>I8+I10+I12+I14</f>
        <v>2075</v>
      </c>
      <c r="J6" s="631">
        <f>J8+J10+J12+J14</f>
        <v>2191</v>
      </c>
    </row>
    <row r="7" spans="1:10" s="197" customFormat="1" ht="15" customHeight="1">
      <c r="A7" s="557"/>
      <c r="B7" s="632" t="s">
        <v>238</v>
      </c>
      <c r="C7" s="633" t="s">
        <v>239</v>
      </c>
      <c r="D7" s="198"/>
      <c r="E7" s="630">
        <v>15</v>
      </c>
      <c r="F7" s="630">
        <v>13</v>
      </c>
      <c r="G7" s="630">
        <v>15</v>
      </c>
      <c r="H7" s="630">
        <v>11</v>
      </c>
      <c r="I7" s="630">
        <v>11</v>
      </c>
      <c r="J7" s="631">
        <v>11</v>
      </c>
    </row>
    <row r="8" spans="1:10" s="197" customFormat="1" ht="15" customHeight="1">
      <c r="A8" s="557"/>
      <c r="B8" s="632"/>
      <c r="C8" s="633" t="s">
        <v>240</v>
      </c>
      <c r="D8" s="198"/>
      <c r="E8" s="630">
        <v>722</v>
      </c>
      <c r="F8" s="630">
        <v>711</v>
      </c>
      <c r="G8" s="630">
        <v>701</v>
      </c>
      <c r="H8" s="630">
        <v>654</v>
      </c>
      <c r="I8" s="630">
        <v>654</v>
      </c>
      <c r="J8" s="631">
        <v>651</v>
      </c>
    </row>
    <row r="9" spans="1:10" s="197" customFormat="1" ht="15" customHeight="1">
      <c r="A9" s="557"/>
      <c r="B9" s="632" t="s">
        <v>241</v>
      </c>
      <c r="C9" s="633" t="s">
        <v>239</v>
      </c>
      <c r="D9" s="198"/>
      <c r="E9" s="630">
        <v>12</v>
      </c>
      <c r="F9" s="630">
        <v>10</v>
      </c>
      <c r="G9" s="630">
        <v>11</v>
      </c>
      <c r="H9" s="630">
        <v>11</v>
      </c>
      <c r="I9" s="630">
        <v>11</v>
      </c>
      <c r="J9" s="631">
        <v>10</v>
      </c>
    </row>
    <row r="10" spans="1:10" s="197" customFormat="1" ht="15" customHeight="1">
      <c r="A10" s="557"/>
      <c r="B10" s="632"/>
      <c r="C10" s="633" t="s">
        <v>240</v>
      </c>
      <c r="D10" s="198"/>
      <c r="E10" s="630">
        <v>701</v>
      </c>
      <c r="F10" s="630">
        <v>682</v>
      </c>
      <c r="G10" s="630">
        <v>710</v>
      </c>
      <c r="H10" s="630">
        <v>751</v>
      </c>
      <c r="I10" s="630">
        <v>751</v>
      </c>
      <c r="J10" s="631">
        <v>770</v>
      </c>
    </row>
    <row r="11" spans="1:10" s="197" customFormat="1" ht="15" customHeight="1">
      <c r="A11" s="557"/>
      <c r="B11" s="632" t="s">
        <v>242</v>
      </c>
      <c r="C11" s="633" t="s">
        <v>239</v>
      </c>
      <c r="D11" s="281"/>
      <c r="E11" s="630">
        <v>5</v>
      </c>
      <c r="F11" s="630">
        <v>3</v>
      </c>
      <c r="G11" s="630">
        <v>5</v>
      </c>
      <c r="H11" s="630">
        <v>5</v>
      </c>
      <c r="I11" s="630">
        <v>5</v>
      </c>
      <c r="J11" s="631">
        <v>5</v>
      </c>
    </row>
    <row r="12" spans="1:10" s="197" customFormat="1" ht="15" customHeight="1">
      <c r="A12" s="557"/>
      <c r="B12" s="632"/>
      <c r="C12" s="633" t="s">
        <v>240</v>
      </c>
      <c r="D12" s="198"/>
      <c r="E12" s="630">
        <v>257</v>
      </c>
      <c r="F12" s="630">
        <v>233</v>
      </c>
      <c r="G12" s="630">
        <v>199</v>
      </c>
      <c r="H12" s="630">
        <v>268</v>
      </c>
      <c r="I12" s="630">
        <v>268</v>
      </c>
      <c r="J12" s="631">
        <v>363</v>
      </c>
    </row>
    <row r="13" spans="1:10" s="197" customFormat="1" ht="15" customHeight="1">
      <c r="A13" s="557"/>
      <c r="B13" s="632" t="s">
        <v>243</v>
      </c>
      <c r="C13" s="633" t="s">
        <v>239</v>
      </c>
      <c r="D13" s="281"/>
      <c r="E13" s="630">
        <v>14</v>
      </c>
      <c r="F13" s="630">
        <v>16</v>
      </c>
      <c r="G13" s="630">
        <v>18</v>
      </c>
      <c r="H13" s="630">
        <v>18</v>
      </c>
      <c r="I13" s="630">
        <v>18</v>
      </c>
      <c r="J13" s="631">
        <v>16</v>
      </c>
    </row>
    <row r="14" spans="1:10" s="197" customFormat="1" ht="15" customHeight="1">
      <c r="A14" s="558"/>
      <c r="B14" s="632"/>
      <c r="C14" s="633" t="s">
        <v>240</v>
      </c>
      <c r="D14" s="198"/>
      <c r="E14" s="634">
        <v>318</v>
      </c>
      <c r="F14" s="634">
        <v>345</v>
      </c>
      <c r="G14" s="634">
        <v>376</v>
      </c>
      <c r="H14" s="635">
        <v>402</v>
      </c>
      <c r="I14" s="635">
        <v>402</v>
      </c>
      <c r="J14" s="636">
        <v>407</v>
      </c>
    </row>
    <row r="15" spans="1:10" s="197" customFormat="1" ht="15" customHeight="1">
      <c r="A15" s="560" t="s">
        <v>244</v>
      </c>
      <c r="B15" s="628" t="s">
        <v>236</v>
      </c>
      <c r="C15" s="629"/>
      <c r="D15" s="198"/>
      <c r="E15" s="630">
        <v>9</v>
      </c>
      <c r="F15" s="630">
        <v>9</v>
      </c>
      <c r="G15" s="630">
        <v>5</v>
      </c>
      <c r="H15" s="630">
        <v>61</v>
      </c>
      <c r="I15" s="630">
        <v>61</v>
      </c>
      <c r="J15" s="631">
        <v>65</v>
      </c>
    </row>
    <row r="16" spans="1:10" s="197" customFormat="1" ht="15" customHeight="1">
      <c r="A16" s="561"/>
      <c r="B16" s="628" t="s">
        <v>237</v>
      </c>
      <c r="C16" s="629"/>
      <c r="D16" s="198"/>
      <c r="E16" s="630">
        <v>31921</v>
      </c>
      <c r="F16" s="630">
        <v>30728</v>
      </c>
      <c r="G16" s="630">
        <v>28897</v>
      </c>
      <c r="H16" s="630">
        <f>H18+H20+H22</f>
        <v>30226</v>
      </c>
      <c r="I16" s="630">
        <f>I18+I20+I22</f>
        <v>30226</v>
      </c>
      <c r="J16" s="631">
        <f>J18+J20+J22</f>
        <v>28583</v>
      </c>
    </row>
    <row r="17" spans="1:10" s="197" customFormat="1" ht="15" customHeight="1">
      <c r="A17" s="561"/>
      <c r="B17" s="632" t="s">
        <v>245</v>
      </c>
      <c r="C17" s="633" t="s">
        <v>239</v>
      </c>
      <c r="D17" s="198"/>
      <c r="E17" s="630" t="s">
        <v>42</v>
      </c>
      <c r="F17" s="630" t="s">
        <v>42</v>
      </c>
      <c r="G17" s="630" t="s">
        <v>228</v>
      </c>
      <c r="H17" s="630">
        <v>45</v>
      </c>
      <c r="I17" s="630">
        <v>45</v>
      </c>
      <c r="J17" s="631">
        <v>47</v>
      </c>
    </row>
    <row r="18" spans="1:10" s="197" customFormat="1" ht="15" customHeight="1">
      <c r="A18" s="561"/>
      <c r="B18" s="632"/>
      <c r="C18" s="633" t="s">
        <v>246</v>
      </c>
      <c r="D18" s="198"/>
      <c r="E18" s="630">
        <v>25927</v>
      </c>
      <c r="F18" s="630">
        <v>25840</v>
      </c>
      <c r="G18" s="630">
        <v>25445</v>
      </c>
      <c r="H18" s="630">
        <v>26648</v>
      </c>
      <c r="I18" s="630">
        <v>26648</v>
      </c>
      <c r="J18" s="631">
        <v>23354</v>
      </c>
    </row>
    <row r="19" spans="1:10" s="197" customFormat="1" ht="15" customHeight="1">
      <c r="A19" s="561"/>
      <c r="B19" s="632" t="s">
        <v>247</v>
      </c>
      <c r="C19" s="633" t="s">
        <v>239</v>
      </c>
      <c r="D19" s="198"/>
      <c r="E19" s="630" t="s">
        <v>42</v>
      </c>
      <c r="F19" s="630" t="s">
        <v>42</v>
      </c>
      <c r="G19" s="630" t="s">
        <v>228</v>
      </c>
      <c r="H19" s="630">
        <v>12</v>
      </c>
      <c r="I19" s="630">
        <v>12</v>
      </c>
      <c r="J19" s="631">
        <v>14</v>
      </c>
    </row>
    <row r="20" spans="1:10" s="197" customFormat="1" ht="15" customHeight="1">
      <c r="A20" s="561"/>
      <c r="B20" s="632"/>
      <c r="C20" s="633" t="s">
        <v>246</v>
      </c>
      <c r="D20" s="198"/>
      <c r="E20" s="630">
        <v>5994</v>
      </c>
      <c r="F20" s="630">
        <v>4888</v>
      </c>
      <c r="G20" s="630">
        <v>3452</v>
      </c>
      <c r="H20" s="630">
        <f>3112+317</f>
        <v>3429</v>
      </c>
      <c r="I20" s="630">
        <f>3112+317</f>
        <v>3429</v>
      </c>
      <c r="J20" s="631">
        <v>5139</v>
      </c>
    </row>
    <row r="21" spans="1:10" s="197" customFormat="1" ht="15" customHeight="1">
      <c r="A21" s="561"/>
      <c r="B21" s="632" t="s">
        <v>248</v>
      </c>
      <c r="C21" s="633" t="s">
        <v>239</v>
      </c>
      <c r="D21" s="199"/>
      <c r="E21" s="630" t="s">
        <v>42</v>
      </c>
      <c r="F21" s="630" t="s">
        <v>42</v>
      </c>
      <c r="G21" s="630" t="s">
        <v>228</v>
      </c>
      <c r="H21" s="630">
        <v>4</v>
      </c>
      <c r="I21" s="630">
        <v>4</v>
      </c>
      <c r="J21" s="631">
        <v>4</v>
      </c>
    </row>
    <row r="22" spans="1:10" s="197" customFormat="1" ht="15" customHeight="1">
      <c r="A22" s="562"/>
      <c r="B22" s="637"/>
      <c r="C22" s="638" t="s">
        <v>246</v>
      </c>
      <c r="D22" s="198"/>
      <c r="E22" s="635" t="s">
        <v>42</v>
      </c>
      <c r="F22" s="635" t="s">
        <v>42</v>
      </c>
      <c r="G22" s="635" t="s">
        <v>228</v>
      </c>
      <c r="H22" s="635">
        <v>149</v>
      </c>
      <c r="I22" s="635">
        <v>149</v>
      </c>
      <c r="J22" s="636">
        <v>90</v>
      </c>
    </row>
    <row r="23" spans="1:10" s="197" customFormat="1" ht="15" customHeight="1">
      <c r="A23" s="639" t="s">
        <v>249</v>
      </c>
      <c r="B23" s="628" t="s">
        <v>236</v>
      </c>
      <c r="C23" s="629"/>
      <c r="D23" s="196"/>
      <c r="E23" s="630">
        <v>6</v>
      </c>
      <c r="F23" s="630">
        <v>4</v>
      </c>
      <c r="G23" s="630">
        <v>5</v>
      </c>
      <c r="H23" s="630">
        <v>9</v>
      </c>
      <c r="I23" s="630">
        <v>9</v>
      </c>
      <c r="J23" s="631">
        <v>8</v>
      </c>
    </row>
    <row r="24" spans="1:10" s="197" customFormat="1" ht="15" customHeight="1">
      <c r="A24" s="640"/>
      <c r="B24" s="628" t="s">
        <v>237</v>
      </c>
      <c r="C24" s="629"/>
      <c r="D24" s="198"/>
      <c r="E24" s="630">
        <v>10</v>
      </c>
      <c r="F24" s="630">
        <v>22</v>
      </c>
      <c r="G24" s="630">
        <v>32</v>
      </c>
      <c r="H24" s="630">
        <f>H26+H28+H30+H32</f>
        <v>35</v>
      </c>
      <c r="I24" s="630">
        <f>I26+I28+I30+I32</f>
        <v>35</v>
      </c>
      <c r="J24" s="631">
        <f>J26+J28+J30+J32</f>
        <v>23</v>
      </c>
    </row>
    <row r="25" spans="1:10" s="197" customFormat="1" ht="15" customHeight="1">
      <c r="A25" s="640"/>
      <c r="B25" s="632" t="s">
        <v>250</v>
      </c>
      <c r="C25" s="633" t="s">
        <v>239</v>
      </c>
      <c r="D25" s="196"/>
      <c r="E25" s="630" t="s">
        <v>42</v>
      </c>
      <c r="F25" s="630" t="s">
        <v>42</v>
      </c>
      <c r="G25" s="630" t="s">
        <v>228</v>
      </c>
      <c r="H25" s="630">
        <v>3</v>
      </c>
      <c r="I25" s="630">
        <v>3</v>
      </c>
      <c r="J25" s="631">
        <v>5</v>
      </c>
    </row>
    <row r="26" spans="1:10" s="197" customFormat="1" ht="15" customHeight="1">
      <c r="A26" s="640"/>
      <c r="B26" s="632"/>
      <c r="C26" s="633" t="s">
        <v>240</v>
      </c>
      <c r="D26" s="198"/>
      <c r="E26" s="630" t="s">
        <v>42</v>
      </c>
      <c r="F26" s="630" t="s">
        <v>42</v>
      </c>
      <c r="G26" s="630" t="s">
        <v>228</v>
      </c>
      <c r="H26" s="630">
        <v>4</v>
      </c>
      <c r="I26" s="630">
        <v>4</v>
      </c>
      <c r="J26" s="631">
        <v>17</v>
      </c>
    </row>
    <row r="27" spans="1:10" s="197" customFormat="1" ht="15" customHeight="1">
      <c r="A27" s="640"/>
      <c r="B27" s="632" t="s">
        <v>251</v>
      </c>
      <c r="C27" s="633" t="s">
        <v>239</v>
      </c>
      <c r="D27" s="198"/>
      <c r="E27" s="630" t="s">
        <v>42</v>
      </c>
      <c r="F27" s="630" t="s">
        <v>42</v>
      </c>
      <c r="G27" s="630" t="s">
        <v>228</v>
      </c>
      <c r="H27" s="630">
        <v>3</v>
      </c>
      <c r="I27" s="630">
        <v>3</v>
      </c>
      <c r="J27" s="631">
        <v>2</v>
      </c>
    </row>
    <row r="28" spans="1:10" s="197" customFormat="1" ht="15" customHeight="1">
      <c r="A28" s="640"/>
      <c r="B28" s="632"/>
      <c r="C28" s="633" t="s">
        <v>240</v>
      </c>
      <c r="D28" s="198"/>
      <c r="E28" s="630" t="s">
        <v>42</v>
      </c>
      <c r="F28" s="630" t="s">
        <v>42</v>
      </c>
      <c r="G28" s="630" t="s">
        <v>228</v>
      </c>
      <c r="H28" s="630">
        <v>6</v>
      </c>
      <c r="I28" s="630">
        <v>6</v>
      </c>
      <c r="J28" s="631">
        <v>4</v>
      </c>
    </row>
    <row r="29" spans="1:10" s="197" customFormat="1" ht="15" customHeight="1">
      <c r="A29" s="640"/>
      <c r="B29" s="632" t="s">
        <v>252</v>
      </c>
      <c r="C29" s="633" t="s">
        <v>239</v>
      </c>
      <c r="D29" s="198"/>
      <c r="E29" s="630" t="s">
        <v>42</v>
      </c>
      <c r="F29" s="630" t="s">
        <v>42</v>
      </c>
      <c r="G29" s="630" t="s">
        <v>228</v>
      </c>
      <c r="H29" s="630">
        <v>2</v>
      </c>
      <c r="I29" s="630">
        <v>2</v>
      </c>
      <c r="J29" s="631">
        <v>1</v>
      </c>
    </row>
    <row r="30" spans="1:10" s="197" customFormat="1" ht="15" customHeight="1">
      <c r="A30" s="640"/>
      <c r="B30" s="632"/>
      <c r="C30" s="633" t="s">
        <v>240</v>
      </c>
      <c r="D30" s="198"/>
      <c r="E30" s="630" t="s">
        <v>42</v>
      </c>
      <c r="F30" s="630" t="s">
        <v>42</v>
      </c>
      <c r="G30" s="630" t="s">
        <v>228</v>
      </c>
      <c r="H30" s="630">
        <v>11</v>
      </c>
      <c r="I30" s="630">
        <v>11</v>
      </c>
      <c r="J30" s="631">
        <v>2</v>
      </c>
    </row>
    <row r="31" spans="1:10" s="197" customFormat="1" ht="15" customHeight="1">
      <c r="A31" s="640"/>
      <c r="B31" s="632" t="s">
        <v>253</v>
      </c>
      <c r="C31" s="633" t="s">
        <v>239</v>
      </c>
      <c r="D31" s="198"/>
      <c r="E31" s="630" t="s">
        <v>42</v>
      </c>
      <c r="F31" s="641" t="s">
        <v>42</v>
      </c>
      <c r="G31" s="641" t="s">
        <v>228</v>
      </c>
      <c r="H31" s="630">
        <v>1</v>
      </c>
      <c r="I31" s="630">
        <v>1</v>
      </c>
      <c r="J31" s="631">
        <v>0</v>
      </c>
    </row>
    <row r="32" spans="1:10" s="197" customFormat="1" ht="15" customHeight="1">
      <c r="A32" s="642"/>
      <c r="B32" s="632"/>
      <c r="C32" s="633" t="s">
        <v>240</v>
      </c>
      <c r="D32" s="198"/>
      <c r="E32" s="635" t="s">
        <v>42</v>
      </c>
      <c r="F32" s="635" t="s">
        <v>42</v>
      </c>
      <c r="G32" s="635" t="s">
        <v>228</v>
      </c>
      <c r="H32" s="635">
        <v>14</v>
      </c>
      <c r="I32" s="635">
        <v>14</v>
      </c>
      <c r="J32" s="636">
        <v>0</v>
      </c>
    </row>
    <row r="33" spans="1:10" s="197" customFormat="1" ht="15" customHeight="1">
      <c r="A33" s="563" t="s">
        <v>254</v>
      </c>
      <c r="B33" s="632" t="s">
        <v>255</v>
      </c>
      <c r="C33" s="633" t="s">
        <v>239</v>
      </c>
      <c r="D33" s="198"/>
      <c r="E33" s="630">
        <v>3</v>
      </c>
      <c r="F33" s="630">
        <v>3</v>
      </c>
      <c r="G33" s="630">
        <v>3</v>
      </c>
      <c r="H33" s="630">
        <v>3</v>
      </c>
      <c r="I33" s="630">
        <v>3</v>
      </c>
      <c r="J33" s="631">
        <v>3</v>
      </c>
    </row>
    <row r="34" spans="1:10" s="197" customFormat="1" ht="15" customHeight="1">
      <c r="A34" s="564"/>
      <c r="B34" s="632"/>
      <c r="C34" s="633" t="s">
        <v>240</v>
      </c>
      <c r="D34" s="198"/>
      <c r="E34" s="630">
        <v>38</v>
      </c>
      <c r="F34" s="630">
        <v>43</v>
      </c>
      <c r="G34" s="630">
        <v>46</v>
      </c>
      <c r="H34" s="630">
        <v>46</v>
      </c>
      <c r="I34" s="630">
        <v>46</v>
      </c>
      <c r="J34" s="631">
        <v>48</v>
      </c>
    </row>
    <row r="35" spans="1:10" s="197" customFormat="1" ht="15" customHeight="1">
      <c r="A35" s="564"/>
      <c r="B35" s="632" t="s">
        <v>256</v>
      </c>
      <c r="C35" s="633" t="s">
        <v>239</v>
      </c>
      <c r="D35" s="199"/>
      <c r="E35" s="630" t="s">
        <v>42</v>
      </c>
      <c r="F35" s="630" t="s">
        <v>42</v>
      </c>
      <c r="G35" s="630" t="s">
        <v>228</v>
      </c>
      <c r="H35" s="630">
        <v>1</v>
      </c>
      <c r="I35" s="630">
        <v>1</v>
      </c>
      <c r="J35" s="631">
        <v>1</v>
      </c>
    </row>
    <row r="36" spans="1:10" s="197" customFormat="1" ht="15" customHeight="1">
      <c r="A36" s="564"/>
      <c r="B36" s="632"/>
      <c r="C36" s="633" t="s">
        <v>240</v>
      </c>
      <c r="D36" s="198"/>
      <c r="E36" s="630" t="s">
        <v>42</v>
      </c>
      <c r="F36" s="630" t="s">
        <v>42</v>
      </c>
      <c r="G36" s="630" t="s">
        <v>228</v>
      </c>
      <c r="H36" s="630">
        <v>1</v>
      </c>
      <c r="I36" s="630">
        <v>1</v>
      </c>
      <c r="J36" s="631">
        <v>1</v>
      </c>
    </row>
    <row r="37" spans="1:10" s="197" customFormat="1" ht="15" customHeight="1">
      <c r="A37" s="564"/>
      <c r="B37" s="632" t="s">
        <v>257</v>
      </c>
      <c r="C37" s="633" t="s">
        <v>239</v>
      </c>
      <c r="D37" s="198"/>
      <c r="E37" s="630">
        <v>4</v>
      </c>
      <c r="F37" s="630">
        <v>4</v>
      </c>
      <c r="G37" s="630">
        <v>6</v>
      </c>
      <c r="H37" s="630">
        <v>7</v>
      </c>
      <c r="I37" s="630">
        <v>7</v>
      </c>
      <c r="J37" s="631">
        <v>6</v>
      </c>
    </row>
    <row r="38" spans="1:10" s="197" customFormat="1" ht="15" customHeight="1">
      <c r="A38" s="564"/>
      <c r="B38" s="632"/>
      <c r="C38" s="633" t="s">
        <v>240</v>
      </c>
      <c r="D38" s="195"/>
      <c r="E38" s="641">
        <v>61</v>
      </c>
      <c r="F38" s="641">
        <v>57</v>
      </c>
      <c r="G38" s="641">
        <v>45</v>
      </c>
      <c r="H38" s="641">
        <v>48</v>
      </c>
      <c r="I38" s="641">
        <v>48</v>
      </c>
      <c r="J38" s="643">
        <v>48</v>
      </c>
    </row>
    <row r="39" spans="1:10" s="197" customFormat="1" ht="15.75" customHeight="1">
      <c r="A39" s="564"/>
      <c r="B39" s="644" t="s">
        <v>262</v>
      </c>
      <c r="C39" s="633" t="s">
        <v>239</v>
      </c>
      <c r="D39" s="198"/>
      <c r="E39" s="630">
        <v>10</v>
      </c>
      <c r="F39" s="641">
        <v>15</v>
      </c>
      <c r="G39" s="641">
        <v>15</v>
      </c>
      <c r="H39" s="641">
        <v>17</v>
      </c>
      <c r="I39" s="641">
        <v>17</v>
      </c>
      <c r="J39" s="643">
        <v>18</v>
      </c>
    </row>
    <row r="40" spans="1:10" s="193" customFormat="1" ht="15" customHeight="1" thickBot="1">
      <c r="A40" s="565"/>
      <c r="B40" s="645"/>
      <c r="C40" s="282" t="s">
        <v>240</v>
      </c>
      <c r="D40" s="194"/>
      <c r="E40" s="646">
        <v>42</v>
      </c>
      <c r="F40" s="646">
        <v>99</v>
      </c>
      <c r="G40" s="646">
        <v>89</v>
      </c>
      <c r="H40" s="646">
        <v>112</v>
      </c>
      <c r="I40" s="646">
        <v>112</v>
      </c>
      <c r="J40" s="647">
        <v>92</v>
      </c>
    </row>
    <row r="41" spans="1:10" s="190" customFormat="1" ht="13.5" customHeight="1">
      <c r="A41" s="648" t="s">
        <v>258</v>
      </c>
      <c r="B41" s="191"/>
      <c r="C41" s="191"/>
      <c r="D41" s="191"/>
      <c r="E41" s="191"/>
      <c r="F41" s="191"/>
      <c r="G41" s="191"/>
      <c r="H41" s="191"/>
      <c r="I41" s="649"/>
      <c r="J41" s="649" t="s">
        <v>139</v>
      </c>
    </row>
  </sheetData>
  <sheetProtection/>
  <mergeCells count="27">
    <mergeCell ref="A33:A40"/>
    <mergeCell ref="B33:B34"/>
    <mergeCell ref="B35:B36"/>
    <mergeCell ref="B37:B38"/>
    <mergeCell ref="B39:B40"/>
    <mergeCell ref="A23:A32"/>
    <mergeCell ref="B23:C23"/>
    <mergeCell ref="B24:C24"/>
    <mergeCell ref="B25:B26"/>
    <mergeCell ref="B27:B28"/>
    <mergeCell ref="B29:B30"/>
    <mergeCell ref="B31:B32"/>
    <mergeCell ref="A15:A22"/>
    <mergeCell ref="B15:C15"/>
    <mergeCell ref="B16:C16"/>
    <mergeCell ref="B17:B18"/>
    <mergeCell ref="B19:B20"/>
    <mergeCell ref="B21:B22"/>
    <mergeCell ref="A1:I1"/>
    <mergeCell ref="A5:A14"/>
    <mergeCell ref="B5:C5"/>
    <mergeCell ref="B6:C6"/>
    <mergeCell ref="B7:B8"/>
    <mergeCell ref="B9:B10"/>
    <mergeCell ref="B11:B12"/>
    <mergeCell ref="B13:B14"/>
    <mergeCell ref="G2:J2"/>
  </mergeCells>
  <printOptions horizontalCentered="1"/>
  <pageMargins left="0.5905511811023623" right="0.5905511811023623" top="0.7086614173228347" bottom="0.4724409448818898" header="0.31496062992125984" footer="0.31496062992125984"/>
  <pageSetup horizontalDpi="600" verticalDpi="600" orientation="portrait" paperSize="9" scale="93" r:id="rId2"/>
  <headerFooter alignWithMargins="0">
    <evenHeader>&amp;L&amp;"+,標準"&amp;11 ３　農 林 水 産 業</evenHeader>
    <evenFooter>&amp;C&amp;"+,標準"&amp;11- &amp;P -</even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3">
      <selection activeCell="A1" sqref="A1:H1"/>
    </sheetView>
  </sheetViews>
  <sheetFormatPr defaultColWidth="9.00390625" defaultRowHeight="12.75"/>
  <cols>
    <col min="1" max="1" width="14.75390625" style="0" customWidth="1"/>
    <col min="2" max="3" width="9.75390625" style="0" bestFit="1" customWidth="1"/>
    <col min="4" max="7" width="12.75390625" style="0" customWidth="1"/>
    <col min="8" max="8" width="12.75390625" style="211" customWidth="1"/>
  </cols>
  <sheetData>
    <row r="1" spans="1:8" s="184" customFormat="1" ht="19.5" customHeight="1">
      <c r="A1" s="568" t="s">
        <v>322</v>
      </c>
      <c r="B1" s="568"/>
      <c r="C1" s="568"/>
      <c r="D1" s="568"/>
      <c r="E1" s="568"/>
      <c r="F1" s="568"/>
      <c r="G1" s="568"/>
      <c r="H1" s="568"/>
    </row>
    <row r="2" spans="1:8" s="182" customFormat="1" ht="12.75" customHeight="1" thickBot="1">
      <c r="A2"/>
      <c r="B2"/>
      <c r="C2"/>
      <c r="D2"/>
      <c r="E2"/>
      <c r="F2"/>
      <c r="G2"/>
      <c r="H2" s="229" t="s">
        <v>188</v>
      </c>
    </row>
    <row r="3" spans="1:8" ht="15" customHeight="1">
      <c r="A3" s="566" t="s">
        <v>187</v>
      </c>
      <c r="B3" s="566"/>
      <c r="C3" s="567"/>
      <c r="D3" s="576" t="s">
        <v>179</v>
      </c>
      <c r="E3" s="590" t="s">
        <v>217</v>
      </c>
      <c r="F3" s="590" t="s">
        <v>291</v>
      </c>
      <c r="G3" s="590" t="s">
        <v>292</v>
      </c>
      <c r="H3" s="569" t="s">
        <v>293</v>
      </c>
    </row>
    <row r="4" spans="1:8" ht="15" customHeight="1">
      <c r="A4" s="584" t="s">
        <v>164</v>
      </c>
      <c r="B4" s="584"/>
      <c r="C4" s="585"/>
      <c r="D4" s="577"/>
      <c r="E4" s="591"/>
      <c r="F4" s="591"/>
      <c r="G4" s="591"/>
      <c r="H4" s="570"/>
    </row>
    <row r="5" spans="1:8" ht="18" customHeight="1">
      <c r="A5" s="571" t="s">
        <v>163</v>
      </c>
      <c r="B5" s="597" t="s">
        <v>184</v>
      </c>
      <c r="C5" s="598"/>
      <c r="D5" s="243">
        <v>14</v>
      </c>
      <c r="E5" s="243">
        <v>21</v>
      </c>
      <c r="F5" s="243">
        <v>30.038</v>
      </c>
      <c r="G5" s="243">
        <f>G7+G9</f>
        <v>13</v>
      </c>
      <c r="H5" s="242">
        <v>19</v>
      </c>
    </row>
    <row r="6" spans="1:8" ht="18" customHeight="1">
      <c r="A6" s="572"/>
      <c r="B6" s="595" t="s">
        <v>183</v>
      </c>
      <c r="C6" s="596"/>
      <c r="D6" s="243">
        <v>52</v>
      </c>
      <c r="E6" s="243">
        <v>50</v>
      </c>
      <c r="F6" s="243">
        <v>21.55</v>
      </c>
      <c r="G6" s="243">
        <f>G8+G10</f>
        <v>30</v>
      </c>
      <c r="H6" s="242">
        <v>29</v>
      </c>
    </row>
    <row r="7" spans="1:8" ht="18" customHeight="1">
      <c r="A7" s="573" t="s">
        <v>186</v>
      </c>
      <c r="B7" s="574" t="s">
        <v>184</v>
      </c>
      <c r="C7" s="575"/>
      <c r="D7" s="219">
        <v>4</v>
      </c>
      <c r="E7" s="245">
        <v>5</v>
      </c>
      <c r="F7" s="185">
        <v>5.82</v>
      </c>
      <c r="G7" s="243">
        <v>4</v>
      </c>
      <c r="H7" s="242">
        <v>5</v>
      </c>
    </row>
    <row r="8" spans="1:8" s="16" customFormat="1" ht="18" customHeight="1">
      <c r="A8" s="438"/>
      <c r="B8" s="595" t="s">
        <v>183</v>
      </c>
      <c r="C8" s="596"/>
      <c r="D8" s="243">
        <v>44</v>
      </c>
      <c r="E8" s="243">
        <v>48</v>
      </c>
      <c r="F8" s="243">
        <v>21.55</v>
      </c>
      <c r="G8" s="243">
        <v>30</v>
      </c>
      <c r="H8" s="242">
        <v>26</v>
      </c>
    </row>
    <row r="9" spans="1:8" ht="18" customHeight="1">
      <c r="A9" s="573" t="s">
        <v>185</v>
      </c>
      <c r="B9" s="574" t="s">
        <v>184</v>
      </c>
      <c r="C9" s="575"/>
      <c r="D9" s="243">
        <v>10</v>
      </c>
      <c r="E9" s="243">
        <v>16</v>
      </c>
      <c r="F9" s="243">
        <v>24.218</v>
      </c>
      <c r="G9" s="243">
        <v>9</v>
      </c>
      <c r="H9" s="242">
        <v>14</v>
      </c>
    </row>
    <row r="10" spans="1:8" s="244" customFormat="1" ht="18" customHeight="1">
      <c r="A10" s="438"/>
      <c r="B10" s="595" t="s">
        <v>183</v>
      </c>
      <c r="C10" s="596"/>
      <c r="D10" s="243">
        <v>8</v>
      </c>
      <c r="E10" s="243">
        <v>2</v>
      </c>
      <c r="F10" s="243">
        <v>0</v>
      </c>
      <c r="G10" s="243">
        <v>0</v>
      </c>
      <c r="H10" s="242">
        <v>3</v>
      </c>
    </row>
    <row r="11" spans="1:8" ht="18" customHeight="1" thickBot="1">
      <c r="A11" s="582" t="s">
        <v>182</v>
      </c>
      <c r="B11" s="582"/>
      <c r="C11" s="583"/>
      <c r="D11" s="243">
        <v>6</v>
      </c>
      <c r="E11" s="243">
        <v>6</v>
      </c>
      <c r="F11" s="243">
        <v>9.08</v>
      </c>
      <c r="G11" s="243">
        <v>7</v>
      </c>
      <c r="H11" s="242">
        <v>11</v>
      </c>
    </row>
    <row r="12" spans="1:8" ht="16.5" customHeight="1">
      <c r="A12" s="233"/>
      <c r="B12" s="233"/>
      <c r="C12" s="233"/>
      <c r="D12" s="232"/>
      <c r="E12" s="232"/>
      <c r="F12" s="232"/>
      <c r="G12" s="231"/>
      <c r="H12" s="230" t="s">
        <v>181</v>
      </c>
    </row>
    <row r="13" spans="1:8" s="184" customFormat="1" ht="19.5" customHeight="1">
      <c r="A13" s="568" t="s">
        <v>323</v>
      </c>
      <c r="B13" s="568"/>
      <c r="C13" s="568"/>
      <c r="D13" s="568"/>
      <c r="E13" s="568"/>
      <c r="F13" s="568"/>
      <c r="G13" s="568"/>
      <c r="H13" s="568"/>
    </row>
    <row r="14" spans="1:8" s="182" customFormat="1" ht="17.25" customHeight="1" thickBot="1">
      <c r="A14"/>
      <c r="B14"/>
      <c r="C14"/>
      <c r="D14"/>
      <c r="E14"/>
      <c r="F14"/>
      <c r="G14"/>
      <c r="H14" s="229" t="s">
        <v>180</v>
      </c>
    </row>
    <row r="15" spans="1:8" ht="15" customHeight="1">
      <c r="A15" s="566" t="s">
        <v>165</v>
      </c>
      <c r="B15" s="566"/>
      <c r="C15" s="567"/>
      <c r="D15" s="576" t="s">
        <v>179</v>
      </c>
      <c r="E15" s="590" t="s">
        <v>217</v>
      </c>
      <c r="F15" s="590" t="s">
        <v>291</v>
      </c>
      <c r="G15" s="590" t="s">
        <v>292</v>
      </c>
      <c r="H15" s="569" t="s">
        <v>293</v>
      </c>
    </row>
    <row r="16" spans="1:8" ht="15" customHeight="1">
      <c r="A16" s="584" t="s">
        <v>164</v>
      </c>
      <c r="B16" s="584"/>
      <c r="C16" s="585"/>
      <c r="D16" s="577"/>
      <c r="E16" s="591"/>
      <c r="F16" s="591"/>
      <c r="G16" s="591"/>
      <c r="H16" s="570"/>
    </row>
    <row r="17" spans="1:8" ht="18" customHeight="1">
      <c r="A17" s="601" t="s">
        <v>178</v>
      </c>
      <c r="B17" s="602"/>
      <c r="C17" s="241" t="s">
        <v>177</v>
      </c>
      <c r="D17" s="240">
        <v>143</v>
      </c>
      <c r="E17" s="240">
        <v>136</v>
      </c>
      <c r="F17" s="240">
        <v>133</v>
      </c>
      <c r="G17" s="240">
        <v>177</v>
      </c>
      <c r="H17" s="239">
        <v>148</v>
      </c>
    </row>
    <row r="18" spans="1:8" ht="18" customHeight="1">
      <c r="A18" s="588"/>
      <c r="B18" s="589"/>
      <c r="C18" s="238" t="s">
        <v>176</v>
      </c>
      <c r="D18" s="240">
        <v>3463</v>
      </c>
      <c r="E18" s="240">
        <v>3061</v>
      </c>
      <c r="F18" s="240">
        <v>2626</v>
      </c>
      <c r="G18" s="240">
        <v>3565</v>
      </c>
      <c r="H18" s="239">
        <v>2767</v>
      </c>
    </row>
    <row r="19" spans="1:8" ht="18" customHeight="1">
      <c r="A19" s="586" t="s">
        <v>175</v>
      </c>
      <c r="B19" s="587"/>
      <c r="C19" s="238" t="s">
        <v>171</v>
      </c>
      <c r="D19" s="235" t="s">
        <v>174</v>
      </c>
      <c r="E19" s="235" t="s">
        <v>218</v>
      </c>
      <c r="F19" s="235" t="s">
        <v>229</v>
      </c>
      <c r="G19" s="235" t="s">
        <v>294</v>
      </c>
      <c r="H19" s="237" t="s">
        <v>300</v>
      </c>
    </row>
    <row r="20" spans="1:8" ht="18" customHeight="1">
      <c r="A20" s="588"/>
      <c r="B20" s="589"/>
      <c r="C20" s="238" t="s">
        <v>169</v>
      </c>
      <c r="D20" s="235" t="s">
        <v>173</v>
      </c>
      <c r="E20" s="235" t="s">
        <v>219</v>
      </c>
      <c r="F20" s="235" t="s">
        <v>230</v>
      </c>
      <c r="G20" s="235" t="s">
        <v>295</v>
      </c>
      <c r="H20" s="237" t="s">
        <v>301</v>
      </c>
    </row>
    <row r="21" spans="1:8" ht="18" customHeight="1">
      <c r="A21" s="586" t="s">
        <v>172</v>
      </c>
      <c r="B21" s="587"/>
      <c r="C21" s="238" t="s">
        <v>171</v>
      </c>
      <c r="D21" s="235" t="s">
        <v>170</v>
      </c>
      <c r="E21" s="235" t="s">
        <v>220</v>
      </c>
      <c r="F21" s="235" t="s">
        <v>231</v>
      </c>
      <c r="G21" s="235" t="s">
        <v>296</v>
      </c>
      <c r="H21" s="237" t="s">
        <v>302</v>
      </c>
    </row>
    <row r="22" spans="1:8" ht="18" customHeight="1" thickBot="1">
      <c r="A22" s="599"/>
      <c r="B22" s="600"/>
      <c r="C22" s="236" t="s">
        <v>169</v>
      </c>
      <c r="D22" s="235" t="s">
        <v>168</v>
      </c>
      <c r="E22" s="235" t="s">
        <v>221</v>
      </c>
      <c r="F22" s="235" t="s">
        <v>232</v>
      </c>
      <c r="G22" s="234" t="s">
        <v>297</v>
      </c>
      <c r="H22" s="275" t="s">
        <v>303</v>
      </c>
    </row>
    <row r="23" spans="1:8" ht="16.5" customHeight="1">
      <c r="A23" s="233"/>
      <c r="B23" s="233"/>
      <c r="C23" s="233"/>
      <c r="D23" s="232"/>
      <c r="E23" s="232"/>
      <c r="F23" s="232"/>
      <c r="G23" s="231"/>
      <c r="H23" s="230" t="s">
        <v>167</v>
      </c>
    </row>
    <row r="24" spans="1:8" s="9" customFormat="1" ht="18" customHeight="1">
      <c r="A24" s="568" t="s">
        <v>324</v>
      </c>
      <c r="B24" s="568"/>
      <c r="C24" s="568"/>
      <c r="D24" s="568"/>
      <c r="E24" s="568"/>
      <c r="F24" s="568"/>
      <c r="G24" s="568"/>
      <c r="H24" s="568"/>
    </row>
    <row r="25" spans="1:8" s="13" customFormat="1" ht="18" customHeight="1" thickBot="1">
      <c r="A25"/>
      <c r="B25"/>
      <c r="C25"/>
      <c r="D25"/>
      <c r="E25"/>
      <c r="F25"/>
      <c r="G25"/>
      <c r="H25" s="229" t="s">
        <v>166</v>
      </c>
    </row>
    <row r="26" spans="1:8" s="228" customFormat="1" ht="18" customHeight="1">
      <c r="A26" s="566" t="s">
        <v>165</v>
      </c>
      <c r="B26" s="566"/>
      <c r="C26" s="567"/>
      <c r="D26" s="576" t="s">
        <v>223</v>
      </c>
      <c r="E26" s="590" t="s">
        <v>224</v>
      </c>
      <c r="F26" s="590" t="s">
        <v>225</v>
      </c>
      <c r="G26" s="590" t="s">
        <v>204</v>
      </c>
      <c r="H26" s="592" t="s">
        <v>226</v>
      </c>
    </row>
    <row r="27" spans="1:8" s="228" customFormat="1" ht="18" customHeight="1">
      <c r="A27" s="584" t="s">
        <v>164</v>
      </c>
      <c r="B27" s="584"/>
      <c r="C27" s="585"/>
      <c r="D27" s="577"/>
      <c r="E27" s="591"/>
      <c r="F27" s="591"/>
      <c r="G27" s="591"/>
      <c r="H27" s="593"/>
    </row>
    <row r="28" spans="1:8" s="224" customFormat="1" ht="18" customHeight="1">
      <c r="A28" s="594" t="s">
        <v>163</v>
      </c>
      <c r="B28" s="594"/>
      <c r="C28" s="227"/>
      <c r="D28" s="226">
        <v>72</v>
      </c>
      <c r="E28" s="226">
        <v>61</v>
      </c>
      <c r="F28" s="226">
        <v>55</v>
      </c>
      <c r="G28" s="226">
        <v>54</v>
      </c>
      <c r="H28" s="225">
        <v>37</v>
      </c>
    </row>
    <row r="29" spans="1:8" s="30" customFormat="1" ht="18" customHeight="1">
      <c r="A29" s="578" t="s">
        <v>162</v>
      </c>
      <c r="B29" s="578"/>
      <c r="C29" s="579"/>
      <c r="D29" s="219">
        <v>0</v>
      </c>
      <c r="E29" s="219">
        <v>0</v>
      </c>
      <c r="F29" s="219">
        <v>0</v>
      </c>
      <c r="G29" s="219">
        <v>0</v>
      </c>
      <c r="H29" s="276">
        <v>0</v>
      </c>
    </row>
    <row r="30" spans="1:8" s="30" customFormat="1" ht="18" customHeight="1">
      <c r="A30" s="578" t="s">
        <v>161</v>
      </c>
      <c r="B30" s="578"/>
      <c r="C30" s="579"/>
      <c r="D30" s="223">
        <v>0</v>
      </c>
      <c r="E30" s="223">
        <v>0</v>
      </c>
      <c r="F30" s="223">
        <v>8</v>
      </c>
      <c r="G30" s="219">
        <v>10</v>
      </c>
      <c r="H30" s="218">
        <v>3</v>
      </c>
    </row>
    <row r="31" spans="1:8" s="216" customFormat="1" ht="18" customHeight="1">
      <c r="A31" s="578" t="s">
        <v>160</v>
      </c>
      <c r="B31" s="578"/>
      <c r="C31" s="579"/>
      <c r="D31" s="219">
        <v>0</v>
      </c>
      <c r="E31" s="219">
        <v>0</v>
      </c>
      <c r="F31" s="219">
        <v>0</v>
      </c>
      <c r="G31" s="219">
        <v>0</v>
      </c>
      <c r="H31" s="276">
        <v>0</v>
      </c>
    </row>
    <row r="32" spans="1:9" s="37" customFormat="1" ht="18" customHeight="1">
      <c r="A32" s="604" t="s">
        <v>159</v>
      </c>
      <c r="B32" s="221">
        <v>1</v>
      </c>
      <c r="C32" s="222" t="s">
        <v>154</v>
      </c>
      <c r="D32" s="219">
        <v>7</v>
      </c>
      <c r="E32" s="219">
        <v>7</v>
      </c>
      <c r="F32" s="219">
        <v>1</v>
      </c>
      <c r="G32" s="219">
        <v>3</v>
      </c>
      <c r="H32" s="218">
        <v>1</v>
      </c>
      <c r="I32" s="216"/>
    </row>
    <row r="33" spans="1:9" s="37" customFormat="1" ht="18" customHeight="1">
      <c r="A33" s="605"/>
      <c r="B33" s="221" t="s">
        <v>158</v>
      </c>
      <c r="C33" s="220" t="s">
        <v>154</v>
      </c>
      <c r="D33" s="219">
        <v>10</v>
      </c>
      <c r="E33" s="219">
        <v>9</v>
      </c>
      <c r="F33" s="219">
        <v>7</v>
      </c>
      <c r="G33" s="219">
        <v>5</v>
      </c>
      <c r="H33" s="218">
        <v>4</v>
      </c>
      <c r="I33" s="216"/>
    </row>
    <row r="34" spans="1:9" s="37" customFormat="1" ht="18" customHeight="1">
      <c r="A34" s="605"/>
      <c r="B34" s="221" t="s">
        <v>157</v>
      </c>
      <c r="C34" s="220" t="s">
        <v>154</v>
      </c>
      <c r="D34" s="219">
        <v>20</v>
      </c>
      <c r="E34" s="219">
        <v>15</v>
      </c>
      <c r="F34" s="219">
        <v>15</v>
      </c>
      <c r="G34" s="219">
        <v>14</v>
      </c>
      <c r="H34" s="218">
        <v>9</v>
      </c>
      <c r="I34" s="216"/>
    </row>
    <row r="35" spans="1:9" s="215" customFormat="1" ht="18" customHeight="1">
      <c r="A35" s="605"/>
      <c r="B35" s="221" t="s">
        <v>156</v>
      </c>
      <c r="C35" s="220" t="s">
        <v>154</v>
      </c>
      <c r="D35" s="219">
        <v>6</v>
      </c>
      <c r="E35" s="219">
        <v>3</v>
      </c>
      <c r="F35" s="219">
        <v>1</v>
      </c>
      <c r="G35" s="219">
        <v>1</v>
      </c>
      <c r="H35" s="218">
        <v>1</v>
      </c>
      <c r="I35" s="216"/>
    </row>
    <row r="36" spans="1:9" s="215" customFormat="1" ht="18" customHeight="1">
      <c r="A36" s="605"/>
      <c r="B36" s="221" t="s">
        <v>155</v>
      </c>
      <c r="C36" s="220" t="s">
        <v>154</v>
      </c>
      <c r="D36" s="219">
        <v>0</v>
      </c>
      <c r="E36" s="219">
        <v>0</v>
      </c>
      <c r="F36" s="219">
        <v>0</v>
      </c>
      <c r="G36" s="219">
        <v>0</v>
      </c>
      <c r="H36" s="276">
        <v>0</v>
      </c>
      <c r="I36" s="216"/>
    </row>
    <row r="37" spans="1:9" s="215" customFormat="1" ht="18" customHeight="1">
      <c r="A37" s="606"/>
      <c r="B37" s="221" t="s">
        <v>153</v>
      </c>
      <c r="C37" s="220" t="s">
        <v>152</v>
      </c>
      <c r="D37" s="219">
        <v>0</v>
      </c>
      <c r="E37" s="219">
        <v>0</v>
      </c>
      <c r="F37" s="219">
        <v>0</v>
      </c>
      <c r="G37" s="219">
        <v>0</v>
      </c>
      <c r="H37" s="276">
        <v>0</v>
      </c>
      <c r="I37" s="216"/>
    </row>
    <row r="38" spans="1:9" s="215" customFormat="1" ht="18" customHeight="1">
      <c r="A38" s="578" t="s">
        <v>151</v>
      </c>
      <c r="B38" s="578"/>
      <c r="C38" s="579"/>
      <c r="D38" s="219">
        <v>2</v>
      </c>
      <c r="E38" s="219">
        <v>2</v>
      </c>
      <c r="F38" s="219">
        <v>0</v>
      </c>
      <c r="G38" s="219">
        <v>1</v>
      </c>
      <c r="H38" s="218">
        <v>1</v>
      </c>
      <c r="I38" s="216"/>
    </row>
    <row r="39" spans="1:9" s="215" customFormat="1" ht="18" customHeight="1">
      <c r="A39" s="578" t="s">
        <v>150</v>
      </c>
      <c r="B39" s="578"/>
      <c r="C39" s="579"/>
      <c r="D39" s="219">
        <v>0</v>
      </c>
      <c r="E39" s="219">
        <v>0</v>
      </c>
      <c r="F39" s="219">
        <v>0</v>
      </c>
      <c r="G39" s="219">
        <v>0</v>
      </c>
      <c r="H39" s="276">
        <v>0</v>
      </c>
      <c r="I39" s="216"/>
    </row>
    <row r="40" spans="1:9" s="215" customFormat="1" ht="18" customHeight="1">
      <c r="A40" s="573" t="s">
        <v>149</v>
      </c>
      <c r="B40" s="603" t="s">
        <v>148</v>
      </c>
      <c r="C40" s="79" t="s">
        <v>147</v>
      </c>
      <c r="D40" s="219">
        <v>0</v>
      </c>
      <c r="E40" s="219">
        <v>0</v>
      </c>
      <c r="F40" s="219">
        <v>1</v>
      </c>
      <c r="G40" s="219">
        <v>0</v>
      </c>
      <c r="H40" s="276">
        <v>0</v>
      </c>
      <c r="I40" s="216"/>
    </row>
    <row r="41" spans="1:9" s="215" customFormat="1" ht="18" customHeight="1">
      <c r="A41" s="438"/>
      <c r="B41" s="603"/>
      <c r="C41" s="79" t="s">
        <v>146</v>
      </c>
      <c r="D41" s="219">
        <v>1</v>
      </c>
      <c r="E41" s="219">
        <v>2</v>
      </c>
      <c r="F41" s="219">
        <v>0</v>
      </c>
      <c r="G41" s="219">
        <v>0</v>
      </c>
      <c r="H41" s="276">
        <v>0</v>
      </c>
      <c r="I41" s="216"/>
    </row>
    <row r="42" spans="1:9" s="215" customFormat="1" ht="18" customHeight="1">
      <c r="A42" s="578" t="s">
        <v>145</v>
      </c>
      <c r="B42" s="578"/>
      <c r="C42" s="579"/>
      <c r="D42" s="219">
        <v>26</v>
      </c>
      <c r="E42" s="219">
        <v>23</v>
      </c>
      <c r="F42" s="219">
        <v>22</v>
      </c>
      <c r="G42" s="219">
        <v>20</v>
      </c>
      <c r="H42" s="218">
        <v>18</v>
      </c>
      <c r="I42" s="216"/>
    </row>
    <row r="43" spans="1:9" s="215" customFormat="1" ht="18" customHeight="1" thickBot="1">
      <c r="A43" s="580" t="s">
        <v>144</v>
      </c>
      <c r="B43" s="580"/>
      <c r="C43" s="581"/>
      <c r="D43" s="217">
        <v>0</v>
      </c>
      <c r="E43" s="217">
        <v>0</v>
      </c>
      <c r="F43" s="217">
        <v>0</v>
      </c>
      <c r="G43" s="217">
        <v>0</v>
      </c>
      <c r="H43" s="277">
        <v>0</v>
      </c>
      <c r="I43" s="216"/>
    </row>
    <row r="44" spans="1:8" s="183" customFormat="1" ht="18" customHeight="1">
      <c r="A44" s="22" t="s">
        <v>143</v>
      </c>
      <c r="B44" s="214"/>
      <c r="C44" s="213"/>
      <c r="D44" s="213"/>
      <c r="E44" s="213"/>
      <c r="F44" s="22"/>
      <c r="G44" s="14"/>
      <c r="H44" s="212" t="s">
        <v>142</v>
      </c>
    </row>
    <row r="45" spans="1:8" s="13" customFormat="1" ht="12">
      <c r="A45"/>
      <c r="B45"/>
      <c r="C45"/>
      <c r="D45"/>
      <c r="E45"/>
      <c r="F45"/>
      <c r="G45"/>
      <c r="H45" s="211"/>
    </row>
  </sheetData>
  <sheetProtection/>
  <mergeCells count="48">
    <mergeCell ref="A39:C39"/>
    <mergeCell ref="F3:F4"/>
    <mergeCell ref="G3:G4"/>
    <mergeCell ref="A31:C31"/>
    <mergeCell ref="B40:B41"/>
    <mergeCell ref="A40:A41"/>
    <mergeCell ref="A32:A37"/>
    <mergeCell ref="A16:C16"/>
    <mergeCell ref="A27:C27"/>
    <mergeCell ref="A38:C38"/>
    <mergeCell ref="A29:C29"/>
    <mergeCell ref="A30:C30"/>
    <mergeCell ref="G26:G27"/>
    <mergeCell ref="A17:B18"/>
    <mergeCell ref="G15:G16"/>
    <mergeCell ref="F15:F16"/>
    <mergeCell ref="D15:D16"/>
    <mergeCell ref="E15:E16"/>
    <mergeCell ref="A1:H1"/>
    <mergeCell ref="B6:C6"/>
    <mergeCell ref="B5:C5"/>
    <mergeCell ref="B8:C8"/>
    <mergeCell ref="B7:C7"/>
    <mergeCell ref="A21:B22"/>
    <mergeCell ref="B10:C10"/>
    <mergeCell ref="H3:H4"/>
    <mergeCell ref="D3:D4"/>
    <mergeCell ref="E3:E4"/>
    <mergeCell ref="A42:C42"/>
    <mergeCell ref="A43:C43"/>
    <mergeCell ref="A11:C11"/>
    <mergeCell ref="A4:C4"/>
    <mergeCell ref="A19:B20"/>
    <mergeCell ref="A24:H24"/>
    <mergeCell ref="F26:F27"/>
    <mergeCell ref="H26:H27"/>
    <mergeCell ref="E26:E27"/>
    <mergeCell ref="A28:B28"/>
    <mergeCell ref="A3:C3"/>
    <mergeCell ref="A13:H13"/>
    <mergeCell ref="A15:C15"/>
    <mergeCell ref="H15:H16"/>
    <mergeCell ref="A5:A6"/>
    <mergeCell ref="A26:C26"/>
    <mergeCell ref="A7:A8"/>
    <mergeCell ref="B9:C9"/>
    <mergeCell ref="A9:A10"/>
    <mergeCell ref="D26:D27"/>
  </mergeCell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portrait" paperSize="9" r:id="rId2"/>
  <headerFooter alignWithMargins="0">
    <evenHeader>&amp;L&amp;"+,標準"&amp;11 ３　農 林 水 産 業</evenHeader>
    <evenFooter>&amp;C&amp;"+,標準"&amp;11- &amp;P -</even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115" zoomScaleSheetLayoutView="115" zoomScalePageLayoutView="0" workbookViewId="0" topLeftCell="A1">
      <selection activeCell="A13" sqref="A13"/>
    </sheetView>
  </sheetViews>
  <sheetFormatPr defaultColWidth="9.00390625" defaultRowHeight="12.75"/>
  <cols>
    <col min="1" max="2" width="12.75390625" style="0" customWidth="1"/>
    <col min="3" max="7" width="14.25390625" style="0" customWidth="1"/>
    <col min="8" max="8" width="10.125" style="246" customWidth="1"/>
    <col min="9" max="9" width="9.125" style="246" customWidth="1"/>
    <col min="10" max="16384" width="9.125" style="246" customWidth="1"/>
  </cols>
  <sheetData>
    <row r="1" spans="1:7" s="263" customFormat="1" ht="18.75" customHeight="1">
      <c r="A1" s="568" t="s">
        <v>325</v>
      </c>
      <c r="B1" s="568"/>
      <c r="C1" s="568"/>
      <c r="D1" s="568"/>
      <c r="E1" s="568"/>
      <c r="F1" s="568"/>
      <c r="G1" s="568"/>
    </row>
    <row r="2" spans="1:7" s="248" customFormat="1" ht="12.75" thickBot="1">
      <c r="A2"/>
      <c r="B2"/>
      <c r="C2"/>
      <c r="D2"/>
      <c r="E2"/>
      <c r="F2"/>
      <c r="G2" s="12" t="s">
        <v>166</v>
      </c>
    </row>
    <row r="3" spans="1:7" ht="19.5" customHeight="1">
      <c r="A3" s="566" t="s">
        <v>187</v>
      </c>
      <c r="B3" s="611"/>
      <c r="C3" s="612" t="s">
        <v>223</v>
      </c>
      <c r="D3" s="590" t="s">
        <v>224</v>
      </c>
      <c r="E3" s="590" t="s">
        <v>225</v>
      </c>
      <c r="F3" s="590" t="s">
        <v>204</v>
      </c>
      <c r="G3" s="609" t="s">
        <v>227</v>
      </c>
    </row>
    <row r="4" spans="1:7" ht="19.5" customHeight="1">
      <c r="A4" s="584" t="s">
        <v>164</v>
      </c>
      <c r="B4" s="608"/>
      <c r="C4" s="613"/>
      <c r="D4" s="591"/>
      <c r="E4" s="591"/>
      <c r="F4" s="591"/>
      <c r="G4" s="610"/>
    </row>
    <row r="5" spans="1:7" s="262" customFormat="1" ht="24.75" customHeight="1">
      <c r="A5" s="594" t="s">
        <v>211</v>
      </c>
      <c r="B5" s="607"/>
      <c r="C5" s="258">
        <v>71</v>
      </c>
      <c r="D5" s="185">
        <v>58</v>
      </c>
      <c r="E5" s="185">
        <v>52</v>
      </c>
      <c r="F5" s="185">
        <v>51</v>
      </c>
      <c r="G5" s="257">
        <v>34</v>
      </c>
    </row>
    <row r="6" spans="1:7" s="262" customFormat="1" ht="24.75" customHeight="1">
      <c r="A6" s="618" t="s">
        <v>210</v>
      </c>
      <c r="B6" s="619"/>
      <c r="C6" s="258">
        <v>31</v>
      </c>
      <c r="D6" s="185">
        <v>24</v>
      </c>
      <c r="E6" s="185">
        <v>43</v>
      </c>
      <c r="F6" s="185">
        <v>27</v>
      </c>
      <c r="G6" s="257">
        <v>19</v>
      </c>
    </row>
    <row r="7" spans="1:7" s="262" customFormat="1" ht="24.75" customHeight="1">
      <c r="A7" s="614" t="s">
        <v>209</v>
      </c>
      <c r="B7" s="267" t="s">
        <v>208</v>
      </c>
      <c r="C7" s="258">
        <v>26</v>
      </c>
      <c r="D7" s="185">
        <v>27</v>
      </c>
      <c r="E7" s="185">
        <v>5</v>
      </c>
      <c r="F7" s="185">
        <v>13</v>
      </c>
      <c r="G7" s="257">
        <v>10</v>
      </c>
    </row>
    <row r="8" spans="1:7" s="262" customFormat="1" ht="24.75" customHeight="1" thickBot="1">
      <c r="A8" s="615"/>
      <c r="B8" s="266" t="s">
        <v>207</v>
      </c>
      <c r="C8" s="255">
        <v>14</v>
      </c>
      <c r="D8" s="185">
        <v>7</v>
      </c>
      <c r="E8" s="185">
        <v>4</v>
      </c>
      <c r="F8" s="185">
        <v>11</v>
      </c>
      <c r="G8" s="257">
        <v>5</v>
      </c>
    </row>
    <row r="9" spans="1:7" s="260" customFormat="1" ht="16.5" customHeight="1">
      <c r="A9" s="233"/>
      <c r="B9" s="233"/>
      <c r="C9" s="232"/>
      <c r="D9" s="232"/>
      <c r="E9" s="232"/>
      <c r="F9" s="231"/>
      <c r="G9" s="249" t="s">
        <v>206</v>
      </c>
    </row>
    <row r="10" spans="1:7" s="260" customFormat="1" ht="16.5" customHeight="1">
      <c r="A10" s="265"/>
      <c r="B10" s="265"/>
      <c r="C10" s="264"/>
      <c r="D10" s="264"/>
      <c r="E10" s="264"/>
      <c r="F10" s="15"/>
      <c r="G10" s="69"/>
    </row>
    <row r="11" spans="1:7" s="260" customFormat="1" ht="16.5" customHeight="1">
      <c r="A11" s="265"/>
      <c r="B11" s="265"/>
      <c r="C11" s="264"/>
      <c r="D11" s="264"/>
      <c r="E11" s="264"/>
      <c r="F11" s="15"/>
      <c r="G11" s="69"/>
    </row>
    <row r="12" spans="1:7" s="263" customFormat="1" ht="18.75" customHeight="1">
      <c r="A12" s="568" t="s">
        <v>326</v>
      </c>
      <c r="B12" s="568"/>
      <c r="C12" s="568"/>
      <c r="D12" s="568"/>
      <c r="E12" s="568"/>
      <c r="F12" s="568"/>
      <c r="G12" s="568"/>
    </row>
    <row r="13" spans="1:7" s="248" customFormat="1" ht="12.75" thickBot="1">
      <c r="A13"/>
      <c r="B13"/>
      <c r="C13"/>
      <c r="D13"/>
      <c r="E13"/>
      <c r="F13"/>
      <c r="G13" s="12" t="s">
        <v>205</v>
      </c>
    </row>
    <row r="14" spans="1:7" ht="19.5" customHeight="1">
      <c r="A14" s="566" t="s">
        <v>187</v>
      </c>
      <c r="B14" s="611"/>
      <c r="C14" s="612" t="s">
        <v>203</v>
      </c>
      <c r="D14" s="590" t="s">
        <v>202</v>
      </c>
      <c r="E14" s="590" t="s">
        <v>222</v>
      </c>
      <c r="F14" s="590" t="s">
        <v>298</v>
      </c>
      <c r="G14" s="609" t="s">
        <v>226</v>
      </c>
    </row>
    <row r="15" spans="1:7" ht="19.5" customHeight="1">
      <c r="A15" s="584" t="s">
        <v>164</v>
      </c>
      <c r="B15" s="608"/>
      <c r="C15" s="613"/>
      <c r="D15" s="591"/>
      <c r="E15" s="591"/>
      <c r="F15" s="591"/>
      <c r="G15" s="610"/>
    </row>
    <row r="16" spans="1:8" s="262" customFormat="1" ht="24.75" customHeight="1">
      <c r="A16" s="594" t="s">
        <v>201</v>
      </c>
      <c r="B16" s="607"/>
      <c r="C16" s="258">
        <v>53</v>
      </c>
      <c r="D16" s="185">
        <v>34</v>
      </c>
      <c r="E16" s="185">
        <v>34</v>
      </c>
      <c r="F16" s="185">
        <v>32</v>
      </c>
      <c r="G16" s="257">
        <v>30</v>
      </c>
      <c r="H16" s="246"/>
    </row>
    <row r="17" spans="1:7" s="262" customFormat="1" ht="24.75" customHeight="1">
      <c r="A17" s="616" t="s">
        <v>200</v>
      </c>
      <c r="B17" s="617"/>
      <c r="C17" s="258">
        <v>39</v>
      </c>
      <c r="D17" s="185">
        <v>32</v>
      </c>
      <c r="E17" s="185">
        <v>32</v>
      </c>
      <c r="F17" s="185">
        <v>28</v>
      </c>
      <c r="G17" s="257">
        <v>26</v>
      </c>
    </row>
    <row r="18" spans="1:7" s="262" customFormat="1" ht="24.75" customHeight="1">
      <c r="A18" s="616" t="s">
        <v>199</v>
      </c>
      <c r="B18" s="617"/>
      <c r="C18" s="259" t="s">
        <v>190</v>
      </c>
      <c r="D18" s="254">
        <v>0</v>
      </c>
      <c r="E18" s="235">
        <v>0</v>
      </c>
      <c r="F18" s="235">
        <v>1</v>
      </c>
      <c r="G18" s="257">
        <v>1</v>
      </c>
    </row>
    <row r="19" spans="1:7" s="262" customFormat="1" ht="24.75" customHeight="1">
      <c r="A19" s="616" t="s">
        <v>198</v>
      </c>
      <c r="B19" s="617"/>
      <c r="C19" s="259" t="s">
        <v>190</v>
      </c>
      <c r="D19" s="254">
        <v>0</v>
      </c>
      <c r="E19" s="235">
        <v>0</v>
      </c>
      <c r="F19" s="235">
        <v>0</v>
      </c>
      <c r="G19" s="279">
        <v>0</v>
      </c>
    </row>
    <row r="20" spans="1:7" s="260" customFormat="1" ht="24.75" customHeight="1">
      <c r="A20" s="616" t="s">
        <v>197</v>
      </c>
      <c r="B20" s="617"/>
      <c r="C20" s="259" t="s">
        <v>190</v>
      </c>
      <c r="D20" s="254">
        <v>0</v>
      </c>
      <c r="E20" s="235">
        <v>0</v>
      </c>
      <c r="F20" s="235">
        <v>0</v>
      </c>
      <c r="G20" s="279">
        <v>0</v>
      </c>
    </row>
    <row r="21" spans="1:7" s="260" customFormat="1" ht="24.75" customHeight="1">
      <c r="A21" s="616" t="s">
        <v>196</v>
      </c>
      <c r="B21" s="617"/>
      <c r="C21" s="261">
        <v>4549</v>
      </c>
      <c r="D21" s="201">
        <v>3945</v>
      </c>
      <c r="E21" s="201">
        <v>3855</v>
      </c>
      <c r="F21" s="201">
        <v>3943</v>
      </c>
      <c r="G21" s="200">
        <v>4045</v>
      </c>
    </row>
    <row r="22" spans="1:7" s="248" customFormat="1" ht="24.75" customHeight="1">
      <c r="A22" s="616" t="s">
        <v>195</v>
      </c>
      <c r="B22" s="617"/>
      <c r="C22" s="259">
        <v>2</v>
      </c>
      <c r="D22" s="254">
        <v>2</v>
      </c>
      <c r="E22" s="254">
        <v>1</v>
      </c>
      <c r="F22" s="185">
        <v>1</v>
      </c>
      <c r="G22" s="257">
        <v>1</v>
      </c>
    </row>
    <row r="23" spans="1:7" s="256" customFormat="1" ht="24.75" customHeight="1">
      <c r="A23" s="616" t="s">
        <v>194</v>
      </c>
      <c r="B23" s="617"/>
      <c r="C23" s="259">
        <v>11</v>
      </c>
      <c r="D23" s="254">
        <v>1</v>
      </c>
      <c r="E23" s="254">
        <v>0</v>
      </c>
      <c r="F23" s="240">
        <v>1</v>
      </c>
      <c r="G23" s="253">
        <v>1</v>
      </c>
    </row>
    <row r="24" spans="1:8" s="256" customFormat="1" ht="24.75" customHeight="1">
      <c r="A24" s="616" t="s">
        <v>193</v>
      </c>
      <c r="B24" s="617"/>
      <c r="C24" s="278">
        <v>0</v>
      </c>
      <c r="D24" s="240">
        <v>0</v>
      </c>
      <c r="E24" s="240">
        <v>0</v>
      </c>
      <c r="F24" s="240">
        <v>0</v>
      </c>
      <c r="G24" s="279">
        <v>0</v>
      </c>
      <c r="H24" s="256" t="s">
        <v>192</v>
      </c>
    </row>
    <row r="25" spans="1:7" ht="24.75" customHeight="1" thickBot="1">
      <c r="A25" s="620" t="s">
        <v>191</v>
      </c>
      <c r="B25" s="621"/>
      <c r="C25" s="255">
        <v>0</v>
      </c>
      <c r="D25" s="185" t="s">
        <v>42</v>
      </c>
      <c r="E25" s="254" t="s">
        <v>42</v>
      </c>
      <c r="F25" s="254">
        <v>0</v>
      </c>
      <c r="G25" s="253">
        <v>0</v>
      </c>
    </row>
    <row r="26" spans="1:7" s="248" customFormat="1" ht="16.5" customHeight="1">
      <c r="A26" s="252" t="s">
        <v>189</v>
      </c>
      <c r="B26" s="251"/>
      <c r="C26" s="250"/>
      <c r="D26" s="232"/>
      <c r="E26" s="232"/>
      <c r="F26" s="231"/>
      <c r="G26" s="249"/>
    </row>
    <row r="27" spans="1:7" ht="16.5" customHeight="1">
      <c r="A27" s="22"/>
      <c r="B27" s="182"/>
      <c r="C27" s="182"/>
      <c r="D27" s="182"/>
      <c r="E27" s="182"/>
      <c r="G27" s="295" t="s">
        <v>304</v>
      </c>
    </row>
    <row r="28" spans="1:7" s="247" customFormat="1" ht="15" customHeight="1">
      <c r="A28"/>
      <c r="B28"/>
      <c r="C28"/>
      <c r="D28"/>
      <c r="E28"/>
      <c r="F28"/>
      <c r="G28"/>
    </row>
    <row r="29" spans="1:7" s="247" customFormat="1" ht="15" customHeight="1">
      <c r="A29"/>
      <c r="B29"/>
      <c r="C29"/>
      <c r="D29"/>
      <c r="E29"/>
      <c r="F29"/>
      <c r="G29"/>
    </row>
  </sheetData>
  <sheetProtection/>
  <mergeCells count="29">
    <mergeCell ref="D14:D15"/>
    <mergeCell ref="A25:B25"/>
    <mergeCell ref="A24:B24"/>
    <mergeCell ref="A22:B22"/>
    <mergeCell ref="A21:B21"/>
    <mergeCell ref="A18:B18"/>
    <mergeCell ref="A20:B20"/>
    <mergeCell ref="A16:B16"/>
    <mergeCell ref="A19:B19"/>
    <mergeCell ref="A7:A8"/>
    <mergeCell ref="A23:B23"/>
    <mergeCell ref="A12:G12"/>
    <mergeCell ref="A15:B15"/>
    <mergeCell ref="A17:B17"/>
    <mergeCell ref="A1:G1"/>
    <mergeCell ref="A3:B3"/>
    <mergeCell ref="C3:C4"/>
    <mergeCell ref="D3:D4"/>
    <mergeCell ref="A6:B6"/>
    <mergeCell ref="F3:F4"/>
    <mergeCell ref="A5:B5"/>
    <mergeCell ref="A4:B4"/>
    <mergeCell ref="G3:G4"/>
    <mergeCell ref="E3:E4"/>
    <mergeCell ref="E14:E15"/>
    <mergeCell ref="A14:B14"/>
    <mergeCell ref="C14:C15"/>
    <mergeCell ref="G14:G15"/>
    <mergeCell ref="F14:F15"/>
  </mergeCells>
  <printOptions horizontalCentered="1"/>
  <pageMargins left="0.5905511811023623" right="0.5905511811023623" top="0.7874015748031497" bottom="0.5905511811023623" header="0.31496062992125984" footer="0.31496062992125984"/>
  <pageSetup horizontalDpi="300" verticalDpi="300" orientation="portrait" paperSize="9" r:id="rId2"/>
  <headerFooter alignWithMargins="0">
    <oddHeader xml:space="preserve">&amp;R&amp;"+,標準"&amp;11 </oddHeader>
    <evenHeader>&amp;L&amp;"+,標準"&amp;11 ３　農 林 水 産 業</evenHeader>
    <evenFooter>&amp;C&amp;"+,標準"&amp;11- &amp;P -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砂内　勇祐</dc:creator>
  <cp:keywords/>
  <dc:description/>
  <cp:lastModifiedBy>砂内　勇祐</cp:lastModifiedBy>
  <cp:lastPrinted>2023-03-16T05:21:29Z</cp:lastPrinted>
  <dcterms:created xsi:type="dcterms:W3CDTF">1997-06-27T15:51:58Z</dcterms:created>
  <dcterms:modified xsi:type="dcterms:W3CDTF">2023-03-16T05:33:21Z</dcterms:modified>
  <cp:category/>
  <cp:version/>
  <cp:contentType/>
  <cp:contentStatus/>
</cp:coreProperties>
</file>