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2\040PDF\Excelデータ\"/>
    </mc:Choice>
  </mc:AlternateContent>
  <bookViews>
    <workbookView xWindow="-15" yWindow="-15" windowWidth="14400" windowHeight="12765" tabRatio="720" activeTab="7"/>
  </bookViews>
  <sheets>
    <sheet name="第15章" sheetId="36" r:id="rId1"/>
    <sheet name="15-1選挙名簿" sheetId="29" r:id="rId2"/>
    <sheet name="15-2投票状況,3投票率" sheetId="10" r:id="rId3"/>
    <sheet name="15-4本会議,5委員会" sheetId="31" r:id="rId4"/>
    <sheet name="16-4職員数(前)" sheetId="17" state="hidden" r:id="rId5"/>
    <sheet name="15-6職員数" sheetId="39" r:id="rId6"/>
    <sheet name="15-7組織機構図＜R4.4.1＞" sheetId="40" r:id="rId7"/>
    <sheet name="奥付" sheetId="27" r:id="rId8"/>
  </sheets>
  <externalReferences>
    <externalReference r:id="rId9"/>
  </externalReferences>
  <definedNames>
    <definedName name="_xlnm.Print_Area" localSheetId="1">'15-1選挙名簿'!$A$1:$J$56</definedName>
    <definedName name="_xlnm.Print_Area" localSheetId="2">'15-2投票状況,3投票率'!$A$1:$T$36</definedName>
    <definedName name="_xlnm.Print_Area" localSheetId="5">'15-6職員数'!$A$1:$L$53</definedName>
    <definedName name="_xlnm.Print_Area" localSheetId="6">'15-7組織機構図＜R4.4.1＞'!$A$1:$HQ$189</definedName>
    <definedName name="_xlnm.Print_Area" localSheetId="7">奥付!$A$1:$I$33</definedName>
    <definedName name="_xlnm.Print_Area" localSheetId="0">第15章!$A$1:$J$30</definedName>
    <definedName name="マクロ指定範囲" localSheetId="0">'[1]1-2位置・面積(修正前)'!#REF!</definedName>
    <definedName name="マクロ指定範囲">'[1]1-2位置・面積(修正前)'!#REF!</definedName>
  </definedNames>
  <calcPr calcId="162913"/>
</workbook>
</file>

<file path=xl/calcChain.xml><?xml version="1.0" encoding="utf-8"?>
<calcChain xmlns="http://schemas.openxmlformats.org/spreadsheetml/2006/main">
  <c r="N46" i="39" l="1"/>
  <c r="N45" i="39"/>
  <c r="G13" i="10" l="1"/>
  <c r="J13" i="10"/>
  <c r="T13" i="10"/>
  <c r="G17" i="10"/>
  <c r="J17" i="10"/>
  <c r="T17" i="10"/>
  <c r="J54" i="29"/>
  <c r="T16" i="10" l="1"/>
  <c r="J16" i="10"/>
  <c r="G16" i="10"/>
  <c r="J53" i="29" l="1"/>
  <c r="T20" i="10" l="1"/>
  <c r="S7" i="10"/>
  <c r="R7" i="10"/>
  <c r="I7" i="10"/>
  <c r="H7" i="10"/>
  <c r="F7" i="10"/>
  <c r="E7" i="10"/>
  <c r="T10" i="10"/>
  <c r="I10" i="10"/>
  <c r="H10" i="10"/>
  <c r="J10" i="10" s="1"/>
  <c r="E10" i="10"/>
  <c r="F10" i="10"/>
  <c r="H43" i="29"/>
  <c r="I43" i="29"/>
  <c r="G7" i="10" l="1"/>
  <c r="T7" i="10"/>
  <c r="J7" i="10"/>
  <c r="G10" i="10"/>
  <c r="J42" i="29" l="1"/>
  <c r="J41" i="29"/>
  <c r="J40" i="29"/>
  <c r="J39" i="29"/>
  <c r="J38" i="29"/>
  <c r="J37" i="29"/>
  <c r="J36" i="29"/>
  <c r="J35" i="29"/>
  <c r="J34" i="29"/>
  <c r="J33" i="29"/>
  <c r="J32" i="29"/>
  <c r="J31" i="29"/>
  <c r="J29" i="29"/>
  <c r="J28" i="29"/>
  <c r="J27" i="29"/>
  <c r="J26" i="29"/>
  <c r="J25" i="29"/>
  <c r="J24" i="29"/>
  <c r="J23" i="29"/>
  <c r="J21" i="29"/>
  <c r="J20" i="29"/>
  <c r="J19" i="29"/>
  <c r="J18" i="29"/>
  <c r="J17" i="29"/>
  <c r="J16" i="29"/>
  <c r="J14" i="29"/>
  <c r="J13" i="29"/>
  <c r="J12" i="29"/>
  <c r="J10" i="29"/>
  <c r="J9" i="29"/>
  <c r="J8" i="29"/>
  <c r="J7" i="29"/>
  <c r="J6" i="29"/>
  <c r="J5" i="29"/>
  <c r="E55" i="29"/>
  <c r="E54" i="29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8" i="29"/>
  <c r="E37" i="29"/>
  <c r="E36" i="29"/>
  <c r="E35" i="29"/>
  <c r="E34" i="29"/>
  <c r="E33" i="29"/>
  <c r="E32" i="29"/>
  <c r="E30" i="29"/>
  <c r="E29" i="29"/>
  <c r="E28" i="29"/>
  <c r="E27" i="29"/>
  <c r="E26" i="29"/>
  <c r="E25" i="29"/>
  <c r="E24" i="29"/>
  <c r="E23" i="29"/>
  <c r="E22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D47" i="29" l="1"/>
  <c r="C47" i="29"/>
  <c r="E47" i="29"/>
  <c r="D39" i="29"/>
  <c r="C39" i="29"/>
  <c r="E39" i="29"/>
  <c r="J43" i="29"/>
  <c r="D31" i="29"/>
  <c r="C31" i="29"/>
  <c r="I30" i="29"/>
  <c r="H30" i="29"/>
  <c r="I22" i="29"/>
  <c r="H22" i="29"/>
  <c r="E31" i="29"/>
  <c r="D21" i="29"/>
  <c r="C21" i="29"/>
  <c r="I15" i="29"/>
  <c r="H15" i="29"/>
  <c r="I11" i="29"/>
  <c r="H11" i="29"/>
  <c r="E21" i="29"/>
  <c r="H44" i="29" l="1"/>
  <c r="H55" i="29" s="1"/>
  <c r="I44" i="29"/>
  <c r="I55" i="29" s="1"/>
  <c r="J30" i="29"/>
  <c r="J22" i="29"/>
  <c r="J15" i="29"/>
  <c r="J11" i="29"/>
  <c r="J55" i="29" l="1"/>
  <c r="J44" i="29"/>
</calcChain>
</file>

<file path=xl/comments1.xml><?xml version="1.0" encoding="utf-8"?>
<comments xmlns="http://schemas.openxmlformats.org/spreadsheetml/2006/main">
  <authors>
    <author>HGH</author>
  </authors>
  <commentList>
    <comment ref="EB180" authorId="0" shapeId="0">
      <text>
        <r>
          <rPr>
            <sz val="9"/>
            <color indexed="81"/>
            <rFont val="ＭＳ Ｐゴシック"/>
            <family val="3"/>
            <charset val="128"/>
          </rPr>
          <t>【外郭派遣受入職員】
※どこにも影響していない数。
※定員管理調査には含める。</t>
        </r>
      </text>
    </comment>
    <comment ref="EB182" authorId="0" shapeId="0">
      <text>
        <r>
          <rPr>
            <sz val="9"/>
            <color indexed="81"/>
            <rFont val="ＭＳ Ｐゴシック"/>
            <family val="3"/>
            <charset val="128"/>
          </rPr>
          <t>国2(退職派遣者2名を含む）</t>
        </r>
      </text>
    </comment>
  </commentList>
</comments>
</file>

<file path=xl/sharedStrings.xml><?xml version="1.0" encoding="utf-8"?>
<sst xmlns="http://schemas.openxmlformats.org/spreadsheetml/2006/main" count="1252" uniqueCount="846">
  <si>
    <t>投票区</t>
  </si>
  <si>
    <t>投    票    所</t>
  </si>
  <si>
    <t>男</t>
  </si>
  <si>
    <t>女</t>
  </si>
  <si>
    <t>計</t>
  </si>
  <si>
    <t>選挙名・執行年月日</t>
  </si>
  <si>
    <t>有効投票</t>
  </si>
  <si>
    <t>無効投票</t>
  </si>
  <si>
    <t>（高屋）</t>
  </si>
  <si>
    <t>（吉川）</t>
  </si>
  <si>
    <t>（造賀）</t>
  </si>
  <si>
    <t>在外投票含む</t>
    <rPh sb="0" eb="2">
      <t>ザイガイ</t>
    </rPh>
    <rPh sb="2" eb="4">
      <t>トウヒョウ</t>
    </rPh>
    <rPh sb="4" eb="5">
      <t>フク</t>
    </rPh>
    <phoneticPr fontId="6"/>
  </si>
  <si>
    <t>西条1</t>
    <rPh sb="0" eb="2">
      <t>サイジョウ</t>
    </rPh>
    <phoneticPr fontId="7"/>
  </si>
  <si>
    <t>西条2</t>
    <rPh sb="0" eb="2">
      <t>サイジョウ</t>
    </rPh>
    <phoneticPr fontId="7"/>
  </si>
  <si>
    <t>西条3</t>
    <rPh sb="0" eb="2">
      <t>サイジョウ</t>
    </rPh>
    <phoneticPr fontId="7"/>
  </si>
  <si>
    <t>西条4</t>
    <rPh sb="0" eb="2">
      <t>サイジョウ</t>
    </rPh>
    <phoneticPr fontId="7"/>
  </si>
  <si>
    <t>西条5</t>
    <rPh sb="0" eb="2">
      <t>サイジョウ</t>
    </rPh>
    <phoneticPr fontId="7"/>
  </si>
  <si>
    <t>西条6</t>
    <rPh sb="0" eb="2">
      <t>サイジョウ</t>
    </rPh>
    <phoneticPr fontId="7"/>
  </si>
  <si>
    <t>西条7</t>
    <rPh sb="0" eb="2">
      <t>サイジョウ</t>
    </rPh>
    <phoneticPr fontId="7"/>
  </si>
  <si>
    <t>西条8</t>
    <rPh sb="0" eb="2">
      <t>サイジョウ</t>
    </rPh>
    <phoneticPr fontId="7"/>
  </si>
  <si>
    <t>西条9</t>
    <rPh sb="0" eb="2">
      <t>サイジョウ</t>
    </rPh>
    <phoneticPr fontId="7"/>
  </si>
  <si>
    <t>西条10</t>
    <rPh sb="0" eb="2">
      <t>サイジョウ</t>
    </rPh>
    <phoneticPr fontId="7"/>
  </si>
  <si>
    <t>西条11</t>
    <rPh sb="0" eb="2">
      <t>サイジョウ</t>
    </rPh>
    <phoneticPr fontId="7"/>
  </si>
  <si>
    <t>西条12</t>
    <rPh sb="0" eb="2">
      <t>サイジョウ</t>
    </rPh>
    <phoneticPr fontId="7"/>
  </si>
  <si>
    <t>西条13</t>
    <rPh sb="0" eb="2">
      <t>サイジョウ</t>
    </rPh>
    <phoneticPr fontId="7"/>
  </si>
  <si>
    <t>西条14</t>
    <rPh sb="0" eb="2">
      <t>サイジョウ</t>
    </rPh>
    <phoneticPr fontId="7"/>
  </si>
  <si>
    <t>西条15</t>
    <rPh sb="0" eb="2">
      <t>サイジョウ</t>
    </rPh>
    <phoneticPr fontId="7"/>
  </si>
  <si>
    <t>西条16</t>
    <rPh sb="0" eb="2">
      <t>サイジョウ</t>
    </rPh>
    <phoneticPr fontId="7"/>
  </si>
  <si>
    <t>八本松1</t>
    <rPh sb="0" eb="3">
      <t>ハチホンマツ</t>
    </rPh>
    <phoneticPr fontId="7"/>
  </si>
  <si>
    <t>八本松2</t>
    <rPh sb="0" eb="3">
      <t>ハチホンマツ</t>
    </rPh>
    <phoneticPr fontId="7"/>
  </si>
  <si>
    <t>八本松3</t>
    <rPh sb="0" eb="3">
      <t>ハチホンマツ</t>
    </rPh>
    <phoneticPr fontId="7"/>
  </si>
  <si>
    <t>八本松4</t>
    <rPh sb="0" eb="3">
      <t>ハチホンマツ</t>
    </rPh>
    <phoneticPr fontId="7"/>
  </si>
  <si>
    <t>八本松5</t>
    <rPh sb="0" eb="3">
      <t>ハチホンマツ</t>
    </rPh>
    <phoneticPr fontId="7"/>
  </si>
  <si>
    <t>八本松6</t>
    <rPh sb="0" eb="3">
      <t>ハチホンマツ</t>
    </rPh>
    <phoneticPr fontId="7"/>
  </si>
  <si>
    <t>八本松7</t>
    <rPh sb="0" eb="3">
      <t>ハチホンマツ</t>
    </rPh>
    <phoneticPr fontId="7"/>
  </si>
  <si>
    <t>八本松8</t>
    <rPh sb="0" eb="3">
      <t>ハチホンマツ</t>
    </rPh>
    <phoneticPr fontId="7"/>
  </si>
  <si>
    <t>八本松9</t>
    <rPh sb="0" eb="3">
      <t>ハチホンマツ</t>
    </rPh>
    <phoneticPr fontId="7"/>
  </si>
  <si>
    <t>志和1</t>
    <rPh sb="0" eb="2">
      <t>シワ</t>
    </rPh>
    <phoneticPr fontId="7"/>
  </si>
  <si>
    <t>志和2</t>
    <rPh sb="0" eb="2">
      <t>シワ</t>
    </rPh>
    <phoneticPr fontId="7"/>
  </si>
  <si>
    <t>志和3</t>
    <rPh sb="0" eb="2">
      <t>シワ</t>
    </rPh>
    <phoneticPr fontId="7"/>
  </si>
  <si>
    <t>志和4</t>
    <rPh sb="0" eb="2">
      <t>シワ</t>
    </rPh>
    <phoneticPr fontId="7"/>
  </si>
  <si>
    <t>志和5</t>
    <rPh sb="0" eb="2">
      <t>シワ</t>
    </rPh>
    <phoneticPr fontId="7"/>
  </si>
  <si>
    <t>志和6</t>
    <rPh sb="0" eb="2">
      <t>シワ</t>
    </rPh>
    <phoneticPr fontId="7"/>
  </si>
  <si>
    <t>志和7</t>
    <rPh sb="0" eb="2">
      <t>シワ</t>
    </rPh>
    <phoneticPr fontId="7"/>
  </si>
  <si>
    <t>高屋1</t>
    <rPh sb="0" eb="2">
      <t>タカヤ</t>
    </rPh>
    <phoneticPr fontId="7"/>
  </si>
  <si>
    <t>高屋2</t>
    <rPh sb="0" eb="2">
      <t>タカヤ</t>
    </rPh>
    <phoneticPr fontId="7"/>
  </si>
  <si>
    <t>高屋3</t>
    <rPh sb="0" eb="2">
      <t>タカヤ</t>
    </rPh>
    <phoneticPr fontId="7"/>
  </si>
  <si>
    <t>高屋4</t>
    <rPh sb="0" eb="2">
      <t>タカヤ</t>
    </rPh>
    <phoneticPr fontId="7"/>
  </si>
  <si>
    <t>高屋5</t>
    <rPh sb="0" eb="2">
      <t>タカヤ</t>
    </rPh>
    <phoneticPr fontId="7"/>
  </si>
  <si>
    <t>高屋6</t>
    <rPh sb="0" eb="2">
      <t>タカヤ</t>
    </rPh>
    <phoneticPr fontId="7"/>
  </si>
  <si>
    <t>高屋7</t>
    <rPh sb="0" eb="2">
      <t>タカヤ</t>
    </rPh>
    <phoneticPr fontId="7"/>
  </si>
  <si>
    <t>黒瀬1</t>
    <rPh sb="0" eb="2">
      <t>クロセ</t>
    </rPh>
    <phoneticPr fontId="7"/>
  </si>
  <si>
    <t>黒瀬2</t>
    <rPh sb="0" eb="2">
      <t>クロセ</t>
    </rPh>
    <phoneticPr fontId="7"/>
  </si>
  <si>
    <t>黒瀬3</t>
    <rPh sb="0" eb="2">
      <t>クロセ</t>
    </rPh>
    <phoneticPr fontId="7"/>
  </si>
  <si>
    <t>黒瀬4</t>
    <rPh sb="0" eb="2">
      <t>クロセ</t>
    </rPh>
    <phoneticPr fontId="7"/>
  </si>
  <si>
    <t>黒瀬5</t>
    <rPh sb="0" eb="2">
      <t>クロセ</t>
    </rPh>
    <phoneticPr fontId="7"/>
  </si>
  <si>
    <t>黒瀬6</t>
    <rPh sb="0" eb="2">
      <t>クロセ</t>
    </rPh>
    <phoneticPr fontId="7"/>
  </si>
  <si>
    <t>黒瀬7</t>
    <rPh sb="0" eb="2">
      <t>クロセ</t>
    </rPh>
    <phoneticPr fontId="7"/>
  </si>
  <si>
    <t>黒瀬8</t>
    <rPh sb="0" eb="2">
      <t>クロセ</t>
    </rPh>
    <phoneticPr fontId="7"/>
  </si>
  <si>
    <t>黒瀬9</t>
    <rPh sb="0" eb="2">
      <t>クロセ</t>
    </rPh>
    <phoneticPr fontId="7"/>
  </si>
  <si>
    <t>黒瀬10</t>
    <rPh sb="0" eb="2">
      <t>クロセ</t>
    </rPh>
    <phoneticPr fontId="7"/>
  </si>
  <si>
    <t>黒瀬11</t>
    <rPh sb="0" eb="2">
      <t>クロセ</t>
    </rPh>
    <phoneticPr fontId="7"/>
  </si>
  <si>
    <t>黒瀬12</t>
    <rPh sb="0" eb="2">
      <t>クロセ</t>
    </rPh>
    <phoneticPr fontId="7"/>
  </si>
  <si>
    <t>黒瀬13</t>
    <rPh sb="0" eb="2">
      <t>クロセ</t>
    </rPh>
    <phoneticPr fontId="7"/>
  </si>
  <si>
    <t>黒瀬14</t>
    <rPh sb="0" eb="2">
      <t>クロセ</t>
    </rPh>
    <phoneticPr fontId="7"/>
  </si>
  <si>
    <t>福富1</t>
    <rPh sb="0" eb="2">
      <t>フクトミ</t>
    </rPh>
    <phoneticPr fontId="7"/>
  </si>
  <si>
    <t>福富2</t>
    <rPh sb="0" eb="2">
      <t>フクトミ</t>
    </rPh>
    <phoneticPr fontId="7"/>
  </si>
  <si>
    <t>福富3</t>
    <rPh sb="0" eb="2">
      <t>フクトミ</t>
    </rPh>
    <phoneticPr fontId="7"/>
  </si>
  <si>
    <t>豊栄1</t>
    <rPh sb="0" eb="2">
      <t>トヨサカ</t>
    </rPh>
    <phoneticPr fontId="7"/>
  </si>
  <si>
    <t>豊栄2</t>
    <rPh sb="0" eb="2">
      <t>トヨサカ</t>
    </rPh>
    <phoneticPr fontId="7"/>
  </si>
  <si>
    <t>豊栄3</t>
    <rPh sb="0" eb="2">
      <t>トヨサカ</t>
    </rPh>
    <phoneticPr fontId="7"/>
  </si>
  <si>
    <t>豊栄4</t>
    <rPh sb="0" eb="2">
      <t>トヨサカ</t>
    </rPh>
    <phoneticPr fontId="7"/>
  </si>
  <si>
    <t>豊栄5</t>
    <rPh sb="0" eb="2">
      <t>トヨサカ</t>
    </rPh>
    <phoneticPr fontId="7"/>
  </si>
  <si>
    <t>豊栄6</t>
    <rPh sb="0" eb="2">
      <t>トヨサカ</t>
    </rPh>
    <phoneticPr fontId="7"/>
  </si>
  <si>
    <t>河内1</t>
    <rPh sb="0" eb="2">
      <t>コウチ</t>
    </rPh>
    <phoneticPr fontId="7"/>
  </si>
  <si>
    <t>河内2</t>
    <rPh sb="0" eb="2">
      <t>コウチ</t>
    </rPh>
    <phoneticPr fontId="7"/>
  </si>
  <si>
    <t>河内3</t>
    <rPh sb="0" eb="2">
      <t>コウチ</t>
    </rPh>
    <phoneticPr fontId="7"/>
  </si>
  <si>
    <t>河内4</t>
    <rPh sb="0" eb="2">
      <t>コウチ</t>
    </rPh>
    <phoneticPr fontId="7"/>
  </si>
  <si>
    <t>河内5</t>
    <rPh sb="0" eb="2">
      <t>コウチ</t>
    </rPh>
    <phoneticPr fontId="7"/>
  </si>
  <si>
    <t>河内6</t>
    <rPh sb="0" eb="2">
      <t>コウチ</t>
    </rPh>
    <phoneticPr fontId="7"/>
  </si>
  <si>
    <t>河内7</t>
    <rPh sb="0" eb="2">
      <t>コウチ</t>
    </rPh>
    <phoneticPr fontId="7"/>
  </si>
  <si>
    <t>安芸津1</t>
    <rPh sb="0" eb="3">
      <t>アキツ</t>
    </rPh>
    <phoneticPr fontId="7"/>
  </si>
  <si>
    <t>安芸津2</t>
    <rPh sb="0" eb="3">
      <t>アキツ</t>
    </rPh>
    <phoneticPr fontId="7"/>
  </si>
  <si>
    <t>安芸津3</t>
    <rPh sb="0" eb="3">
      <t>アキツ</t>
    </rPh>
    <phoneticPr fontId="7"/>
  </si>
  <si>
    <t>安芸津4</t>
    <rPh sb="0" eb="3">
      <t>アキツ</t>
    </rPh>
    <phoneticPr fontId="7"/>
  </si>
  <si>
    <t>安芸津5</t>
    <rPh sb="0" eb="3">
      <t>アキツ</t>
    </rPh>
    <phoneticPr fontId="7"/>
  </si>
  <si>
    <t>安芸津6</t>
    <rPh sb="0" eb="3">
      <t>アキツ</t>
    </rPh>
    <phoneticPr fontId="7"/>
  </si>
  <si>
    <t>安芸津7</t>
    <rPh sb="0" eb="3">
      <t>アキツ</t>
    </rPh>
    <phoneticPr fontId="7"/>
  </si>
  <si>
    <t>安芸津8</t>
    <rPh sb="0" eb="3">
      <t>アキツ</t>
    </rPh>
    <phoneticPr fontId="7"/>
  </si>
  <si>
    <t>安芸津9</t>
    <rPh sb="0" eb="3">
      <t>アキツ</t>
    </rPh>
    <phoneticPr fontId="7"/>
  </si>
  <si>
    <t>安芸津10</t>
    <rPh sb="0" eb="3">
      <t>アキツ</t>
    </rPh>
    <phoneticPr fontId="7"/>
  </si>
  <si>
    <t>安芸津11</t>
    <rPh sb="0" eb="3">
      <t>アキツ</t>
    </rPh>
    <phoneticPr fontId="7"/>
  </si>
  <si>
    <t>安芸津12</t>
    <rPh sb="0" eb="3">
      <t>アキツ</t>
    </rPh>
    <phoneticPr fontId="7"/>
  </si>
  <si>
    <t>比例代表</t>
    <rPh sb="0" eb="2">
      <t>ヒレイ</t>
    </rPh>
    <rPh sb="2" eb="4">
      <t>ダイヒョウ</t>
    </rPh>
    <phoneticPr fontId="6"/>
  </si>
  <si>
    <t>小選挙区</t>
    <rPh sb="0" eb="4">
      <t>ショウセンキョク</t>
    </rPh>
    <phoneticPr fontId="6"/>
  </si>
  <si>
    <t>広島県選出</t>
    <rPh sb="0" eb="3">
      <t>ヒロシマケン</t>
    </rPh>
    <rPh sb="3" eb="5">
      <t>センシュツ</t>
    </rPh>
    <phoneticPr fontId="6"/>
  </si>
  <si>
    <t>県知事</t>
    <rPh sb="0" eb="3">
      <t>ケンチジ</t>
    </rPh>
    <phoneticPr fontId="6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</si>
  <si>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</si>
  <si>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</si>
  <si>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農業委員</t>
    <rPh sb="0" eb="2">
      <t>ノウギョウ</t>
    </rPh>
    <rPh sb="2" eb="4">
      <t>イイン</t>
    </rPh>
    <phoneticPr fontId="6"/>
  </si>
  <si>
    <t>財産区議員</t>
    <rPh sb="0" eb="2">
      <t>ザイサン</t>
    </rPh>
    <rPh sb="2" eb="3">
      <t>ク</t>
    </rPh>
    <rPh sb="3" eb="5">
      <t>ギイン</t>
    </rPh>
    <phoneticPr fontId="6"/>
  </si>
  <si>
    <t>西条地区計</t>
    <rPh sb="0" eb="2">
      <t>サイジョウ</t>
    </rPh>
    <rPh sb="2" eb="4">
      <t>チク</t>
    </rPh>
    <rPh sb="4" eb="5">
      <t>ケイ</t>
    </rPh>
    <phoneticPr fontId="7"/>
  </si>
  <si>
    <t>八本松地区計</t>
    <rPh sb="3" eb="5">
      <t>チク</t>
    </rPh>
    <rPh sb="5" eb="6">
      <t>ケイ</t>
    </rPh>
    <phoneticPr fontId="7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</si>
  <si>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7"/>
  </si>
  <si>
    <t>高屋地区計</t>
    <rPh sb="0" eb="2">
      <t>タカヤ</t>
    </rPh>
    <rPh sb="2" eb="4">
      <t>チク</t>
    </rPh>
    <rPh sb="4" eb="5">
      <t>ケイ</t>
    </rPh>
    <phoneticPr fontId="7"/>
  </si>
  <si>
    <t>安芸津地区計</t>
    <rPh sb="0" eb="3">
      <t>アキツ</t>
    </rPh>
    <rPh sb="3" eb="5">
      <t>チク</t>
    </rPh>
    <rPh sb="5" eb="6">
      <t>ケイ</t>
    </rPh>
    <phoneticPr fontId="7"/>
  </si>
  <si>
    <t>河内地区計</t>
    <rPh sb="0" eb="2">
      <t>コウチ</t>
    </rPh>
    <rPh sb="2" eb="4">
      <t>チク</t>
    </rPh>
    <rPh sb="4" eb="5">
      <t>ケイ</t>
    </rPh>
    <phoneticPr fontId="7"/>
  </si>
  <si>
    <t>豊栄地区計</t>
    <rPh sb="0" eb="1">
      <t>トヨ</t>
    </rPh>
    <rPh sb="1" eb="2">
      <t>サカ</t>
    </rPh>
    <rPh sb="2" eb="4">
      <t>チク</t>
    </rPh>
    <rPh sb="4" eb="5">
      <t>ケイ</t>
    </rPh>
    <phoneticPr fontId="7"/>
  </si>
  <si>
    <t>福富地区計</t>
    <rPh sb="0" eb="2">
      <t>フクトミ</t>
    </rPh>
    <rPh sb="2" eb="4">
      <t>チク</t>
    </rPh>
    <rPh sb="4" eb="5">
      <t>ケイ</t>
    </rPh>
    <phoneticPr fontId="7"/>
  </si>
  <si>
    <t>黒瀬地区計</t>
    <rPh sb="0" eb="2">
      <t>クロセ</t>
    </rPh>
    <rPh sb="2" eb="4">
      <t>チク</t>
    </rPh>
    <rPh sb="4" eb="5">
      <t>ケイ</t>
    </rPh>
    <phoneticPr fontId="7"/>
  </si>
  <si>
    <t>年 　　　次</t>
    <rPh sb="5" eb="6">
      <t>ツギ</t>
    </rPh>
    <phoneticPr fontId="7"/>
  </si>
  <si>
    <t>3．各種選挙投票状況（投票率等）　　　　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トウヒョウリツ</t>
    </rPh>
    <rPh sb="14" eb="15">
      <t>トウ</t>
    </rPh>
    <phoneticPr fontId="7"/>
  </si>
  <si>
    <t>海区漁業調整委員</t>
    <rPh sb="0" eb="2">
      <t>カイク</t>
    </rPh>
    <rPh sb="2" eb="4">
      <t>ギョギョウ</t>
    </rPh>
    <rPh sb="4" eb="6">
      <t>チョウセイ</t>
    </rPh>
    <rPh sb="6" eb="8">
      <t>イイン</t>
    </rPh>
    <phoneticPr fontId="6"/>
  </si>
  <si>
    <t>（入野）</t>
    <rPh sb="1" eb="3">
      <t>ニュウノ</t>
    </rPh>
    <phoneticPr fontId="6"/>
  </si>
  <si>
    <t>当 日 有 権 者 数 ( 人 )</t>
    <rPh sb="10" eb="11">
      <t>スウ</t>
    </rPh>
    <rPh sb="14" eb="15">
      <t>ニン</t>
    </rPh>
    <phoneticPr fontId="7"/>
  </si>
  <si>
    <t>投   票   者   数 ( 人 )</t>
    <rPh sb="16" eb="17">
      <t>ニン</t>
    </rPh>
    <phoneticPr fontId="7"/>
  </si>
  <si>
    <t>開　　票　　状　　況 ( 票 )</t>
    <rPh sb="13" eb="14">
      <t>ヒョウ</t>
    </rPh>
    <phoneticPr fontId="7"/>
  </si>
  <si>
    <t>竹仁地域センター</t>
    <rPh sb="0" eb="1">
      <t>タケ</t>
    </rPh>
    <rPh sb="1" eb="2">
      <t>ジン</t>
    </rPh>
    <rPh sb="2" eb="4">
      <t>チイキ</t>
    </rPh>
    <phoneticPr fontId="6"/>
  </si>
  <si>
    <t>福富支所</t>
    <rPh sb="0" eb="2">
      <t>フクトミ</t>
    </rPh>
    <rPh sb="2" eb="4">
      <t>シショ</t>
    </rPh>
    <phoneticPr fontId="6"/>
  </si>
  <si>
    <t>上戸野地域センター</t>
    <rPh sb="0" eb="1">
      <t>カミ</t>
    </rPh>
    <rPh sb="1" eb="3">
      <t>トノ</t>
    </rPh>
    <rPh sb="3" eb="5">
      <t>チイキ</t>
    </rPh>
    <phoneticPr fontId="6"/>
  </si>
  <si>
    <t>入野光保育園</t>
    <rPh sb="0" eb="2">
      <t>ニュウノ</t>
    </rPh>
    <rPh sb="2" eb="3">
      <t>ヒカリ</t>
    </rPh>
    <rPh sb="3" eb="6">
      <t>ホイクエン</t>
    </rPh>
    <phoneticPr fontId="6"/>
  </si>
  <si>
    <t>（安芸津）</t>
    <rPh sb="1" eb="4">
      <t>アキツ</t>
    </rPh>
    <phoneticPr fontId="6"/>
  </si>
  <si>
    <t>投　　　票　　　率 ( ％ )</t>
    <phoneticPr fontId="7"/>
  </si>
  <si>
    <t>在外投票含む</t>
  </si>
  <si>
    <t>2．各種選挙投票状況（投票者数）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トウヒョウシャ</t>
    </rPh>
    <rPh sb="14" eb="15">
      <t>スウ</t>
    </rPh>
    <phoneticPr fontId="7"/>
  </si>
  <si>
    <t>登 録 者 数　（人）</t>
    <rPh sb="9" eb="10">
      <t>ニン</t>
    </rPh>
    <phoneticPr fontId="7"/>
  </si>
  <si>
    <t>4.所属別職員数</t>
    <rPh sb="2" eb="4">
      <t>ショゾク</t>
    </rPh>
    <rPh sb="4" eb="5">
      <t>ベツ</t>
    </rPh>
    <rPh sb="5" eb="8">
      <t>ショクインスウ</t>
    </rPh>
    <phoneticPr fontId="20"/>
  </si>
  <si>
    <t>人数</t>
  </si>
  <si>
    <t>総務部</t>
  </si>
  <si>
    <t>生活環境部</t>
  </si>
  <si>
    <t>都市部</t>
    <rPh sb="0" eb="3">
      <t>トシブ</t>
    </rPh>
    <phoneticPr fontId="20"/>
  </si>
  <si>
    <t>学校教育部</t>
  </si>
  <si>
    <t>総務課</t>
    <rPh sb="0" eb="3">
      <t>ソウムカ</t>
    </rPh>
    <phoneticPr fontId="20"/>
  </si>
  <si>
    <t>市民生活課</t>
    <rPh sb="0" eb="2">
      <t>シミン</t>
    </rPh>
    <rPh sb="2" eb="4">
      <t>セイカツ</t>
    </rPh>
    <rPh sb="4" eb="5">
      <t>カ</t>
    </rPh>
    <phoneticPr fontId="20"/>
  </si>
  <si>
    <t>都市計画課</t>
    <rPh sb="0" eb="2">
      <t>トシ</t>
    </rPh>
    <rPh sb="2" eb="4">
      <t>ケイカク</t>
    </rPh>
    <rPh sb="4" eb="5">
      <t>カ</t>
    </rPh>
    <phoneticPr fontId="20"/>
  </si>
  <si>
    <t>教育総務課</t>
    <rPh sb="0" eb="2">
      <t>キョウイク</t>
    </rPh>
    <rPh sb="2" eb="5">
      <t>ソウムカ</t>
    </rPh>
    <phoneticPr fontId="20"/>
  </si>
  <si>
    <t>秘書室</t>
    <rPh sb="0" eb="3">
      <t>ヒショシツ</t>
    </rPh>
    <phoneticPr fontId="20"/>
  </si>
  <si>
    <t>消費生活センター</t>
    <rPh sb="0" eb="2">
      <t>ショウヒ</t>
    </rPh>
    <rPh sb="2" eb="4">
      <t>セイカツ</t>
    </rPh>
    <phoneticPr fontId="20"/>
  </si>
  <si>
    <t>広域事業推進室</t>
    <rPh sb="0" eb="2">
      <t>コウイキ</t>
    </rPh>
    <rPh sb="2" eb="4">
      <t>ジギョウ</t>
    </rPh>
    <rPh sb="4" eb="6">
      <t>スイシン</t>
    </rPh>
    <rPh sb="6" eb="7">
      <t>シツ</t>
    </rPh>
    <phoneticPr fontId="20"/>
  </si>
  <si>
    <t>学事課</t>
    <rPh sb="0" eb="2">
      <t>ガクジ</t>
    </rPh>
    <rPh sb="2" eb="3">
      <t>カ</t>
    </rPh>
    <phoneticPr fontId="20"/>
  </si>
  <si>
    <t>職員課</t>
    <rPh sb="0" eb="3">
      <t>ショクインカ</t>
    </rPh>
    <phoneticPr fontId="20"/>
  </si>
  <si>
    <t>市民課</t>
    <rPh sb="0" eb="3">
      <t>シミンカ</t>
    </rPh>
    <phoneticPr fontId="20"/>
  </si>
  <si>
    <t>都市整備課</t>
    <rPh sb="0" eb="2">
      <t>トシ</t>
    </rPh>
    <rPh sb="2" eb="5">
      <t>セイビカ</t>
    </rPh>
    <phoneticPr fontId="20"/>
  </si>
  <si>
    <t>指導課</t>
    <rPh sb="0" eb="2">
      <t>シドウ</t>
    </rPh>
    <rPh sb="2" eb="3">
      <t>カ</t>
    </rPh>
    <phoneticPr fontId="20"/>
  </si>
  <si>
    <t>危機管理課</t>
    <rPh sb="0" eb="2">
      <t>キキ</t>
    </rPh>
    <rPh sb="2" eb="4">
      <t>カンリ</t>
    </rPh>
    <rPh sb="4" eb="5">
      <t>カ</t>
    </rPh>
    <phoneticPr fontId="20"/>
  </si>
  <si>
    <t>廃棄物対策課</t>
    <rPh sb="0" eb="3">
      <t>ハイキブツ</t>
    </rPh>
    <rPh sb="3" eb="6">
      <t>タイサクカ</t>
    </rPh>
    <phoneticPr fontId="20"/>
  </si>
  <si>
    <t>区画整理課</t>
    <rPh sb="0" eb="2">
      <t>クカク</t>
    </rPh>
    <rPh sb="2" eb="4">
      <t>セイリ</t>
    </rPh>
    <rPh sb="4" eb="5">
      <t>カ</t>
    </rPh>
    <phoneticPr fontId="20"/>
  </si>
  <si>
    <t>青少年育成課</t>
    <rPh sb="0" eb="3">
      <t>セイショウネン</t>
    </rPh>
    <rPh sb="3" eb="5">
      <t>イクセイ</t>
    </rPh>
    <rPh sb="5" eb="6">
      <t>カ</t>
    </rPh>
    <phoneticPr fontId="20"/>
  </si>
  <si>
    <t>交通安全対策室</t>
    <rPh sb="0" eb="2">
      <t>コウツウ</t>
    </rPh>
    <rPh sb="2" eb="4">
      <t>アンゼン</t>
    </rPh>
    <rPh sb="4" eb="7">
      <t>タイサクシツ</t>
    </rPh>
    <phoneticPr fontId="20"/>
  </si>
  <si>
    <t>環境対策課</t>
    <rPh sb="0" eb="2">
      <t>カンキョウ</t>
    </rPh>
    <rPh sb="2" eb="4">
      <t>タイサク</t>
    </rPh>
    <rPh sb="4" eb="5">
      <t>カ</t>
    </rPh>
    <phoneticPr fontId="20"/>
  </si>
  <si>
    <t>建築指導課</t>
    <rPh sb="0" eb="2">
      <t>ケンチク</t>
    </rPh>
    <rPh sb="2" eb="4">
      <t>シドウ</t>
    </rPh>
    <rPh sb="4" eb="5">
      <t>カ</t>
    </rPh>
    <phoneticPr fontId="20"/>
  </si>
  <si>
    <t>東広島学校給食ｾﾝﾀｰ</t>
    <rPh sb="0" eb="3">
      <t>ヒガシヒロシマ</t>
    </rPh>
    <rPh sb="3" eb="5">
      <t>ガッコウ</t>
    </rPh>
    <rPh sb="5" eb="7">
      <t>キュウショク</t>
    </rPh>
    <phoneticPr fontId="20"/>
  </si>
  <si>
    <t>検査課</t>
    <rPh sb="0" eb="3">
      <t>ケンサカ</t>
    </rPh>
    <phoneticPr fontId="20"/>
  </si>
  <si>
    <t>開発指導課</t>
    <rPh sb="0" eb="2">
      <t>カイハツ</t>
    </rPh>
    <rPh sb="2" eb="4">
      <t>シドウ</t>
    </rPh>
    <rPh sb="4" eb="5">
      <t>カ</t>
    </rPh>
    <phoneticPr fontId="20"/>
  </si>
  <si>
    <t>西条学校給食ｾﾝﾀｰ</t>
    <rPh sb="0" eb="2">
      <t>サイジョウ</t>
    </rPh>
    <rPh sb="2" eb="4">
      <t>ガッコウ</t>
    </rPh>
    <rPh sb="4" eb="6">
      <t>キュウショク</t>
    </rPh>
    <phoneticPr fontId="20"/>
  </si>
  <si>
    <t>契約課</t>
    <rPh sb="0" eb="2">
      <t>ケイヤク</t>
    </rPh>
    <rPh sb="2" eb="3">
      <t>カ</t>
    </rPh>
    <phoneticPr fontId="20"/>
  </si>
  <si>
    <t>人権推進課</t>
    <rPh sb="0" eb="2">
      <t>ジンケン</t>
    </rPh>
    <rPh sb="2" eb="4">
      <t>スイシン</t>
    </rPh>
    <rPh sb="4" eb="5">
      <t>カ</t>
    </rPh>
    <phoneticPr fontId="20"/>
  </si>
  <si>
    <t>営繕課</t>
    <rPh sb="0" eb="2">
      <t>エイゼン</t>
    </rPh>
    <rPh sb="2" eb="3">
      <t>カ</t>
    </rPh>
    <phoneticPr fontId="20"/>
  </si>
  <si>
    <t>八本松学校給食ｾﾝﾀｰ</t>
    <rPh sb="0" eb="3">
      <t>ハチホンマツ</t>
    </rPh>
    <rPh sb="3" eb="5">
      <t>ガッコウ</t>
    </rPh>
    <rPh sb="5" eb="7">
      <t>キュウショク</t>
    </rPh>
    <phoneticPr fontId="20"/>
  </si>
  <si>
    <t>福富学校給食ｾﾝﾀｰ</t>
    <rPh sb="0" eb="2">
      <t>フクトミ</t>
    </rPh>
    <rPh sb="2" eb="4">
      <t>ガッコウ</t>
    </rPh>
    <rPh sb="4" eb="6">
      <t>キュウショク</t>
    </rPh>
    <phoneticPr fontId="20"/>
  </si>
  <si>
    <t>企画振興部</t>
    <rPh sb="0" eb="5">
      <t>キカクシンコウブ</t>
    </rPh>
    <phoneticPr fontId="20"/>
  </si>
  <si>
    <t>八本松出張所</t>
    <rPh sb="0" eb="3">
      <t>ハチホンマツ</t>
    </rPh>
    <rPh sb="3" eb="5">
      <t>シュッチョウ</t>
    </rPh>
    <rPh sb="5" eb="6">
      <t>ショ</t>
    </rPh>
    <phoneticPr fontId="20"/>
  </si>
  <si>
    <t>下水道部</t>
    <rPh sb="0" eb="3">
      <t>ゲスイドウ</t>
    </rPh>
    <rPh sb="3" eb="4">
      <t>ブ</t>
    </rPh>
    <phoneticPr fontId="20"/>
  </si>
  <si>
    <t>豊栄学校給食ｾﾝﾀｰ</t>
    <rPh sb="0" eb="2">
      <t>トヨサカ</t>
    </rPh>
    <rPh sb="2" eb="4">
      <t>ガッコウ</t>
    </rPh>
    <rPh sb="4" eb="6">
      <t>キュウショク</t>
    </rPh>
    <phoneticPr fontId="20"/>
  </si>
  <si>
    <t>企画課</t>
    <rPh sb="0" eb="2">
      <t>キカク</t>
    </rPh>
    <rPh sb="2" eb="3">
      <t>カ</t>
    </rPh>
    <phoneticPr fontId="20"/>
  </si>
  <si>
    <t>志和出張所</t>
    <rPh sb="0" eb="2">
      <t>シワ</t>
    </rPh>
    <rPh sb="2" eb="4">
      <t>シュッチョウ</t>
    </rPh>
    <rPh sb="4" eb="5">
      <t>ショ</t>
    </rPh>
    <phoneticPr fontId="20"/>
  </si>
  <si>
    <t>下水道管理課</t>
    <rPh sb="0" eb="3">
      <t>ゲスイドウ</t>
    </rPh>
    <rPh sb="3" eb="6">
      <t>カンリカ</t>
    </rPh>
    <phoneticPr fontId="20"/>
  </si>
  <si>
    <t>河内学校給食ｾﾝﾀｰ</t>
    <rPh sb="0" eb="2">
      <t>コウチ</t>
    </rPh>
    <rPh sb="2" eb="4">
      <t>ガッコウ</t>
    </rPh>
    <rPh sb="4" eb="6">
      <t>キュウショク</t>
    </rPh>
    <phoneticPr fontId="20"/>
  </si>
  <si>
    <t>市政情報課</t>
    <rPh sb="0" eb="2">
      <t>シセイ</t>
    </rPh>
    <rPh sb="2" eb="4">
      <t>ジョウホウ</t>
    </rPh>
    <rPh sb="4" eb="5">
      <t>カ</t>
    </rPh>
    <phoneticPr fontId="20"/>
  </si>
  <si>
    <t>高屋出張所</t>
    <rPh sb="0" eb="2">
      <t>タカヤ</t>
    </rPh>
    <rPh sb="2" eb="4">
      <t>シュッチョウ</t>
    </rPh>
    <rPh sb="4" eb="5">
      <t>ショ</t>
    </rPh>
    <phoneticPr fontId="20"/>
  </si>
  <si>
    <t>下水道建設課</t>
    <rPh sb="0" eb="3">
      <t>ゲスイドウ</t>
    </rPh>
    <rPh sb="3" eb="5">
      <t>ケンセツ</t>
    </rPh>
    <rPh sb="5" eb="6">
      <t>カ</t>
    </rPh>
    <phoneticPr fontId="20"/>
  </si>
  <si>
    <t>安芸津学校給食ｾﾝﾀｰ</t>
    <rPh sb="0" eb="3">
      <t>アキツ</t>
    </rPh>
    <rPh sb="3" eb="5">
      <t>ガッコウ</t>
    </rPh>
    <rPh sb="5" eb="7">
      <t>キュウショク</t>
    </rPh>
    <phoneticPr fontId="20"/>
  </si>
  <si>
    <t>地域政策課</t>
    <rPh sb="0" eb="2">
      <t>チイキ</t>
    </rPh>
    <rPh sb="2" eb="5">
      <t>セイサクカ</t>
    </rPh>
    <phoneticPr fontId="20"/>
  </si>
  <si>
    <t>下水道施設課</t>
    <rPh sb="0" eb="3">
      <t>ゲスイドウ</t>
    </rPh>
    <rPh sb="3" eb="5">
      <t>シセツ</t>
    </rPh>
    <rPh sb="5" eb="6">
      <t>カ</t>
    </rPh>
    <phoneticPr fontId="20"/>
  </si>
  <si>
    <t>幼稚園</t>
    <rPh sb="0" eb="3">
      <t>ヨウチエン</t>
    </rPh>
    <phoneticPr fontId="20"/>
  </si>
  <si>
    <t>黒瀬支所</t>
    <rPh sb="0" eb="2">
      <t>クロセ</t>
    </rPh>
    <rPh sb="2" eb="4">
      <t>シショ</t>
    </rPh>
    <phoneticPr fontId="20"/>
  </si>
  <si>
    <t>福祉部</t>
    <rPh sb="0" eb="2">
      <t>フクシ</t>
    </rPh>
    <rPh sb="2" eb="3">
      <t>ブ</t>
    </rPh>
    <phoneticPr fontId="20"/>
  </si>
  <si>
    <t>浄化センター</t>
    <rPh sb="0" eb="2">
      <t>ジョウカ</t>
    </rPh>
    <phoneticPr fontId="20"/>
  </si>
  <si>
    <t>地域振興課</t>
    <rPh sb="0" eb="2">
      <t>チイキ</t>
    </rPh>
    <rPh sb="2" eb="4">
      <t>シンコウ</t>
    </rPh>
    <rPh sb="4" eb="5">
      <t>カ</t>
    </rPh>
    <phoneticPr fontId="20"/>
  </si>
  <si>
    <t>社会福祉課</t>
    <rPh sb="0" eb="2">
      <t>シャカイ</t>
    </rPh>
    <rPh sb="2" eb="4">
      <t>フクシ</t>
    </rPh>
    <rPh sb="4" eb="5">
      <t>カ</t>
    </rPh>
    <phoneticPr fontId="20"/>
  </si>
  <si>
    <t>生涯学習部</t>
    <rPh sb="0" eb="2">
      <t>ショウガイ</t>
    </rPh>
    <rPh sb="2" eb="4">
      <t>ガクシュウ</t>
    </rPh>
    <rPh sb="4" eb="5">
      <t>ブ</t>
    </rPh>
    <phoneticPr fontId="20"/>
  </si>
  <si>
    <t>福祉保健課</t>
    <rPh sb="0" eb="2">
      <t>フクシ</t>
    </rPh>
    <rPh sb="2" eb="5">
      <t>ホケンカ</t>
    </rPh>
    <phoneticPr fontId="20"/>
  </si>
  <si>
    <t>障害福祉課</t>
    <rPh sb="0" eb="2">
      <t>ショウガイ</t>
    </rPh>
    <rPh sb="2" eb="4">
      <t>フクシ</t>
    </rPh>
    <rPh sb="4" eb="5">
      <t>カ</t>
    </rPh>
    <phoneticPr fontId="20"/>
  </si>
  <si>
    <t>会計管理室</t>
    <rPh sb="0" eb="2">
      <t>カイケイ</t>
    </rPh>
    <rPh sb="2" eb="5">
      <t>カンリシツ</t>
    </rPh>
    <phoneticPr fontId="20"/>
  </si>
  <si>
    <t>生涯学習課</t>
    <rPh sb="0" eb="2">
      <t>ショウガイ</t>
    </rPh>
    <rPh sb="2" eb="4">
      <t>ガクシュウ</t>
    </rPh>
    <rPh sb="4" eb="5">
      <t>カ</t>
    </rPh>
    <phoneticPr fontId="20"/>
  </si>
  <si>
    <t>こども家庭課</t>
    <rPh sb="3" eb="5">
      <t>カテイ</t>
    </rPh>
    <rPh sb="5" eb="6">
      <t>カ</t>
    </rPh>
    <phoneticPr fontId="20"/>
  </si>
  <si>
    <t>会計課</t>
    <rPh sb="0" eb="2">
      <t>カイケイ</t>
    </rPh>
    <rPh sb="2" eb="3">
      <t>カ</t>
    </rPh>
    <phoneticPr fontId="20"/>
  </si>
  <si>
    <t>福富支所</t>
    <rPh sb="0" eb="2">
      <t>フクトミ</t>
    </rPh>
    <rPh sb="2" eb="4">
      <t>シショ</t>
    </rPh>
    <phoneticPr fontId="20"/>
  </si>
  <si>
    <t>保育課</t>
    <rPh sb="0" eb="2">
      <t>ホイク</t>
    </rPh>
    <rPh sb="2" eb="3">
      <t>カ</t>
    </rPh>
    <phoneticPr fontId="20"/>
  </si>
  <si>
    <t>黒瀬生涯学習センター</t>
    <rPh sb="0" eb="2">
      <t>クロセ</t>
    </rPh>
    <rPh sb="2" eb="4">
      <t>ショウガイ</t>
    </rPh>
    <rPh sb="4" eb="6">
      <t>ガクシュウ</t>
    </rPh>
    <phoneticPr fontId="20"/>
  </si>
  <si>
    <t>保育所</t>
    <rPh sb="0" eb="2">
      <t>ホイク</t>
    </rPh>
    <rPh sb="2" eb="3">
      <t>ショ</t>
    </rPh>
    <phoneticPr fontId="20"/>
  </si>
  <si>
    <t>消防局</t>
    <rPh sb="0" eb="2">
      <t>ショウボウ</t>
    </rPh>
    <rPh sb="2" eb="3">
      <t>キョク</t>
    </rPh>
    <phoneticPr fontId="20"/>
  </si>
  <si>
    <t>豊栄生涯学習センター</t>
    <rPh sb="0" eb="2">
      <t>トヨサカ</t>
    </rPh>
    <rPh sb="2" eb="4">
      <t>ショウガイ</t>
    </rPh>
    <rPh sb="4" eb="6">
      <t>ガクシュウ</t>
    </rPh>
    <phoneticPr fontId="20"/>
  </si>
  <si>
    <t>児童館</t>
    <rPh sb="0" eb="3">
      <t>ジドウカン</t>
    </rPh>
    <phoneticPr fontId="20"/>
  </si>
  <si>
    <t>消防総務課</t>
    <rPh sb="0" eb="2">
      <t>ショウボウ</t>
    </rPh>
    <rPh sb="2" eb="5">
      <t>ソウムカ</t>
    </rPh>
    <phoneticPr fontId="20"/>
  </si>
  <si>
    <t>安芸津生涯学習センター</t>
    <rPh sb="0" eb="3">
      <t>アキツ</t>
    </rPh>
    <rPh sb="3" eb="5">
      <t>ショウガイ</t>
    </rPh>
    <rPh sb="5" eb="7">
      <t>ガクシュウ</t>
    </rPh>
    <phoneticPr fontId="20"/>
  </si>
  <si>
    <t>豊栄支所</t>
    <rPh sb="0" eb="2">
      <t>トヨサカ</t>
    </rPh>
    <rPh sb="2" eb="4">
      <t>シショ</t>
    </rPh>
    <phoneticPr fontId="20"/>
  </si>
  <si>
    <t>健康増進課</t>
    <rPh sb="0" eb="2">
      <t>ケンコウ</t>
    </rPh>
    <rPh sb="2" eb="4">
      <t>ゾウシン</t>
    </rPh>
    <rPh sb="4" eb="5">
      <t>カ</t>
    </rPh>
    <phoneticPr fontId="20"/>
  </si>
  <si>
    <t>警防課</t>
    <rPh sb="0" eb="2">
      <t>ケイボウ</t>
    </rPh>
    <rPh sb="2" eb="3">
      <t>カ</t>
    </rPh>
    <phoneticPr fontId="20"/>
  </si>
  <si>
    <t>高齢者支援課</t>
    <rPh sb="0" eb="3">
      <t>コウレイシャ</t>
    </rPh>
    <rPh sb="3" eb="5">
      <t>シエン</t>
    </rPh>
    <rPh sb="5" eb="6">
      <t>カ</t>
    </rPh>
    <phoneticPr fontId="20"/>
  </si>
  <si>
    <t>指令課</t>
    <rPh sb="0" eb="2">
      <t>シレイ</t>
    </rPh>
    <rPh sb="2" eb="3">
      <t>カ</t>
    </rPh>
    <phoneticPr fontId="20"/>
  </si>
  <si>
    <t>介護保険課</t>
    <rPh sb="0" eb="2">
      <t>カイゴ</t>
    </rPh>
    <rPh sb="2" eb="4">
      <t>ホケン</t>
    </rPh>
    <rPh sb="4" eb="5">
      <t>カ</t>
    </rPh>
    <phoneticPr fontId="20"/>
  </si>
  <si>
    <t>予防課</t>
    <rPh sb="0" eb="3">
      <t>ヨボウカ</t>
    </rPh>
    <phoneticPr fontId="20"/>
  </si>
  <si>
    <t>河内支所</t>
    <rPh sb="0" eb="2">
      <t>コウチ</t>
    </rPh>
    <rPh sb="2" eb="4">
      <t>シショ</t>
    </rPh>
    <phoneticPr fontId="20"/>
  </si>
  <si>
    <t>国保年金課</t>
    <rPh sb="0" eb="2">
      <t>コクホ</t>
    </rPh>
    <rPh sb="2" eb="4">
      <t>ネンキン</t>
    </rPh>
    <rPh sb="4" eb="5">
      <t>カ</t>
    </rPh>
    <phoneticPr fontId="20"/>
  </si>
  <si>
    <t>東広島消防署</t>
    <rPh sb="0" eb="3">
      <t>ヒガシヒロシマ</t>
    </rPh>
    <rPh sb="3" eb="5">
      <t>ショウボウ</t>
    </rPh>
    <rPh sb="5" eb="6">
      <t>ショ</t>
    </rPh>
    <phoneticPr fontId="20"/>
  </si>
  <si>
    <t>本署</t>
    <rPh sb="0" eb="2">
      <t>ホンショ</t>
    </rPh>
    <phoneticPr fontId="20"/>
  </si>
  <si>
    <t>西分署</t>
    <rPh sb="0" eb="1">
      <t>ニシ</t>
    </rPh>
    <rPh sb="1" eb="3">
      <t>ブンショ</t>
    </rPh>
    <phoneticPr fontId="20"/>
  </si>
  <si>
    <t>スポーツ振興課</t>
    <rPh sb="4" eb="6">
      <t>シンコウ</t>
    </rPh>
    <rPh sb="6" eb="7">
      <t>カ</t>
    </rPh>
    <phoneticPr fontId="20"/>
  </si>
  <si>
    <t>安芸津支所</t>
    <rPh sb="0" eb="3">
      <t>アキツ</t>
    </rPh>
    <rPh sb="3" eb="5">
      <t>シショ</t>
    </rPh>
    <phoneticPr fontId="20"/>
  </si>
  <si>
    <t>産業部</t>
    <rPh sb="0" eb="2">
      <t>サンギョウ</t>
    </rPh>
    <rPh sb="2" eb="3">
      <t>ブ</t>
    </rPh>
    <phoneticPr fontId="20"/>
  </si>
  <si>
    <t>南分署</t>
    <rPh sb="0" eb="1">
      <t>ミナミ</t>
    </rPh>
    <rPh sb="1" eb="3">
      <t>ブンショ</t>
    </rPh>
    <phoneticPr fontId="20"/>
  </si>
  <si>
    <t>文化課</t>
    <rPh sb="0" eb="2">
      <t>ブンカ</t>
    </rPh>
    <rPh sb="2" eb="3">
      <t>カ</t>
    </rPh>
    <phoneticPr fontId="20"/>
  </si>
  <si>
    <t>農林水産課</t>
    <rPh sb="0" eb="2">
      <t>ノウリン</t>
    </rPh>
    <rPh sb="2" eb="4">
      <t>スイサン</t>
    </rPh>
    <rPh sb="4" eb="5">
      <t>カ</t>
    </rPh>
    <phoneticPr fontId="20"/>
  </si>
  <si>
    <t>北分署</t>
    <rPh sb="0" eb="1">
      <t>キタ</t>
    </rPh>
    <rPh sb="1" eb="3">
      <t>ブンショ</t>
    </rPh>
    <phoneticPr fontId="20"/>
  </si>
  <si>
    <t>出土文化財管理センター</t>
    <rPh sb="0" eb="2">
      <t>シュツド</t>
    </rPh>
    <rPh sb="2" eb="5">
      <t>ブンカザイ</t>
    </rPh>
    <rPh sb="5" eb="7">
      <t>カンリ</t>
    </rPh>
    <phoneticPr fontId="20"/>
  </si>
  <si>
    <t>農村環境改善センター</t>
    <rPh sb="0" eb="2">
      <t>ノウソン</t>
    </rPh>
    <rPh sb="2" eb="4">
      <t>カンキョウ</t>
    </rPh>
    <rPh sb="4" eb="6">
      <t>カイゼン</t>
    </rPh>
    <phoneticPr fontId="20"/>
  </si>
  <si>
    <t>東分署</t>
    <rPh sb="0" eb="1">
      <t>ヒガシ</t>
    </rPh>
    <rPh sb="1" eb="3">
      <t>ブンショ</t>
    </rPh>
    <phoneticPr fontId="20"/>
  </si>
  <si>
    <t>中央生涯学習センター</t>
    <rPh sb="0" eb="2">
      <t>チュウオウ</t>
    </rPh>
    <rPh sb="2" eb="4">
      <t>ショウガイ</t>
    </rPh>
    <rPh sb="4" eb="6">
      <t>ガクシュウ</t>
    </rPh>
    <phoneticPr fontId="20"/>
  </si>
  <si>
    <t>園芸センター</t>
    <rPh sb="0" eb="2">
      <t>エンゲイ</t>
    </rPh>
    <phoneticPr fontId="20"/>
  </si>
  <si>
    <t>安芸津分署</t>
    <rPh sb="0" eb="3">
      <t>アキツ</t>
    </rPh>
    <rPh sb="3" eb="5">
      <t>ブンショ</t>
    </rPh>
    <phoneticPr fontId="20"/>
  </si>
  <si>
    <t>中央図書館</t>
    <rPh sb="0" eb="2">
      <t>チュウオウ</t>
    </rPh>
    <rPh sb="2" eb="5">
      <t>トショカン</t>
    </rPh>
    <phoneticPr fontId="20"/>
  </si>
  <si>
    <t>地籍調査課</t>
    <rPh sb="0" eb="2">
      <t>チセキ</t>
    </rPh>
    <rPh sb="2" eb="5">
      <t>チョウサカ</t>
    </rPh>
    <phoneticPr fontId="20"/>
  </si>
  <si>
    <t>竹原消防署</t>
    <rPh sb="0" eb="2">
      <t>タケハラ</t>
    </rPh>
    <rPh sb="2" eb="5">
      <t>ショウボウショ</t>
    </rPh>
    <phoneticPr fontId="20"/>
  </si>
  <si>
    <t>ｻﾝｽｸｴｱ児童青少年図書館</t>
    <rPh sb="6" eb="8">
      <t>ジドウ</t>
    </rPh>
    <rPh sb="8" eb="11">
      <t>セイショウネン</t>
    </rPh>
    <rPh sb="11" eb="13">
      <t>トショ</t>
    </rPh>
    <rPh sb="13" eb="14">
      <t>カン</t>
    </rPh>
    <phoneticPr fontId="20"/>
  </si>
  <si>
    <t>財務部</t>
    <rPh sb="0" eb="3">
      <t>ザイムブ</t>
    </rPh>
    <phoneticPr fontId="20"/>
  </si>
  <si>
    <t>産業振興課</t>
    <rPh sb="0" eb="2">
      <t>サンギョウ</t>
    </rPh>
    <rPh sb="2" eb="4">
      <t>シンコウ</t>
    </rPh>
    <rPh sb="4" eb="5">
      <t>カ</t>
    </rPh>
    <phoneticPr fontId="20"/>
  </si>
  <si>
    <t>黒瀬図書館</t>
    <rPh sb="0" eb="2">
      <t>クロセ</t>
    </rPh>
    <rPh sb="2" eb="4">
      <t>トショ</t>
    </rPh>
    <rPh sb="4" eb="5">
      <t>カン</t>
    </rPh>
    <phoneticPr fontId="20"/>
  </si>
  <si>
    <t>財政課</t>
    <rPh sb="0" eb="3">
      <t>ザイセイカ</t>
    </rPh>
    <phoneticPr fontId="20"/>
  </si>
  <si>
    <t>企業立地推進室</t>
    <rPh sb="0" eb="2">
      <t>キギョウ</t>
    </rPh>
    <rPh sb="2" eb="4">
      <t>リッチ</t>
    </rPh>
    <rPh sb="4" eb="7">
      <t>スイシンシツ</t>
    </rPh>
    <phoneticPr fontId="20"/>
  </si>
  <si>
    <t>忠海分署</t>
    <rPh sb="0" eb="2">
      <t>タダノウミ</t>
    </rPh>
    <rPh sb="2" eb="4">
      <t>ブンショ</t>
    </rPh>
    <phoneticPr fontId="20"/>
  </si>
  <si>
    <t>福富図書館</t>
    <rPh sb="0" eb="2">
      <t>フクトミ</t>
    </rPh>
    <rPh sb="2" eb="4">
      <t>トショ</t>
    </rPh>
    <rPh sb="4" eb="5">
      <t>カン</t>
    </rPh>
    <phoneticPr fontId="20"/>
  </si>
  <si>
    <t>管財課</t>
    <rPh sb="0" eb="2">
      <t>カンザイ</t>
    </rPh>
    <rPh sb="2" eb="3">
      <t>カ</t>
    </rPh>
    <phoneticPr fontId="20"/>
  </si>
  <si>
    <t>新産業創造センター</t>
    <rPh sb="0" eb="3">
      <t>シンサンギョウ</t>
    </rPh>
    <rPh sb="3" eb="5">
      <t>ソウゾウ</t>
    </rPh>
    <phoneticPr fontId="20"/>
  </si>
  <si>
    <t>大崎上島消防署</t>
    <rPh sb="0" eb="2">
      <t>オオサキ</t>
    </rPh>
    <rPh sb="2" eb="4">
      <t>カミジマ</t>
    </rPh>
    <rPh sb="4" eb="6">
      <t>ショウボウ</t>
    </rPh>
    <rPh sb="6" eb="7">
      <t>ショ</t>
    </rPh>
    <phoneticPr fontId="20"/>
  </si>
  <si>
    <t>豊栄図書館</t>
    <rPh sb="0" eb="2">
      <t>トヨサカ</t>
    </rPh>
    <rPh sb="2" eb="4">
      <t>トショ</t>
    </rPh>
    <rPh sb="4" eb="5">
      <t>カン</t>
    </rPh>
    <phoneticPr fontId="20"/>
  </si>
  <si>
    <t>勤労福祉センター</t>
    <rPh sb="0" eb="2">
      <t>キンロウ</t>
    </rPh>
    <rPh sb="2" eb="4">
      <t>フクシ</t>
    </rPh>
    <phoneticPr fontId="20"/>
  </si>
  <si>
    <t>河内こども図書館</t>
    <rPh sb="0" eb="2">
      <t>コウチ</t>
    </rPh>
    <rPh sb="5" eb="7">
      <t>トショ</t>
    </rPh>
    <rPh sb="7" eb="8">
      <t>カン</t>
    </rPh>
    <phoneticPr fontId="20"/>
  </si>
  <si>
    <t>市民税課</t>
    <rPh sb="0" eb="3">
      <t>シミンゼイ</t>
    </rPh>
    <rPh sb="3" eb="4">
      <t>カ</t>
    </rPh>
    <phoneticPr fontId="20"/>
  </si>
  <si>
    <t>商業観光課</t>
    <rPh sb="0" eb="2">
      <t>ショウギョウ</t>
    </rPh>
    <rPh sb="2" eb="4">
      <t>カンコウ</t>
    </rPh>
    <rPh sb="4" eb="5">
      <t>カ</t>
    </rPh>
    <phoneticPr fontId="20"/>
  </si>
  <si>
    <t>水道局</t>
    <rPh sb="0" eb="3">
      <t>スイドウキョク</t>
    </rPh>
    <phoneticPr fontId="20"/>
  </si>
  <si>
    <t>安芸津図書館</t>
    <rPh sb="0" eb="3">
      <t>アキツ</t>
    </rPh>
    <rPh sb="3" eb="5">
      <t>トショ</t>
    </rPh>
    <rPh sb="5" eb="6">
      <t>カン</t>
    </rPh>
    <phoneticPr fontId="20"/>
  </si>
  <si>
    <t>資産税課</t>
    <rPh sb="0" eb="3">
      <t>シサンゼイ</t>
    </rPh>
    <rPh sb="3" eb="4">
      <t>カ</t>
    </rPh>
    <phoneticPr fontId="20"/>
  </si>
  <si>
    <t>業務課</t>
    <rPh sb="0" eb="3">
      <t>ギョウムカ</t>
    </rPh>
    <phoneticPr fontId="20"/>
  </si>
  <si>
    <t>市議会</t>
    <rPh sb="0" eb="1">
      <t>シ</t>
    </rPh>
    <rPh sb="1" eb="3">
      <t>ギカイ</t>
    </rPh>
    <phoneticPr fontId="20"/>
  </si>
  <si>
    <t>収納課</t>
    <rPh sb="0" eb="2">
      <t>シュウノウ</t>
    </rPh>
    <rPh sb="2" eb="3">
      <t>カ</t>
    </rPh>
    <phoneticPr fontId="20"/>
  </si>
  <si>
    <t>建設部</t>
  </si>
  <si>
    <t>工務課</t>
    <rPh sb="0" eb="3">
      <t>コウムカ</t>
    </rPh>
    <phoneticPr fontId="20"/>
  </si>
  <si>
    <t>議会事務局</t>
    <rPh sb="0" eb="2">
      <t>ギカイ</t>
    </rPh>
    <rPh sb="2" eb="5">
      <t>ジムキョク</t>
    </rPh>
    <phoneticPr fontId="20"/>
  </si>
  <si>
    <t>建設管理課</t>
    <rPh sb="0" eb="2">
      <t>ケンセツ</t>
    </rPh>
    <rPh sb="2" eb="5">
      <t>カンリカ</t>
    </rPh>
    <phoneticPr fontId="20"/>
  </si>
  <si>
    <t>給水課</t>
    <rPh sb="0" eb="2">
      <t>キュウスイ</t>
    </rPh>
    <rPh sb="2" eb="3">
      <t>カ</t>
    </rPh>
    <phoneticPr fontId="20"/>
  </si>
  <si>
    <t>住宅課</t>
    <rPh sb="0" eb="2">
      <t>ジュウタク</t>
    </rPh>
    <rPh sb="2" eb="3">
      <t>カ</t>
    </rPh>
    <phoneticPr fontId="20"/>
  </si>
  <si>
    <t>選挙管理委員会</t>
    <rPh sb="0" eb="2">
      <t>センキョ</t>
    </rPh>
    <rPh sb="2" eb="4">
      <t>カンリ</t>
    </rPh>
    <rPh sb="4" eb="7">
      <t>イインカイ</t>
    </rPh>
    <phoneticPr fontId="20"/>
  </si>
  <si>
    <t>用地課</t>
    <rPh sb="0" eb="2">
      <t>ヨウチ</t>
    </rPh>
    <rPh sb="2" eb="3">
      <t>カ</t>
    </rPh>
    <phoneticPr fontId="20"/>
  </si>
  <si>
    <t>公平委員会</t>
    <rPh sb="0" eb="2">
      <t>コウヘイ</t>
    </rPh>
    <rPh sb="2" eb="5">
      <t>イインカイ</t>
    </rPh>
    <phoneticPr fontId="20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</si>
  <si>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0"/>
  </si>
  <si>
    <t>道路建設課</t>
    <rPh sb="0" eb="2">
      <t>ドウロ</t>
    </rPh>
    <rPh sb="2" eb="4">
      <t>ケンセツ</t>
    </rPh>
    <rPh sb="4" eb="5">
      <t>カ</t>
    </rPh>
    <phoneticPr fontId="20"/>
  </si>
  <si>
    <t>河川港湾課</t>
    <rPh sb="0" eb="2">
      <t>カセン</t>
    </rPh>
    <rPh sb="2" eb="4">
      <t>コウワン</t>
    </rPh>
    <rPh sb="4" eb="5">
      <t>カ</t>
    </rPh>
    <phoneticPr fontId="20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</si>
  <si>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0"/>
  </si>
  <si>
    <t>監査委員</t>
    <rPh sb="0" eb="2">
      <t>カンサ</t>
    </rPh>
    <rPh sb="2" eb="4">
      <t>イイン</t>
    </rPh>
    <phoneticPr fontId="20"/>
  </si>
  <si>
    <t>維持課</t>
    <rPh sb="0" eb="2">
      <t>イジ</t>
    </rPh>
    <rPh sb="2" eb="3">
      <t>カ</t>
    </rPh>
    <phoneticPr fontId="20"/>
  </si>
  <si>
    <t>監査委員事務局</t>
    <rPh sb="0" eb="2">
      <t>カンサ</t>
    </rPh>
    <rPh sb="2" eb="4">
      <t>イイン</t>
    </rPh>
    <rPh sb="4" eb="7">
      <t>ジムキョク</t>
    </rPh>
    <phoneticPr fontId="20"/>
  </si>
  <si>
    <t>農業委員会</t>
    <rPh sb="0" eb="2">
      <t>ノウギョウ</t>
    </rPh>
    <rPh sb="2" eb="5">
      <t>イインカイ</t>
    </rPh>
    <phoneticPr fontId="20"/>
  </si>
  <si>
    <t>農業委員会事務局</t>
    <rPh sb="0" eb="2">
      <t>ノウギョウ</t>
    </rPh>
    <rPh sb="2" eb="5">
      <t>イインカイ</t>
    </rPh>
    <rPh sb="5" eb="8">
      <t>ジムキョク</t>
    </rPh>
    <phoneticPr fontId="20"/>
  </si>
  <si>
    <t>注　（　）の人数は、兼職又は併任の職員数を示す。</t>
    <rPh sb="12" eb="13">
      <t>マタ</t>
    </rPh>
    <rPh sb="14" eb="16">
      <t>ヘイニン</t>
    </rPh>
    <phoneticPr fontId="20"/>
  </si>
  <si>
    <t>市　　　　　　　長</t>
    <rPh sb="0" eb="1">
      <t>シ</t>
    </rPh>
    <rPh sb="8" eb="9">
      <t>チョウ</t>
    </rPh>
    <phoneticPr fontId="20"/>
  </si>
  <si>
    <t>【行政委員会等】</t>
    <rPh sb="1" eb="3">
      <t>ギョウセイ</t>
    </rPh>
    <rPh sb="3" eb="6">
      <t>イインカイ</t>
    </rPh>
    <rPh sb="6" eb="7">
      <t>トウ</t>
    </rPh>
    <phoneticPr fontId="20"/>
  </si>
  <si>
    <t>副　　　市　　　長</t>
    <rPh sb="0" eb="1">
      <t>フク</t>
    </rPh>
    <rPh sb="4" eb="5">
      <t>シ</t>
    </rPh>
    <rPh sb="8" eb="9">
      <t>チョウ</t>
    </rPh>
    <phoneticPr fontId="20"/>
  </si>
  <si>
    <t>教育委員会</t>
    <rPh sb="0" eb="2">
      <t>キョウイク</t>
    </rPh>
    <rPh sb="2" eb="5">
      <t>イインカイ</t>
    </rPh>
    <phoneticPr fontId="20"/>
  </si>
  <si>
    <t>事務局</t>
    <rPh sb="0" eb="3">
      <t>ジムキョク</t>
    </rPh>
    <phoneticPr fontId="20"/>
  </si>
  <si>
    <t>消防局長</t>
    <rPh sb="0" eb="2">
      <t>ショウボウ</t>
    </rPh>
    <rPh sb="2" eb="3">
      <t>キョク</t>
    </rPh>
    <rPh sb="3" eb="4">
      <t>チョウ</t>
    </rPh>
    <phoneticPr fontId="20"/>
  </si>
  <si>
    <t>総務部</t>
    <rPh sb="0" eb="2">
      <t>ソウム</t>
    </rPh>
    <rPh sb="2" eb="3">
      <t>ブ</t>
    </rPh>
    <phoneticPr fontId="20"/>
  </si>
  <si>
    <t>財務部</t>
    <rPh sb="0" eb="2">
      <t>ザイム</t>
    </rPh>
    <rPh sb="2" eb="3">
      <t>ブ</t>
    </rPh>
    <phoneticPr fontId="20"/>
  </si>
  <si>
    <t>生活環境部</t>
    <rPh sb="0" eb="2">
      <t>セイカツ</t>
    </rPh>
    <rPh sb="2" eb="4">
      <t>カンキョウ</t>
    </rPh>
    <rPh sb="4" eb="5">
      <t>ブ</t>
    </rPh>
    <phoneticPr fontId="20"/>
  </si>
  <si>
    <t>建設部</t>
    <rPh sb="0" eb="2">
      <t>ケンセツ</t>
    </rPh>
    <rPh sb="2" eb="3">
      <t>ブ</t>
    </rPh>
    <phoneticPr fontId="20"/>
  </si>
  <si>
    <t>都市部</t>
    <rPh sb="0" eb="2">
      <t>トシ</t>
    </rPh>
    <rPh sb="2" eb="3">
      <t>ブ</t>
    </rPh>
    <phoneticPr fontId="20"/>
  </si>
  <si>
    <t>水道局</t>
    <rPh sb="0" eb="2">
      <t>スイドウ</t>
    </rPh>
    <rPh sb="2" eb="3">
      <t>キョク</t>
    </rPh>
    <phoneticPr fontId="20"/>
  </si>
  <si>
    <t>学校教育部</t>
    <rPh sb="0" eb="2">
      <t>ガッコウ</t>
    </rPh>
    <rPh sb="2" eb="4">
      <t>キョウイク</t>
    </rPh>
    <rPh sb="4" eb="5">
      <t>ブ</t>
    </rPh>
    <phoneticPr fontId="20"/>
  </si>
  <si>
    <t>2係</t>
    <rPh sb="1" eb="2">
      <t>カカリ</t>
    </rPh>
    <phoneticPr fontId="20"/>
  </si>
  <si>
    <t>事務局</t>
    <rPh sb="0" eb="2">
      <t>ジム</t>
    </rPh>
    <rPh sb="2" eb="3">
      <t>キョク</t>
    </rPh>
    <phoneticPr fontId="20"/>
  </si>
  <si>
    <t>庶務係</t>
    <rPh sb="0" eb="2">
      <t>ショム</t>
    </rPh>
    <rPh sb="2" eb="3">
      <t>カカリ</t>
    </rPh>
    <phoneticPr fontId="20"/>
  </si>
  <si>
    <t>総務課</t>
  </si>
  <si>
    <t>財政課</t>
  </si>
  <si>
    <t>建設管理課</t>
    <rPh sb="0" eb="2">
      <t>ケンセツ</t>
    </rPh>
    <rPh sb="2" eb="4">
      <t>カンリ</t>
    </rPh>
    <rPh sb="4" eb="5">
      <t>カ</t>
    </rPh>
    <phoneticPr fontId="20"/>
  </si>
  <si>
    <t>下水道管理課</t>
    <rPh sb="3" eb="5">
      <t>カンリ</t>
    </rPh>
    <rPh sb="5" eb="6">
      <t>カ</t>
    </rPh>
    <phoneticPr fontId="20"/>
  </si>
  <si>
    <t>生涯学習課</t>
  </si>
  <si>
    <t>行政経営係</t>
    <rPh sb="2" eb="4">
      <t>ケイエイ</t>
    </rPh>
    <phoneticPr fontId="20"/>
  </si>
  <si>
    <t>福祉総務係</t>
    <rPh sb="0" eb="2">
      <t>フクシ</t>
    </rPh>
    <rPh sb="2" eb="4">
      <t>ソウム</t>
    </rPh>
    <rPh sb="4" eb="5">
      <t>カカリ</t>
    </rPh>
    <phoneticPr fontId="20"/>
  </si>
  <si>
    <t>管理調整係</t>
    <rPh sb="0" eb="2">
      <t>カンリ</t>
    </rPh>
    <rPh sb="2" eb="4">
      <t>チョウセイ</t>
    </rPh>
    <rPh sb="4" eb="5">
      <t>カカリ</t>
    </rPh>
    <phoneticPr fontId="20"/>
  </si>
  <si>
    <t>都市計画係</t>
  </si>
  <si>
    <t>総務計画係</t>
    <rPh sb="0" eb="2">
      <t>ソウム</t>
    </rPh>
    <rPh sb="2" eb="4">
      <t>ケイカク</t>
    </rPh>
    <rPh sb="4" eb="5">
      <t>カカリ</t>
    </rPh>
    <phoneticPr fontId="20"/>
  </si>
  <si>
    <t>総務係</t>
    <rPh sb="0" eb="2">
      <t>ソウム</t>
    </rPh>
    <rPh sb="2" eb="3">
      <t>カカリ</t>
    </rPh>
    <phoneticPr fontId="20"/>
  </si>
  <si>
    <t>教育総務係</t>
    <rPh sb="0" eb="2">
      <t>キョウイク</t>
    </rPh>
    <rPh sb="2" eb="4">
      <t>ソウム</t>
    </rPh>
    <rPh sb="4" eb="5">
      <t>カカリ</t>
    </rPh>
    <phoneticPr fontId="20"/>
  </si>
  <si>
    <t>審査指導係</t>
    <rPh sb="0" eb="2">
      <t>シンサ</t>
    </rPh>
    <rPh sb="2" eb="4">
      <t>シドウ</t>
    </rPh>
    <rPh sb="4" eb="5">
      <t>カカリ</t>
    </rPh>
    <phoneticPr fontId="20"/>
  </si>
  <si>
    <t>徴収係</t>
    <rPh sb="0" eb="2">
      <t>チョウシュウ</t>
    </rPh>
    <rPh sb="2" eb="3">
      <t>カカリ</t>
    </rPh>
    <phoneticPr fontId="20"/>
  </si>
  <si>
    <t>消防団係</t>
    <rPh sb="0" eb="3">
      <t>ショウボウダン</t>
    </rPh>
    <rPh sb="3" eb="4">
      <t>カカリ</t>
    </rPh>
    <phoneticPr fontId="20"/>
  </si>
  <si>
    <t>経理係</t>
    <rPh sb="0" eb="2">
      <t>ケイリ</t>
    </rPh>
    <rPh sb="2" eb="3">
      <t>カカリ</t>
    </rPh>
    <phoneticPr fontId="20"/>
  </si>
  <si>
    <t>学校財務係</t>
    <rPh sb="0" eb="2">
      <t>ガッコウ</t>
    </rPh>
    <rPh sb="2" eb="4">
      <t>ザイム</t>
    </rPh>
    <rPh sb="4" eb="5">
      <t>カカリ</t>
    </rPh>
    <phoneticPr fontId="20"/>
  </si>
  <si>
    <t>道路企画係</t>
    <rPh sb="0" eb="2">
      <t>ドウロ</t>
    </rPh>
    <rPh sb="2" eb="4">
      <t>キカク</t>
    </rPh>
    <rPh sb="4" eb="5">
      <t>ガカリ</t>
    </rPh>
    <phoneticPr fontId="20"/>
  </si>
  <si>
    <t>施設安全係</t>
    <rPh sb="0" eb="2">
      <t>シセツ</t>
    </rPh>
    <rPh sb="2" eb="4">
      <t>アンゼン</t>
    </rPh>
    <rPh sb="4" eb="5">
      <t>カカリ</t>
    </rPh>
    <phoneticPr fontId="20"/>
  </si>
  <si>
    <t>人権教育担当</t>
    <rPh sb="0" eb="2">
      <t>ジンケン</t>
    </rPh>
    <rPh sb="2" eb="4">
      <t>キョウイク</t>
    </rPh>
    <rPh sb="4" eb="6">
      <t>タントウ</t>
    </rPh>
    <phoneticPr fontId="20"/>
  </si>
  <si>
    <t>管財課</t>
  </si>
  <si>
    <t>広域事業推進室</t>
  </si>
  <si>
    <t>1係</t>
    <rPh sb="1" eb="2">
      <t>カカリ</t>
    </rPh>
    <phoneticPr fontId="20"/>
  </si>
  <si>
    <t>秘書係</t>
  </si>
  <si>
    <t>住宅課</t>
    <rPh sb="0" eb="2">
      <t>ジュウタク</t>
    </rPh>
    <phoneticPr fontId="20"/>
  </si>
  <si>
    <t>調整係</t>
    <rPh sb="0" eb="2">
      <t>チョウセイ</t>
    </rPh>
    <rPh sb="2" eb="3">
      <t>カカリ</t>
    </rPh>
    <phoneticPr fontId="20"/>
  </si>
  <si>
    <t>市民課</t>
  </si>
  <si>
    <t>財産管理係</t>
    <rPh sb="0" eb="2">
      <t>ザイサン</t>
    </rPh>
    <rPh sb="2" eb="4">
      <t>カンリ</t>
    </rPh>
    <rPh sb="4" eb="5">
      <t>カカリ</t>
    </rPh>
    <phoneticPr fontId="20"/>
  </si>
  <si>
    <t>障害福祉係</t>
    <rPh sb="0" eb="2">
      <t>ショウガイ</t>
    </rPh>
    <rPh sb="2" eb="4">
      <t>フクシ</t>
    </rPh>
    <rPh sb="4" eb="5">
      <t>カカリ</t>
    </rPh>
    <phoneticPr fontId="20"/>
  </si>
  <si>
    <t>計画調整係</t>
    <rPh sb="0" eb="2">
      <t>ケイカク</t>
    </rPh>
    <rPh sb="2" eb="4">
      <t>チョウセイ</t>
    </rPh>
    <rPh sb="4" eb="5">
      <t>カカリ</t>
    </rPh>
    <phoneticPr fontId="20"/>
  </si>
  <si>
    <t>計画係</t>
    <rPh sb="0" eb="2">
      <t>ケイカク</t>
    </rPh>
    <rPh sb="2" eb="3">
      <t>ガカリ</t>
    </rPh>
    <phoneticPr fontId="20"/>
  </si>
  <si>
    <t>学務職員係</t>
    <rPh sb="0" eb="2">
      <t>ガクム</t>
    </rPh>
    <rPh sb="2" eb="4">
      <t>ショクイン</t>
    </rPh>
    <rPh sb="4" eb="5">
      <t>カカリ</t>
    </rPh>
    <phoneticPr fontId="20"/>
  </si>
  <si>
    <t>選挙係</t>
    <rPh sb="0" eb="2">
      <t>センキョ</t>
    </rPh>
    <rPh sb="2" eb="3">
      <t>カカリ</t>
    </rPh>
    <phoneticPr fontId="20"/>
  </si>
  <si>
    <t>戸籍係</t>
    <rPh sb="0" eb="2">
      <t>コセキ</t>
    </rPh>
    <rPh sb="2" eb="3">
      <t>カカリ</t>
    </rPh>
    <phoneticPr fontId="20"/>
  </si>
  <si>
    <t>職員課</t>
  </si>
  <si>
    <t>障害支援係</t>
    <rPh sb="0" eb="2">
      <t>ショウガイ</t>
    </rPh>
    <rPh sb="2" eb="4">
      <t>シエン</t>
    </rPh>
    <rPh sb="4" eb="5">
      <t>カカリ</t>
    </rPh>
    <phoneticPr fontId="20"/>
  </si>
  <si>
    <t>住宅係</t>
  </si>
  <si>
    <t>工務係</t>
    <rPh sb="0" eb="2">
      <t>コウム</t>
    </rPh>
    <rPh sb="2" eb="3">
      <t>ガカリ</t>
    </rPh>
    <phoneticPr fontId="20"/>
  </si>
  <si>
    <t>保健給食係</t>
    <rPh sb="0" eb="2">
      <t>ホケン</t>
    </rPh>
    <rPh sb="2" eb="4">
      <t>キュウショク</t>
    </rPh>
    <rPh sb="4" eb="5">
      <t>カカリ</t>
    </rPh>
    <phoneticPr fontId="20"/>
  </si>
  <si>
    <t>住民係</t>
    <rPh sb="0" eb="2">
      <t>ジュウミン</t>
    </rPh>
    <rPh sb="2" eb="3">
      <t>カカリ</t>
    </rPh>
    <phoneticPr fontId="20"/>
  </si>
  <si>
    <t>人事係</t>
  </si>
  <si>
    <t>園芸振興係</t>
  </si>
  <si>
    <t>給与厚生係</t>
  </si>
  <si>
    <t>市街地整備係</t>
    <rPh sb="0" eb="3">
      <t>シガイチ</t>
    </rPh>
    <rPh sb="3" eb="5">
      <t>セイビ</t>
    </rPh>
    <rPh sb="5" eb="6">
      <t>ガカリ</t>
    </rPh>
    <phoneticPr fontId="20"/>
  </si>
  <si>
    <t>市民税課</t>
  </si>
  <si>
    <t>子育て支援係</t>
    <rPh sb="0" eb="2">
      <t>コソダ</t>
    </rPh>
    <rPh sb="3" eb="5">
      <t>シエン</t>
    </rPh>
    <rPh sb="5" eb="6">
      <t>カカリ</t>
    </rPh>
    <phoneticPr fontId="20"/>
  </si>
  <si>
    <t>庶務係</t>
  </si>
  <si>
    <t>公園係</t>
    <rPh sb="0" eb="2">
      <t>コウエン</t>
    </rPh>
    <rPh sb="2" eb="3">
      <t>カカリ</t>
    </rPh>
    <phoneticPr fontId="20"/>
  </si>
  <si>
    <t>普及係</t>
    <rPh sb="0" eb="2">
      <t>フキュウ</t>
    </rPh>
    <rPh sb="2" eb="3">
      <t>カカリ</t>
    </rPh>
    <phoneticPr fontId="20"/>
  </si>
  <si>
    <t>給水係</t>
    <rPh sb="0" eb="2">
      <t>キュウスイ</t>
    </rPh>
    <rPh sb="2" eb="3">
      <t>カカリ</t>
    </rPh>
    <phoneticPr fontId="20"/>
  </si>
  <si>
    <t>廃棄物対策課</t>
    <rPh sb="0" eb="3">
      <t>ハイキブツ</t>
    </rPh>
    <rPh sb="3" eb="5">
      <t>タイサク</t>
    </rPh>
    <rPh sb="5" eb="6">
      <t>カ</t>
    </rPh>
    <phoneticPr fontId="20"/>
  </si>
  <si>
    <t>税務調整係</t>
    <rPh sb="0" eb="2">
      <t>ゼイム</t>
    </rPh>
    <rPh sb="2" eb="4">
      <t>チョウセイ</t>
    </rPh>
    <rPh sb="4" eb="5">
      <t>カカリ</t>
    </rPh>
    <phoneticPr fontId="20"/>
  </si>
  <si>
    <t>母子保健係</t>
  </si>
  <si>
    <t>維持係</t>
    <rPh sb="0" eb="2">
      <t>イジ</t>
    </rPh>
    <rPh sb="2" eb="3">
      <t>カカリ</t>
    </rPh>
    <phoneticPr fontId="20"/>
  </si>
  <si>
    <t>浄水係</t>
    <rPh sb="0" eb="2">
      <t>ジョウスイ</t>
    </rPh>
    <rPh sb="2" eb="3">
      <t>カカリ</t>
    </rPh>
    <phoneticPr fontId="20"/>
  </si>
  <si>
    <t>防災対策係</t>
    <rPh sb="0" eb="2">
      <t>ボウサイ</t>
    </rPh>
    <rPh sb="2" eb="4">
      <t>タイサク</t>
    </rPh>
    <rPh sb="4" eb="5">
      <t>カカリ</t>
    </rPh>
    <phoneticPr fontId="20"/>
  </si>
  <si>
    <t>市民税係</t>
    <rPh sb="0" eb="3">
      <t>シミンゼイ</t>
    </rPh>
    <rPh sb="3" eb="4">
      <t>カカリ</t>
    </rPh>
    <phoneticPr fontId="20"/>
  </si>
  <si>
    <t>予防課</t>
    <rPh sb="0" eb="2">
      <t>ヨボウ</t>
    </rPh>
    <rPh sb="2" eb="3">
      <t>カ</t>
    </rPh>
    <phoneticPr fontId="20"/>
  </si>
  <si>
    <t>監査係</t>
    <rPh sb="0" eb="2">
      <t>カンサ</t>
    </rPh>
    <rPh sb="2" eb="3">
      <t>カカリ</t>
    </rPh>
    <phoneticPr fontId="20"/>
  </si>
  <si>
    <t>生活安全係</t>
    <rPh sb="0" eb="2">
      <t>セイカツ</t>
    </rPh>
    <rPh sb="2" eb="4">
      <t>アンゼン</t>
    </rPh>
    <rPh sb="4" eb="5">
      <t>カカリ</t>
    </rPh>
    <phoneticPr fontId="20"/>
  </si>
  <si>
    <t>道路建設課</t>
    <rPh sb="0" eb="2">
      <t>ドウロ</t>
    </rPh>
    <phoneticPr fontId="20"/>
  </si>
  <si>
    <t>計画係</t>
    <rPh sb="0" eb="2">
      <t>ケイカク</t>
    </rPh>
    <rPh sb="2" eb="3">
      <t>カカリ</t>
    </rPh>
    <phoneticPr fontId="20"/>
  </si>
  <si>
    <t>予防係</t>
    <rPh sb="0" eb="2">
      <t>ヨボウ</t>
    </rPh>
    <rPh sb="2" eb="3">
      <t>カカリ</t>
    </rPh>
    <phoneticPr fontId="20"/>
  </si>
  <si>
    <t>資産税課</t>
  </si>
  <si>
    <t>保育所係</t>
    <rPh sb="0" eb="2">
      <t>ホイク</t>
    </rPh>
    <rPh sb="2" eb="3">
      <t>ショ</t>
    </rPh>
    <rPh sb="3" eb="4">
      <t>カカリ</t>
    </rPh>
    <phoneticPr fontId="20"/>
  </si>
  <si>
    <t>施設係</t>
    <rPh sb="0" eb="2">
      <t>シセツ</t>
    </rPh>
    <rPh sb="2" eb="3">
      <t>カカリ</t>
    </rPh>
    <phoneticPr fontId="20"/>
  </si>
  <si>
    <t>指導係</t>
    <rPh sb="0" eb="2">
      <t>シドウ</t>
    </rPh>
    <rPh sb="2" eb="3">
      <t>カカリ</t>
    </rPh>
    <phoneticPr fontId="20"/>
  </si>
  <si>
    <t>東広島学校給食センター</t>
    <rPh sb="0" eb="3">
      <t>ヒガシヒロシマ</t>
    </rPh>
    <rPh sb="3" eb="5">
      <t>ガッコウ</t>
    </rPh>
    <phoneticPr fontId="20"/>
  </si>
  <si>
    <t>市民協働センター</t>
    <rPh sb="0" eb="2">
      <t>シミン</t>
    </rPh>
    <rPh sb="2" eb="4">
      <t>キョウドウ</t>
    </rPh>
    <phoneticPr fontId="20"/>
  </si>
  <si>
    <t>土地係</t>
  </si>
  <si>
    <t>業務係</t>
    <rPh sb="0" eb="2">
      <t>ギョウム</t>
    </rPh>
    <rPh sb="2" eb="3">
      <t>カカリ</t>
    </rPh>
    <phoneticPr fontId="20"/>
  </si>
  <si>
    <t>環境管理係</t>
    <rPh sb="0" eb="2">
      <t>カンキョウ</t>
    </rPh>
    <rPh sb="2" eb="4">
      <t>カンリ</t>
    </rPh>
    <rPh sb="4" eb="5">
      <t>カカリ</t>
    </rPh>
    <phoneticPr fontId="20"/>
  </si>
  <si>
    <t>啓発班</t>
    <rPh sb="0" eb="2">
      <t>ケイハツ</t>
    </rPh>
    <rPh sb="2" eb="3">
      <t>ハン</t>
    </rPh>
    <phoneticPr fontId="20"/>
  </si>
  <si>
    <t>家屋係</t>
  </si>
  <si>
    <t>農林道係</t>
    <rPh sb="0" eb="2">
      <t>ノウリン</t>
    </rPh>
    <rPh sb="2" eb="3">
      <t>ドウ</t>
    </rPh>
    <rPh sb="3" eb="4">
      <t>ガカリ</t>
    </rPh>
    <phoneticPr fontId="20"/>
  </si>
  <si>
    <t>東広島消防署</t>
    <rPh sb="0" eb="3">
      <t>ヒガシヒロシマ</t>
    </rPh>
    <rPh sb="3" eb="6">
      <t>ショウボウショ</t>
    </rPh>
    <phoneticPr fontId="20"/>
  </si>
  <si>
    <t>生活衛生係</t>
    <rPh sb="0" eb="2">
      <t>セイカツ</t>
    </rPh>
    <rPh sb="2" eb="4">
      <t>エイセイ</t>
    </rPh>
    <rPh sb="4" eb="5">
      <t>カカリ</t>
    </rPh>
    <phoneticPr fontId="20"/>
  </si>
  <si>
    <t>調整班</t>
    <rPh sb="0" eb="2">
      <t>チョウセイ</t>
    </rPh>
    <rPh sb="2" eb="3">
      <t>ハン</t>
    </rPh>
    <phoneticPr fontId="20"/>
  </si>
  <si>
    <t>西条学校給食センター</t>
    <rPh sb="0" eb="2">
      <t>サイジョウ</t>
    </rPh>
    <rPh sb="2" eb="4">
      <t>ガッコウ</t>
    </rPh>
    <phoneticPr fontId="20"/>
  </si>
  <si>
    <t>収納課</t>
  </si>
  <si>
    <t>建築指導係</t>
    <rPh sb="0" eb="2">
      <t>ケンチク</t>
    </rPh>
    <rPh sb="2" eb="4">
      <t>シドウ</t>
    </rPh>
    <rPh sb="4" eb="5">
      <t>カカリ</t>
    </rPh>
    <phoneticPr fontId="20"/>
  </si>
  <si>
    <t>農地保全係</t>
    <rPh sb="0" eb="2">
      <t>ノウチ</t>
    </rPh>
    <rPh sb="2" eb="4">
      <t>ホゼン</t>
    </rPh>
    <rPh sb="4" eb="5">
      <t>カカリ</t>
    </rPh>
    <phoneticPr fontId="20"/>
  </si>
  <si>
    <t>河川港湾係</t>
    <rPh sb="0" eb="2">
      <t>カセン</t>
    </rPh>
    <rPh sb="2" eb="4">
      <t>コウワン</t>
    </rPh>
    <rPh sb="4" eb="5">
      <t>ガカリ</t>
    </rPh>
    <phoneticPr fontId="20"/>
  </si>
  <si>
    <t>建築審査係</t>
    <rPh sb="0" eb="2">
      <t>ケンチク</t>
    </rPh>
    <rPh sb="2" eb="4">
      <t>シンサ</t>
    </rPh>
    <rPh sb="4" eb="5">
      <t>カカリ</t>
    </rPh>
    <phoneticPr fontId="20"/>
  </si>
  <si>
    <t>農地係</t>
    <rPh sb="0" eb="2">
      <t>ノウチ</t>
    </rPh>
    <rPh sb="2" eb="3">
      <t>カカリ</t>
    </rPh>
    <phoneticPr fontId="20"/>
  </si>
  <si>
    <t>検査係</t>
    <rPh sb="2" eb="3">
      <t>カカリ</t>
    </rPh>
    <phoneticPr fontId="20"/>
  </si>
  <si>
    <t>調査係</t>
    <rPh sb="0" eb="2">
      <t>チョウサ</t>
    </rPh>
    <rPh sb="2" eb="3">
      <t>カカリ</t>
    </rPh>
    <phoneticPr fontId="20"/>
  </si>
  <si>
    <t>農業水利係</t>
    <rPh sb="0" eb="2">
      <t>ノウギョウ</t>
    </rPh>
    <rPh sb="2" eb="4">
      <t>スイリ</t>
    </rPh>
    <rPh sb="4" eb="5">
      <t>ガカリ</t>
    </rPh>
    <phoneticPr fontId="20"/>
  </si>
  <si>
    <t>開発指導係</t>
    <rPh sb="0" eb="2">
      <t>カイハツ</t>
    </rPh>
    <rPh sb="2" eb="4">
      <t>シドウ</t>
    </rPh>
    <rPh sb="4" eb="5">
      <t>カカリ</t>
    </rPh>
    <phoneticPr fontId="20"/>
  </si>
  <si>
    <t>工事契約係</t>
    <rPh sb="0" eb="2">
      <t>コウジ</t>
    </rPh>
    <rPh sb="2" eb="4">
      <t>ケイヤク</t>
    </rPh>
    <rPh sb="4" eb="5">
      <t>カカリ</t>
    </rPh>
    <phoneticPr fontId="20"/>
  </si>
  <si>
    <t>健康支援係</t>
    <rPh sb="0" eb="2">
      <t>ケンコウ</t>
    </rPh>
    <rPh sb="2" eb="4">
      <t>シエン</t>
    </rPh>
    <rPh sb="4" eb="5">
      <t>カカリ</t>
    </rPh>
    <phoneticPr fontId="20"/>
  </si>
  <si>
    <t>開発検査係</t>
    <rPh sb="0" eb="2">
      <t>カイハツ</t>
    </rPh>
    <rPh sb="2" eb="4">
      <t>ケンサ</t>
    </rPh>
    <rPh sb="4" eb="5">
      <t>カカリ</t>
    </rPh>
    <phoneticPr fontId="20"/>
  </si>
  <si>
    <t>物品役務係</t>
    <rPh sb="0" eb="2">
      <t>ブッピン</t>
    </rPh>
    <rPh sb="2" eb="4">
      <t>エキム</t>
    </rPh>
    <rPh sb="4" eb="5">
      <t>カカリ</t>
    </rPh>
    <phoneticPr fontId="20"/>
  </si>
  <si>
    <t>事務職員</t>
  </si>
  <si>
    <t>営繕課</t>
    <rPh sb="0" eb="2">
      <t>エイゼン</t>
    </rPh>
    <phoneticPr fontId="20"/>
  </si>
  <si>
    <t>東広島市人権センター</t>
    <rPh sb="0" eb="4">
      <t>ヒガシヒロシマシ</t>
    </rPh>
    <rPh sb="4" eb="6">
      <t>ジンケン</t>
    </rPh>
    <phoneticPr fontId="20"/>
  </si>
  <si>
    <t>高齢福祉係</t>
    <rPh sb="0" eb="2">
      <t>コウレイ</t>
    </rPh>
    <rPh sb="2" eb="4">
      <t>フクシ</t>
    </rPh>
    <phoneticPr fontId="20"/>
  </si>
  <si>
    <t>黒瀬文化会館</t>
    <rPh sb="0" eb="2">
      <t>クロセ</t>
    </rPh>
    <rPh sb="2" eb="4">
      <t>ブンカ</t>
    </rPh>
    <rPh sb="4" eb="6">
      <t>カイカン</t>
    </rPh>
    <phoneticPr fontId="20"/>
  </si>
  <si>
    <t>介護保険係</t>
    <rPh sb="0" eb="2">
      <t>カイゴ</t>
    </rPh>
    <phoneticPr fontId="20"/>
  </si>
  <si>
    <t>河内人権センター</t>
    <rPh sb="0" eb="2">
      <t>カワウチ</t>
    </rPh>
    <rPh sb="2" eb="4">
      <t>ジンケン</t>
    </rPh>
    <phoneticPr fontId="20"/>
  </si>
  <si>
    <t>介護認定係</t>
    <rPh sb="0" eb="2">
      <t>カイゴ</t>
    </rPh>
    <rPh sb="2" eb="4">
      <t>ニンテイ</t>
    </rPh>
    <rPh sb="4" eb="5">
      <t>カカリ</t>
    </rPh>
    <phoneticPr fontId="20"/>
  </si>
  <si>
    <t>スポーツ振興課</t>
    <rPh sb="4" eb="7">
      <t>シンコウカ</t>
    </rPh>
    <phoneticPr fontId="20"/>
  </si>
  <si>
    <t>介護給付係</t>
    <rPh sb="0" eb="2">
      <t>カイゴ</t>
    </rPh>
    <rPh sb="2" eb="4">
      <t>キュウフ</t>
    </rPh>
    <rPh sb="4" eb="5">
      <t>カカリ</t>
    </rPh>
    <phoneticPr fontId="20"/>
  </si>
  <si>
    <t>安芸津学校給食センター</t>
    <rPh sb="0" eb="3">
      <t>アキツ</t>
    </rPh>
    <rPh sb="3" eb="5">
      <t>ガッコウ</t>
    </rPh>
    <rPh sb="5" eb="7">
      <t>キュウショク</t>
    </rPh>
    <phoneticPr fontId="20"/>
  </si>
  <si>
    <t>生涯スポーツ係</t>
    <rPh sb="0" eb="2">
      <t>ショウガイ</t>
    </rPh>
    <rPh sb="6" eb="7">
      <t>カカリ</t>
    </rPh>
    <phoneticPr fontId="20"/>
  </si>
  <si>
    <t>安芸津人権センター</t>
    <rPh sb="0" eb="3">
      <t>アキツ</t>
    </rPh>
    <rPh sb="3" eb="5">
      <t>ジンケン</t>
    </rPh>
    <phoneticPr fontId="20"/>
  </si>
  <si>
    <t>スポーツ施設係</t>
    <rPh sb="4" eb="6">
      <t>シセツ</t>
    </rPh>
    <rPh sb="6" eb="7">
      <t>カカリ</t>
    </rPh>
    <phoneticPr fontId="20"/>
  </si>
  <si>
    <t>エスポワール</t>
  </si>
  <si>
    <t>国保係</t>
  </si>
  <si>
    <t>小学校</t>
    <rPh sb="0" eb="3">
      <t>ショウガッコウ</t>
    </rPh>
    <phoneticPr fontId="20"/>
  </si>
  <si>
    <t>医療給付係</t>
    <rPh sb="0" eb="2">
      <t>イリョウ</t>
    </rPh>
    <phoneticPr fontId="20"/>
  </si>
  <si>
    <t>八本松出張所</t>
  </si>
  <si>
    <t>年金係</t>
  </si>
  <si>
    <t>中学校</t>
    <rPh sb="0" eb="3">
      <t>チュウガッコウ</t>
    </rPh>
    <phoneticPr fontId="20"/>
  </si>
  <si>
    <t>市民係</t>
  </si>
  <si>
    <t>会計管理室</t>
    <rPh sb="0" eb="2">
      <t>カイケイ</t>
    </rPh>
    <rPh sb="2" eb="4">
      <t>カンリ</t>
    </rPh>
    <rPh sb="4" eb="5">
      <t>シツ</t>
    </rPh>
    <phoneticPr fontId="20"/>
  </si>
  <si>
    <t>志和出張所</t>
    <rPh sb="0" eb="2">
      <t>シワ</t>
    </rPh>
    <phoneticPr fontId="20"/>
  </si>
  <si>
    <t>審査係</t>
    <rPh sb="0" eb="2">
      <t>シンサ</t>
    </rPh>
    <rPh sb="2" eb="3">
      <t>カカリ</t>
    </rPh>
    <phoneticPr fontId="20"/>
  </si>
  <si>
    <t>高屋出張所</t>
    <rPh sb="0" eb="2">
      <t>タカヤ</t>
    </rPh>
    <rPh sb="2" eb="4">
      <t>シュッチョウ</t>
    </rPh>
    <phoneticPr fontId="20"/>
  </si>
  <si>
    <t>地域振興課</t>
    <rPh sb="0" eb="2">
      <t>チイキ</t>
    </rPh>
    <rPh sb="2" eb="5">
      <t>シンコウカ</t>
    </rPh>
    <phoneticPr fontId="20"/>
  </si>
  <si>
    <t>地域振興係</t>
    <rPh sb="0" eb="2">
      <t>チイキ</t>
    </rPh>
    <rPh sb="2" eb="4">
      <t>シンコウ</t>
    </rPh>
    <rPh sb="4" eb="5">
      <t>カカリ</t>
    </rPh>
    <phoneticPr fontId="20"/>
  </si>
  <si>
    <t>社会福祉係</t>
    <rPh sb="0" eb="2">
      <t>シャカイ</t>
    </rPh>
    <rPh sb="2" eb="4">
      <t>フクシ</t>
    </rPh>
    <rPh sb="4" eb="5">
      <t>カカリ</t>
    </rPh>
    <phoneticPr fontId="20"/>
  </si>
  <si>
    <t>福祉保健課</t>
    <rPh sb="0" eb="2">
      <t>フクシ</t>
    </rPh>
    <rPh sb="2" eb="4">
      <t>ホケン</t>
    </rPh>
    <rPh sb="4" eb="5">
      <t>カ</t>
    </rPh>
    <phoneticPr fontId="20"/>
  </si>
  <si>
    <t>産業振興係</t>
    <rPh sb="0" eb="2">
      <t>サンギョウ</t>
    </rPh>
    <rPh sb="2" eb="4">
      <t>シンコウ</t>
    </rPh>
    <rPh sb="4" eb="5">
      <t>カカリ</t>
    </rPh>
    <phoneticPr fontId="20"/>
  </si>
  <si>
    <t>大崎上島消防署</t>
    <rPh sb="0" eb="1">
      <t>ダイ</t>
    </rPh>
    <rPh sb="1" eb="2">
      <t>サキ</t>
    </rPh>
    <rPh sb="2" eb="4">
      <t>カミシマ</t>
    </rPh>
    <rPh sb="4" eb="7">
      <t>ショウボウショ</t>
    </rPh>
    <phoneticPr fontId="20"/>
  </si>
  <si>
    <t>は、幹事課</t>
    <rPh sb="2" eb="4">
      <t>カンジ</t>
    </rPh>
    <rPh sb="4" eb="5">
      <t>カ</t>
    </rPh>
    <phoneticPr fontId="20"/>
  </si>
  <si>
    <t>所属</t>
    <phoneticPr fontId="20"/>
  </si>
  <si>
    <t>芸術文化ホール推進室</t>
    <rPh sb="0" eb="2">
      <t>ゲイジュツ</t>
    </rPh>
    <rPh sb="2" eb="4">
      <t>ブンカ</t>
    </rPh>
    <rPh sb="7" eb="9">
      <t>スイシン</t>
    </rPh>
    <rPh sb="9" eb="10">
      <t>シツ</t>
    </rPh>
    <phoneticPr fontId="20"/>
  </si>
  <si>
    <t>福富生涯学習支援センター</t>
    <rPh sb="0" eb="2">
      <t>フクトミ</t>
    </rPh>
    <rPh sb="2" eb="4">
      <t>ショウガイ</t>
    </rPh>
    <rPh sb="4" eb="6">
      <t>ガクシュウ</t>
    </rPh>
    <rPh sb="6" eb="8">
      <t>シエン</t>
    </rPh>
    <phoneticPr fontId="20"/>
  </si>
  <si>
    <t>河内生涯学習支援センター</t>
    <rPh sb="0" eb="2">
      <t>コウチ</t>
    </rPh>
    <rPh sb="2" eb="4">
      <t>ショウガイ</t>
    </rPh>
    <rPh sb="4" eb="6">
      <t>ガクシュウ</t>
    </rPh>
    <rPh sb="6" eb="8">
      <t>シエン</t>
    </rPh>
    <phoneticPr fontId="20"/>
  </si>
  <si>
    <t>2(1)</t>
    <phoneticPr fontId="20"/>
  </si>
  <si>
    <t>1(1)</t>
    <phoneticPr fontId="20"/>
  </si>
  <si>
    <t>3(1)</t>
    <phoneticPr fontId="20"/>
  </si>
  <si>
    <t>観光案内所</t>
    <rPh sb="0" eb="2">
      <t>カンコウ</t>
    </rPh>
    <rPh sb="2" eb="4">
      <t>アンナイ</t>
    </rPh>
    <rPh sb="4" eb="5">
      <t>ショ</t>
    </rPh>
    <phoneticPr fontId="20"/>
  </si>
  <si>
    <t>黒瀬維持分室</t>
    <rPh sb="0" eb="2">
      <t>クロセ</t>
    </rPh>
    <rPh sb="2" eb="4">
      <t>イジ</t>
    </rPh>
    <rPh sb="4" eb="6">
      <t>ブンシツ</t>
    </rPh>
    <phoneticPr fontId="20"/>
  </si>
  <si>
    <t>福富維持分室</t>
    <rPh sb="0" eb="2">
      <t>フクトミ</t>
    </rPh>
    <rPh sb="2" eb="4">
      <t>イジ</t>
    </rPh>
    <rPh sb="4" eb="6">
      <t>ブンシツ</t>
    </rPh>
    <phoneticPr fontId="20"/>
  </si>
  <si>
    <t>豊栄維持分室</t>
    <rPh sb="0" eb="2">
      <t>トヨサカ</t>
    </rPh>
    <rPh sb="2" eb="4">
      <t>イジ</t>
    </rPh>
    <rPh sb="4" eb="6">
      <t>ブンシツ</t>
    </rPh>
    <phoneticPr fontId="20"/>
  </si>
  <si>
    <t>-</t>
    <phoneticPr fontId="20"/>
  </si>
  <si>
    <t>河内維持分室</t>
    <rPh sb="0" eb="2">
      <t>コウチ</t>
    </rPh>
    <rPh sb="2" eb="4">
      <t>イジ</t>
    </rPh>
    <rPh sb="4" eb="6">
      <t>ブンシツ</t>
    </rPh>
    <phoneticPr fontId="20"/>
  </si>
  <si>
    <t>安芸津維持分室</t>
    <rPh sb="0" eb="3">
      <t>アキツ</t>
    </rPh>
    <rPh sb="3" eb="5">
      <t>イジ</t>
    </rPh>
    <rPh sb="5" eb="7">
      <t>ブンシツ</t>
    </rPh>
    <phoneticPr fontId="20"/>
  </si>
  <si>
    <t>エスポワール</t>
    <phoneticPr fontId="20"/>
  </si>
  <si>
    <t>消防総務係</t>
    <rPh sb="0" eb="2">
      <t>ショウボウ</t>
    </rPh>
    <rPh sb="2" eb="4">
      <t>ソウム</t>
    </rPh>
    <rPh sb="4" eb="5">
      <t>カカリ</t>
    </rPh>
    <phoneticPr fontId="20"/>
  </si>
  <si>
    <t>美術館</t>
    <rPh sb="0" eb="3">
      <t>ビジュツカン</t>
    </rPh>
    <phoneticPr fontId="20"/>
  </si>
  <si>
    <t>2015(平成27)年 4月 1日現在　職員課</t>
    <phoneticPr fontId="20"/>
  </si>
  <si>
    <t>2013（平25）</t>
  </si>
  <si>
    <t>2012(平24).12.16</t>
  </si>
  <si>
    <t>2013(平25).11.10</t>
  </si>
  <si>
    <t>2007(平19).04.08</t>
  </si>
  <si>
    <t>2014(平26).04.20</t>
  </si>
  <si>
    <t>環境先進都市推進室</t>
    <rPh sb="0" eb="2">
      <t>カンキョウ</t>
    </rPh>
    <rPh sb="2" eb="4">
      <t>センシン</t>
    </rPh>
    <rPh sb="4" eb="6">
      <t>トシ</t>
    </rPh>
    <rPh sb="6" eb="9">
      <t>スイシンシツ</t>
    </rPh>
    <phoneticPr fontId="20"/>
  </si>
  <si>
    <t>4(1)</t>
    <phoneticPr fontId="20"/>
  </si>
  <si>
    <t>農村環境改善
センター</t>
    <rPh sb="0" eb="2">
      <t>ノウソン</t>
    </rPh>
    <rPh sb="2" eb="4">
      <t>カンキョウ</t>
    </rPh>
    <rPh sb="4" eb="6">
      <t>カイゼン</t>
    </rPh>
    <phoneticPr fontId="20"/>
  </si>
  <si>
    <t>黒瀬生涯学習
センター</t>
    <rPh sb="0" eb="2">
      <t>クロセ</t>
    </rPh>
    <rPh sb="2" eb="4">
      <t>ショウガイ</t>
    </rPh>
    <rPh sb="4" eb="6">
      <t>ガクシュウ</t>
    </rPh>
    <phoneticPr fontId="20"/>
  </si>
  <si>
    <t>福富生涯学習
支援センター</t>
    <rPh sb="0" eb="2">
      <t>フクトミ</t>
    </rPh>
    <rPh sb="2" eb="4">
      <t>ショウガイ</t>
    </rPh>
    <rPh sb="4" eb="6">
      <t>ガクシュウ</t>
    </rPh>
    <rPh sb="7" eb="9">
      <t>シエン</t>
    </rPh>
    <phoneticPr fontId="20"/>
  </si>
  <si>
    <t>豊栄生涯学習
センター</t>
    <rPh sb="0" eb="2">
      <t>トヨサカ</t>
    </rPh>
    <rPh sb="2" eb="4">
      <t>ショウガイ</t>
    </rPh>
    <rPh sb="4" eb="6">
      <t>ガクシュウ</t>
    </rPh>
    <phoneticPr fontId="20"/>
  </si>
  <si>
    <t>企画推進係</t>
    <rPh sb="0" eb="2">
      <t>キカク</t>
    </rPh>
    <rPh sb="2" eb="4">
      <t>スイシン</t>
    </rPh>
    <rPh sb="4" eb="5">
      <t>カカリ</t>
    </rPh>
    <phoneticPr fontId="20"/>
  </si>
  <si>
    <t>河内生涯学習
支援センター</t>
    <rPh sb="0" eb="2">
      <t>コウチ</t>
    </rPh>
    <rPh sb="2" eb="4">
      <t>ショウガイ</t>
    </rPh>
    <rPh sb="4" eb="6">
      <t>ガクシュウ</t>
    </rPh>
    <rPh sb="7" eb="9">
      <t>シエン</t>
    </rPh>
    <phoneticPr fontId="20"/>
  </si>
  <si>
    <t>安芸津生涯学習
センター</t>
    <rPh sb="0" eb="3">
      <t>アキツ</t>
    </rPh>
    <rPh sb="3" eb="5">
      <t>ショウガイ</t>
    </rPh>
    <rPh sb="5" eb="7">
      <t>ガクシュウ</t>
    </rPh>
    <phoneticPr fontId="20"/>
  </si>
  <si>
    <t>出土文化財管理
センター</t>
    <rPh sb="0" eb="2">
      <t>シュツド</t>
    </rPh>
    <rPh sb="2" eb="5">
      <t>ブンカザイ</t>
    </rPh>
    <rPh sb="5" eb="7">
      <t>カンリ</t>
    </rPh>
    <phoneticPr fontId="20"/>
  </si>
  <si>
    <t>定数内職員数1,565人（派遣職員27人を含む。）</t>
    <phoneticPr fontId="20"/>
  </si>
  <si>
    <t>衆議院議員</t>
    <rPh sb="0" eb="2">
      <t>シュウギ</t>
    </rPh>
    <rPh sb="2" eb="3">
      <t>イン</t>
    </rPh>
    <rPh sb="3" eb="5">
      <t>ギイン</t>
    </rPh>
    <phoneticPr fontId="19"/>
  </si>
  <si>
    <t>市長部局</t>
    <rPh sb="0" eb="2">
      <t>シチョウ</t>
    </rPh>
    <rPh sb="2" eb="4">
      <t>ブキョク</t>
    </rPh>
    <phoneticPr fontId="19"/>
  </si>
  <si>
    <t>2014（平26）</t>
  </si>
  <si>
    <t>2015（平27）</t>
  </si>
  <si>
    <t>発　　行</t>
    <rPh sb="0" eb="1">
      <t>パツ</t>
    </rPh>
    <rPh sb="3" eb="4">
      <t>ギョウ</t>
    </rPh>
    <phoneticPr fontId="20"/>
  </si>
  <si>
    <t>東広島市</t>
    <rPh sb="0" eb="1">
      <t>ヒガシ</t>
    </rPh>
    <rPh sb="1" eb="2">
      <t>ヒロ</t>
    </rPh>
    <rPh sb="2" eb="3">
      <t>シマ</t>
    </rPh>
    <rPh sb="3" eb="4">
      <t>シ</t>
    </rPh>
    <phoneticPr fontId="20"/>
  </si>
  <si>
    <t>編　　集</t>
    <rPh sb="0" eb="1">
      <t>ヘン</t>
    </rPh>
    <rPh sb="3" eb="4">
      <t>シュウ</t>
    </rPh>
    <phoneticPr fontId="20"/>
  </si>
  <si>
    <t>〒739-8601</t>
    <phoneticPr fontId="20"/>
  </si>
  <si>
    <t>東広島市西条栄町8番29号</t>
    <rPh sb="0" eb="4">
      <t>ヒガシヒロシマシ</t>
    </rPh>
    <rPh sb="4" eb="6">
      <t>サイジョウ</t>
    </rPh>
    <rPh sb="6" eb="8">
      <t>エイマチ</t>
    </rPh>
    <rPh sb="9" eb="10">
      <t>バン</t>
    </rPh>
    <rPh sb="12" eb="13">
      <t>ゴウ</t>
    </rPh>
    <phoneticPr fontId="20"/>
  </si>
  <si>
    <t>FAX（082） 422 - 1395</t>
    <phoneticPr fontId="20"/>
  </si>
  <si>
    <t>健康福祉部</t>
    <rPh sb="0" eb="2">
      <t>ケンコウ</t>
    </rPh>
    <rPh sb="2" eb="4">
      <t>フクシ</t>
    </rPh>
    <rPh sb="4" eb="5">
      <t>ブ</t>
    </rPh>
    <phoneticPr fontId="20"/>
  </si>
  <si>
    <t>こども未来部</t>
    <rPh sb="3" eb="5">
      <t>ミライ</t>
    </rPh>
    <rPh sb="5" eb="6">
      <t>ブ</t>
    </rPh>
    <phoneticPr fontId="20"/>
  </si>
  <si>
    <t>子育て総務係</t>
    <rPh sb="0" eb="2">
      <t>コソダ</t>
    </rPh>
    <rPh sb="3" eb="5">
      <t>ソウム</t>
    </rPh>
    <rPh sb="5" eb="6">
      <t>カカリ</t>
    </rPh>
    <phoneticPr fontId="20"/>
  </si>
  <si>
    <t>文書審査係</t>
    <rPh sb="2" eb="4">
      <t>シンサ</t>
    </rPh>
    <phoneticPr fontId="20"/>
  </si>
  <si>
    <t>市民協働推進係</t>
    <rPh sb="0" eb="2">
      <t>シミン</t>
    </rPh>
    <rPh sb="2" eb="4">
      <t>キョウドウ</t>
    </rPh>
    <rPh sb="4" eb="6">
      <t>スイシン</t>
    </rPh>
    <rPh sb="6" eb="7">
      <t>カカリ</t>
    </rPh>
    <phoneticPr fontId="20"/>
  </si>
  <si>
    <t>法制管理係</t>
    <rPh sb="0" eb="2">
      <t>ホウセイ</t>
    </rPh>
    <rPh sb="2" eb="4">
      <t>カンリ</t>
    </rPh>
    <phoneticPr fontId="20"/>
  </si>
  <si>
    <t>＜市民協働センター＞</t>
    <rPh sb="1" eb="3">
      <t>シミン</t>
    </rPh>
    <rPh sb="3" eb="5">
      <t>キョウドウ</t>
    </rPh>
    <phoneticPr fontId="20"/>
  </si>
  <si>
    <t>地域活動支援係</t>
    <rPh sb="0" eb="2">
      <t>チイキ</t>
    </rPh>
    <rPh sb="2" eb="4">
      <t>カツドウ</t>
    </rPh>
    <rPh sb="4" eb="6">
      <t>シエン</t>
    </rPh>
    <rPh sb="6" eb="7">
      <t>カカリ</t>
    </rPh>
    <phoneticPr fontId="20"/>
  </si>
  <si>
    <t>秘書課</t>
    <rPh sb="0" eb="2">
      <t>ヒショ</t>
    </rPh>
    <rPh sb="2" eb="3">
      <t>カ</t>
    </rPh>
    <phoneticPr fontId="20"/>
  </si>
  <si>
    <t>庁舎管理係</t>
    <rPh sb="0" eb="2">
      <t>チョウシャ</t>
    </rPh>
    <phoneticPr fontId="20"/>
  </si>
  <si>
    <t>資産経営係</t>
    <rPh sb="0" eb="2">
      <t>シサン</t>
    </rPh>
    <rPh sb="2" eb="4">
      <t>ケイエイ</t>
    </rPh>
    <rPh sb="4" eb="5">
      <t>カカリ</t>
    </rPh>
    <phoneticPr fontId="20"/>
  </si>
  <si>
    <t>認定こども園</t>
    <rPh sb="0" eb="2">
      <t>ニンテイ</t>
    </rPh>
    <rPh sb="5" eb="6">
      <t>エン</t>
    </rPh>
    <phoneticPr fontId="20"/>
  </si>
  <si>
    <t>環境活動推進係</t>
    <rPh sb="0" eb="2">
      <t>カンキョウ</t>
    </rPh>
    <rPh sb="2" eb="4">
      <t>カツドウ</t>
    </rPh>
    <rPh sb="4" eb="6">
      <t>スイシン</t>
    </rPh>
    <rPh sb="6" eb="7">
      <t>カカリ</t>
    </rPh>
    <phoneticPr fontId="20"/>
  </si>
  <si>
    <t>廃棄物係</t>
    <rPh sb="0" eb="3">
      <t>ハイキブツ</t>
    </rPh>
    <rPh sb="3" eb="4">
      <t>カカリ</t>
    </rPh>
    <phoneticPr fontId="20"/>
  </si>
  <si>
    <t>査察係</t>
    <rPh sb="0" eb="2">
      <t>ササツ</t>
    </rPh>
    <rPh sb="2" eb="3">
      <t>カカリ</t>
    </rPh>
    <phoneticPr fontId="20"/>
  </si>
  <si>
    <t>庶務予防係</t>
    <rPh sb="0" eb="2">
      <t>ショム</t>
    </rPh>
    <rPh sb="2" eb="4">
      <t>ヨボウ</t>
    </rPh>
    <rPh sb="4" eb="5">
      <t>ガカリ</t>
    </rPh>
    <phoneticPr fontId="20"/>
  </si>
  <si>
    <t>人権男女共同参画課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</t>
    </rPh>
    <phoneticPr fontId="20"/>
  </si>
  <si>
    <t>人権男女共同参画係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カカリ</t>
    </rPh>
    <phoneticPr fontId="20"/>
  </si>
  <si>
    <t>芸術振興係</t>
    <rPh sb="0" eb="2">
      <t>ゲイジュツ</t>
    </rPh>
    <rPh sb="2" eb="4">
      <t>シンコウ</t>
    </rPh>
    <rPh sb="4" eb="5">
      <t>カカリ</t>
    </rPh>
    <phoneticPr fontId="20"/>
  </si>
  <si>
    <t>文化財係</t>
    <rPh sb="0" eb="3">
      <t>ブンカザイ</t>
    </rPh>
    <rPh sb="3" eb="4">
      <t>カカリ</t>
    </rPh>
    <phoneticPr fontId="20"/>
  </si>
  <si>
    <t>所属</t>
  </si>
  <si>
    <t>秘書課</t>
    <rPh sb="0" eb="3">
      <t>ヒショカ</t>
    </rPh>
    <phoneticPr fontId="20"/>
  </si>
  <si>
    <t>地域づくり推進課</t>
    <rPh sb="0" eb="2">
      <t>チイキ</t>
    </rPh>
    <rPh sb="5" eb="7">
      <t>スイシン</t>
    </rPh>
    <rPh sb="7" eb="8">
      <t>カ</t>
    </rPh>
    <phoneticPr fontId="20"/>
  </si>
  <si>
    <t>東 広 島 市 合 計</t>
    <phoneticPr fontId="7"/>
  </si>
  <si>
    <r>
      <rPr>
        <sz val="10"/>
        <rFont val="ＭＳ Ｐ明朝"/>
        <family val="1"/>
        <charset val="128"/>
      </rPr>
      <t>男</t>
    </r>
  </si>
  <si>
    <r>
      <rPr>
        <sz val="10"/>
        <rFont val="ＭＳ Ｐ明朝"/>
        <family val="1"/>
        <charset val="128"/>
      </rPr>
      <t>女</t>
    </r>
  </si>
  <si>
    <r>
      <rPr>
        <sz val="10"/>
        <rFont val="ＭＳ Ｐ明朝"/>
        <family val="1"/>
        <charset val="128"/>
      </rPr>
      <t>計</t>
    </r>
    <phoneticPr fontId="7"/>
  </si>
  <si>
    <t>　 　（　）の人数は、兼職又は併任の職員数を示します。</t>
    <rPh sb="13" eb="14">
      <t>マタ</t>
    </rPh>
    <rPh sb="15" eb="17">
      <t>ヘイニン</t>
    </rPh>
    <phoneticPr fontId="20"/>
  </si>
  <si>
    <t>水道局長</t>
    <rPh sb="0" eb="2">
      <t>スイドウ</t>
    </rPh>
    <rPh sb="2" eb="4">
      <t>キョクチョウ</t>
    </rPh>
    <phoneticPr fontId="20"/>
  </si>
  <si>
    <t>学習総務係</t>
    <rPh sb="0" eb="2">
      <t>ガクシュウ</t>
    </rPh>
    <rPh sb="2" eb="4">
      <t>ソウム</t>
    </rPh>
    <rPh sb="4" eb="5">
      <t>カカリ</t>
    </rPh>
    <phoneticPr fontId="20"/>
  </si>
  <si>
    <t>施設運営係</t>
    <rPh sb="0" eb="2">
      <t>シセツ</t>
    </rPh>
    <rPh sb="2" eb="4">
      <t>ウンエイ</t>
    </rPh>
    <rPh sb="4" eb="5">
      <t>カカリ</t>
    </rPh>
    <phoneticPr fontId="20"/>
  </si>
  <si>
    <t>学習支援係</t>
    <rPh sb="0" eb="2">
      <t>ガクシュウ</t>
    </rPh>
    <rPh sb="2" eb="4">
      <t>シエン</t>
    </rPh>
    <rPh sb="4" eb="5">
      <t>ガカリ</t>
    </rPh>
    <phoneticPr fontId="20"/>
  </si>
  <si>
    <t>1課2係</t>
    <rPh sb="1" eb="2">
      <t>カ</t>
    </rPh>
    <rPh sb="3" eb="4">
      <t>カカリ</t>
    </rPh>
    <phoneticPr fontId="20"/>
  </si>
  <si>
    <t>2課4係</t>
    <rPh sb="1" eb="2">
      <t>カ</t>
    </rPh>
    <rPh sb="3" eb="4">
      <t>カカリ</t>
    </rPh>
    <phoneticPr fontId="20"/>
  </si>
  <si>
    <t>2017(平29）.10.22</t>
    <rPh sb="5" eb="6">
      <t>ヒラ</t>
    </rPh>
    <phoneticPr fontId="19"/>
  </si>
  <si>
    <t>2016(平28).07.10</t>
  </si>
  <si>
    <t>2017(平29）.11.12</t>
    <rPh sb="5" eb="6">
      <t>ヒラ</t>
    </rPh>
    <phoneticPr fontId="19"/>
  </si>
  <si>
    <t>2015(平27).04.12</t>
    <rPh sb="5" eb="6">
      <t>ヒラ</t>
    </rPh>
    <phoneticPr fontId="20"/>
  </si>
  <si>
    <t>2015(平27).04.26</t>
    <rPh sb="5" eb="6">
      <t>ヒラ</t>
    </rPh>
    <phoneticPr fontId="20"/>
  </si>
  <si>
    <t>1978(昭53).05.28</t>
    <rPh sb="5" eb="6">
      <t>アキラ</t>
    </rPh>
    <phoneticPr fontId="20"/>
  </si>
  <si>
    <t>2011(平23).05.22</t>
    <rPh sb="5" eb="6">
      <t>ヒラ</t>
    </rPh>
    <phoneticPr fontId="20"/>
  </si>
  <si>
    <t>1998(平10).03.22</t>
    <rPh sb="5" eb="6">
      <t>ヒラ</t>
    </rPh>
    <phoneticPr fontId="20"/>
  </si>
  <si>
    <t>2000(平12).11.26</t>
    <rPh sb="5" eb="6">
      <t>ヒラ</t>
    </rPh>
    <phoneticPr fontId="20"/>
  </si>
  <si>
    <t>2008(平20).11.30</t>
    <rPh sb="5" eb="6">
      <t>ヒラ</t>
    </rPh>
    <phoneticPr fontId="20"/>
  </si>
  <si>
    <t>2008(平20).07.31</t>
    <rPh sb="5" eb="6">
      <t>ヒラ</t>
    </rPh>
    <phoneticPr fontId="20"/>
  </si>
  <si>
    <t>定住サポートセンター</t>
    <rPh sb="0" eb="2">
      <t>テイジュウ</t>
    </rPh>
    <phoneticPr fontId="19"/>
  </si>
  <si>
    <t>1．選挙人名簿登録者数（定時登録）</t>
    <phoneticPr fontId="7"/>
  </si>
  <si>
    <t>2016（平28）</t>
  </si>
  <si>
    <t>2017（平29）</t>
  </si>
  <si>
    <t>電話（082） 420 - 0944</t>
    <rPh sb="0" eb="2">
      <t>デンワ</t>
    </rPh>
    <phoneticPr fontId="20"/>
  </si>
  <si>
    <t>4．本会議開会状況及び付議件数</t>
    <rPh sb="2" eb="5">
      <t>ホンカイギ</t>
    </rPh>
    <rPh sb="5" eb="7">
      <t>カイカイ</t>
    </rPh>
    <rPh sb="7" eb="9">
      <t>ジョウキョウ</t>
    </rPh>
    <rPh sb="9" eb="10">
      <t>オヨ</t>
    </rPh>
    <rPh sb="11" eb="13">
      <t>フギ</t>
    </rPh>
    <rPh sb="13" eb="15">
      <t>ケンスウ</t>
    </rPh>
    <phoneticPr fontId="7"/>
  </si>
  <si>
    <t>年次</t>
    <rPh sb="0" eb="2">
      <t>ネンジ</t>
    </rPh>
    <phoneticPr fontId="63"/>
  </si>
  <si>
    <t>招集回数</t>
    <rPh sb="0" eb="2">
      <t>ショウシュウ</t>
    </rPh>
    <rPh sb="2" eb="4">
      <t>カイスウ</t>
    </rPh>
    <phoneticPr fontId="63"/>
  </si>
  <si>
    <t>定例会</t>
    <rPh sb="0" eb="3">
      <t>テイレイカイ</t>
    </rPh>
    <phoneticPr fontId="63"/>
  </si>
  <si>
    <t>臨時会</t>
    <rPh sb="0" eb="2">
      <t>リンジ</t>
    </rPh>
    <rPh sb="2" eb="3">
      <t>カイ</t>
    </rPh>
    <phoneticPr fontId="63"/>
  </si>
  <si>
    <t>議案</t>
    <rPh sb="0" eb="2">
      <t>ギアン</t>
    </rPh>
    <phoneticPr fontId="63"/>
  </si>
  <si>
    <t>予算</t>
    <rPh sb="0" eb="2">
      <t>ヨサン</t>
    </rPh>
    <phoneticPr fontId="63"/>
  </si>
  <si>
    <t>その他</t>
    <rPh sb="2" eb="3">
      <t>タ</t>
    </rPh>
    <phoneticPr fontId="63"/>
  </si>
  <si>
    <t>区分</t>
    <rPh sb="0" eb="2">
      <t>クブン</t>
    </rPh>
    <phoneticPr fontId="63"/>
  </si>
  <si>
    <t>常任委員会</t>
    <rPh sb="0" eb="2">
      <t>ジョウニン</t>
    </rPh>
    <rPh sb="2" eb="5">
      <t>イインカイ</t>
    </rPh>
    <phoneticPr fontId="63"/>
  </si>
  <si>
    <t>特別委員会</t>
    <rPh sb="0" eb="2">
      <t>トクベツ</t>
    </rPh>
    <rPh sb="2" eb="5">
      <t>イインカイ</t>
    </rPh>
    <phoneticPr fontId="63"/>
  </si>
  <si>
    <t>総務</t>
    <rPh sb="0" eb="2">
      <t>ソウム</t>
    </rPh>
    <phoneticPr fontId="63"/>
  </si>
  <si>
    <t>文教厚生</t>
    <rPh sb="0" eb="2">
      <t>ブンキョウ</t>
    </rPh>
    <rPh sb="2" eb="4">
      <t>コウセイ</t>
    </rPh>
    <phoneticPr fontId="63"/>
  </si>
  <si>
    <t>市民経済</t>
    <rPh sb="0" eb="2">
      <t>シミン</t>
    </rPh>
    <rPh sb="2" eb="4">
      <t>ケイザイ</t>
    </rPh>
    <phoneticPr fontId="63"/>
  </si>
  <si>
    <t>建設</t>
    <rPh sb="0" eb="2">
      <t>ケンセツ</t>
    </rPh>
    <phoneticPr fontId="63"/>
  </si>
  <si>
    <t>決算</t>
    <rPh sb="0" eb="2">
      <t>ケッサン</t>
    </rPh>
    <phoneticPr fontId="63"/>
  </si>
  <si>
    <t>全員
協議会</t>
    <rPh sb="0" eb="2">
      <t>ゼンイン</t>
    </rPh>
    <rPh sb="3" eb="6">
      <t>キョウギカイ</t>
    </rPh>
    <phoneticPr fontId="63"/>
  </si>
  <si>
    <t>委員長
会議</t>
    <rPh sb="0" eb="3">
      <t>イインチョウ</t>
    </rPh>
    <rPh sb="4" eb="6">
      <t>カイギ</t>
    </rPh>
    <phoneticPr fontId="63"/>
  </si>
  <si>
    <t>政治倫理審査会</t>
    <rPh sb="0" eb="2">
      <t>セイジ</t>
    </rPh>
    <rPh sb="2" eb="4">
      <t>リンリ</t>
    </rPh>
    <rPh sb="4" eb="7">
      <t>シンサカイ</t>
    </rPh>
    <phoneticPr fontId="63"/>
  </si>
  <si>
    <t>議会
運営
委員会</t>
    <rPh sb="0" eb="2">
      <t>ギカイ</t>
    </rPh>
    <rPh sb="3" eb="5">
      <t>ウンエイ</t>
    </rPh>
    <rPh sb="6" eb="9">
      <t>イインカイ</t>
    </rPh>
    <phoneticPr fontId="63"/>
  </si>
  <si>
    <t>その他</t>
    <rPh sb="2" eb="3">
      <t>タ</t>
    </rPh>
    <phoneticPr fontId="19"/>
  </si>
  <si>
    <t>単位：件</t>
    <rPh sb="0" eb="2">
      <t>タンイ</t>
    </rPh>
    <rPh sb="3" eb="4">
      <t>ケン</t>
    </rPh>
    <phoneticPr fontId="19"/>
  </si>
  <si>
    <t>総務課、議会事務局</t>
    <rPh sb="0" eb="3">
      <t>ソウムカ</t>
    </rPh>
    <rPh sb="4" eb="6">
      <t>ギカイ</t>
    </rPh>
    <rPh sb="6" eb="9">
      <t>ジムキョク</t>
    </rPh>
    <phoneticPr fontId="19"/>
  </si>
  <si>
    <t>区分</t>
    <rPh sb="0" eb="2">
      <t>クブン</t>
    </rPh>
    <phoneticPr fontId="19"/>
  </si>
  <si>
    <t>年次</t>
    <rPh sb="0" eb="2">
      <t>ネンジ</t>
    </rPh>
    <phoneticPr fontId="19"/>
  </si>
  <si>
    <t>議会事務局</t>
    <rPh sb="0" eb="5">
      <t>ギカイジムキョク</t>
    </rPh>
    <phoneticPr fontId="19"/>
  </si>
  <si>
    <t>6．所属別職員数</t>
    <rPh sb="2" eb="4">
      <t>ショゾク</t>
    </rPh>
    <rPh sb="4" eb="5">
      <t>ベツ</t>
    </rPh>
    <rPh sb="5" eb="8">
      <t>ショクインスウ</t>
    </rPh>
    <phoneticPr fontId="20"/>
  </si>
  <si>
    <t>会議
延べ日数</t>
    <rPh sb="0" eb="2">
      <t>カイギ</t>
    </rPh>
    <rPh sb="3" eb="4">
      <t>ノ</t>
    </rPh>
    <rPh sb="5" eb="7">
      <t>ニッスウ</t>
    </rPh>
    <phoneticPr fontId="63"/>
  </si>
  <si>
    <t>請願</t>
    <rPh sb="0" eb="2">
      <t>セイガン</t>
    </rPh>
    <phoneticPr fontId="63"/>
  </si>
  <si>
    <t>市長提出議案</t>
    <rPh sb="0" eb="2">
      <t>シチョウ</t>
    </rPh>
    <rPh sb="2" eb="4">
      <t>テイシュツ</t>
    </rPh>
    <rPh sb="4" eb="6">
      <t>ギアン</t>
    </rPh>
    <phoneticPr fontId="63"/>
  </si>
  <si>
    <t>議員提出議案</t>
    <rPh sb="0" eb="2">
      <t>ギイン</t>
    </rPh>
    <rPh sb="2" eb="4">
      <t>テイシュツ</t>
    </rPh>
    <rPh sb="4" eb="6">
      <t>ギアン</t>
    </rPh>
    <phoneticPr fontId="63"/>
  </si>
  <si>
    <t>委員会提出議案</t>
    <rPh sb="0" eb="3">
      <t>イインカイ</t>
    </rPh>
    <rPh sb="3" eb="5">
      <t>テイシュツ</t>
    </rPh>
    <rPh sb="5" eb="7">
      <t>ギアン</t>
    </rPh>
    <phoneticPr fontId="63"/>
  </si>
  <si>
    <t>選挙管理委員会事務局</t>
    <rPh sb="7" eb="10">
      <t>ジムキョク</t>
    </rPh>
    <phoneticPr fontId="6"/>
  </si>
  <si>
    <t>5．委員会開催状況</t>
    <rPh sb="2" eb="5">
      <t>イインカイ</t>
    </rPh>
    <rPh sb="5" eb="7">
      <t>カイサイ</t>
    </rPh>
    <rPh sb="7" eb="9">
      <t>ジョウキョウ</t>
    </rPh>
    <phoneticPr fontId="7"/>
  </si>
  <si>
    <t>地域包括ケア推進課</t>
    <rPh sb="0" eb="4">
      <t>チイキホウカツ</t>
    </rPh>
    <rPh sb="6" eb="8">
      <t>スイシン</t>
    </rPh>
    <rPh sb="8" eb="9">
      <t>カ</t>
    </rPh>
    <phoneticPr fontId="20"/>
  </si>
  <si>
    <t>東広島北部学校給食センター</t>
    <rPh sb="0" eb="3">
      <t>ヒガシヒロシマ</t>
    </rPh>
    <rPh sb="3" eb="5">
      <t>ホクブ</t>
    </rPh>
    <rPh sb="5" eb="7">
      <t>ガッコウ</t>
    </rPh>
    <rPh sb="7" eb="9">
      <t>キュウショク</t>
    </rPh>
    <phoneticPr fontId="20"/>
  </si>
  <si>
    <t>10部5支所</t>
    <rPh sb="2" eb="3">
      <t>ブ</t>
    </rPh>
    <rPh sb="4" eb="6">
      <t>シショ</t>
    </rPh>
    <phoneticPr fontId="20"/>
  </si>
  <si>
    <t>担い手支援係</t>
    <rPh sb="0" eb="1">
      <t>ニナ</t>
    </rPh>
    <rPh sb="2" eb="3">
      <t>テ</t>
    </rPh>
    <rPh sb="3" eb="5">
      <t>シエン</t>
    </rPh>
    <rPh sb="5" eb="6">
      <t>カカリ</t>
    </rPh>
    <phoneticPr fontId="20"/>
  </si>
  <si>
    <t>保護第１係</t>
    <rPh sb="0" eb="2">
      <t>ホゴ</t>
    </rPh>
    <rPh sb="2" eb="3">
      <t>ダイ</t>
    </rPh>
    <rPh sb="4" eb="5">
      <t>カカリ</t>
    </rPh>
    <phoneticPr fontId="20"/>
  </si>
  <si>
    <t>生産基盤整備係</t>
    <rPh sb="0" eb="2">
      <t>セイサン</t>
    </rPh>
    <rPh sb="2" eb="4">
      <t>キバン</t>
    </rPh>
    <rPh sb="4" eb="6">
      <t>セイビ</t>
    </rPh>
    <rPh sb="6" eb="7">
      <t>カカリ</t>
    </rPh>
    <phoneticPr fontId="20"/>
  </si>
  <si>
    <t>保護第２係</t>
    <rPh sb="0" eb="2">
      <t>ホゴ</t>
    </rPh>
    <rPh sb="2" eb="3">
      <t>ダイ</t>
    </rPh>
    <rPh sb="4" eb="5">
      <t>カカリ</t>
    </rPh>
    <phoneticPr fontId="20"/>
  </si>
  <si>
    <t>工務第１係</t>
    <rPh sb="0" eb="2">
      <t>コウム</t>
    </rPh>
    <rPh sb="2" eb="3">
      <t>ダイ</t>
    </rPh>
    <phoneticPr fontId="20"/>
  </si>
  <si>
    <t>工務第２係</t>
    <rPh sb="0" eb="2">
      <t>コウム</t>
    </rPh>
    <rPh sb="2" eb="3">
      <t>ダイ</t>
    </rPh>
    <phoneticPr fontId="20"/>
  </si>
  <si>
    <t>工務第３係</t>
    <rPh sb="0" eb="2">
      <t>コウム</t>
    </rPh>
    <rPh sb="2" eb="3">
      <t>ダイ</t>
    </rPh>
    <phoneticPr fontId="20"/>
  </si>
  <si>
    <t>第１指令係</t>
    <rPh sb="0" eb="1">
      <t>ダイ</t>
    </rPh>
    <rPh sb="2" eb="4">
      <t>シレイ</t>
    </rPh>
    <rPh sb="4" eb="5">
      <t>カカリ</t>
    </rPh>
    <phoneticPr fontId="20"/>
  </si>
  <si>
    <t>第２指令係</t>
    <rPh sb="0" eb="1">
      <t>ダイ</t>
    </rPh>
    <rPh sb="2" eb="4">
      <t>シレイ</t>
    </rPh>
    <rPh sb="4" eb="5">
      <t>カカリ</t>
    </rPh>
    <phoneticPr fontId="20"/>
  </si>
  <si>
    <t>用地第１係</t>
    <rPh sb="0" eb="2">
      <t>ヨウチ</t>
    </rPh>
    <rPh sb="2" eb="3">
      <t>ダイ</t>
    </rPh>
    <rPh sb="4" eb="5">
      <t>ガカリ</t>
    </rPh>
    <phoneticPr fontId="20"/>
  </si>
  <si>
    <t>用地第２係</t>
    <rPh sb="0" eb="2">
      <t>ヨウチ</t>
    </rPh>
    <rPh sb="2" eb="3">
      <t>ダイ</t>
    </rPh>
    <rPh sb="4" eb="5">
      <t>ガカリ</t>
    </rPh>
    <phoneticPr fontId="20"/>
  </si>
  <si>
    <t>市道第１係</t>
    <rPh sb="0" eb="2">
      <t>シドウ</t>
    </rPh>
    <rPh sb="2" eb="3">
      <t>ダイ</t>
    </rPh>
    <rPh sb="4" eb="5">
      <t>ガカリ</t>
    </rPh>
    <phoneticPr fontId="20"/>
  </si>
  <si>
    <t>市道第２係</t>
    <rPh sb="0" eb="2">
      <t>シドウ</t>
    </rPh>
    <rPh sb="2" eb="3">
      <t>ダイ</t>
    </rPh>
    <rPh sb="4" eb="5">
      <t>ガカリ</t>
    </rPh>
    <phoneticPr fontId="20"/>
  </si>
  <si>
    <t>包括ケア推進係</t>
    <rPh sb="0" eb="2">
      <t>ホウカツ</t>
    </rPh>
    <rPh sb="4" eb="6">
      <t>スイシン</t>
    </rPh>
    <rPh sb="6" eb="7">
      <t>ガカリ</t>
    </rPh>
    <phoneticPr fontId="20"/>
  </si>
  <si>
    <t>東広島北部学校給食センター</t>
    <rPh sb="0" eb="3">
      <t>ヒガシヒロシマ</t>
    </rPh>
    <rPh sb="3" eb="5">
      <t>ホクブ</t>
    </rPh>
    <rPh sb="5" eb="7">
      <t>ガッコウ</t>
    </rPh>
    <phoneticPr fontId="20"/>
  </si>
  <si>
    <t>第１警防係</t>
    <rPh sb="0" eb="1">
      <t>ダイ</t>
    </rPh>
    <rPh sb="2" eb="4">
      <t>ケイボウ</t>
    </rPh>
    <rPh sb="4" eb="5">
      <t>カカリ</t>
    </rPh>
    <phoneticPr fontId="20"/>
  </si>
  <si>
    <t>第１救急係</t>
    <rPh sb="0" eb="1">
      <t>ダイ</t>
    </rPh>
    <rPh sb="2" eb="4">
      <t>キュウキュウ</t>
    </rPh>
    <rPh sb="4" eb="5">
      <t>カカリ</t>
    </rPh>
    <phoneticPr fontId="20"/>
  </si>
  <si>
    <t>第１救助係</t>
    <rPh sb="0" eb="1">
      <t>ダイ</t>
    </rPh>
    <rPh sb="2" eb="4">
      <t>キュウジョ</t>
    </rPh>
    <rPh sb="4" eb="5">
      <t>カカリ</t>
    </rPh>
    <phoneticPr fontId="20"/>
  </si>
  <si>
    <t>維持第１係</t>
    <rPh sb="0" eb="2">
      <t>イジ</t>
    </rPh>
    <phoneticPr fontId="20"/>
  </si>
  <si>
    <t>営繕第１係</t>
    <rPh sb="0" eb="2">
      <t>エイゼン</t>
    </rPh>
    <phoneticPr fontId="20"/>
  </si>
  <si>
    <t>第２警防係</t>
    <rPh sb="0" eb="1">
      <t>ダイ</t>
    </rPh>
    <rPh sb="2" eb="4">
      <t>ケイボウ</t>
    </rPh>
    <rPh sb="4" eb="5">
      <t>カカリ</t>
    </rPh>
    <phoneticPr fontId="20"/>
  </si>
  <si>
    <t>維持第２係</t>
    <rPh sb="0" eb="2">
      <t>イジ</t>
    </rPh>
    <phoneticPr fontId="20"/>
  </si>
  <si>
    <t>営繕第２係</t>
    <rPh sb="0" eb="2">
      <t>エイゼン</t>
    </rPh>
    <phoneticPr fontId="20"/>
  </si>
  <si>
    <t>第２救急係</t>
    <rPh sb="0" eb="1">
      <t>ダイ</t>
    </rPh>
    <rPh sb="2" eb="4">
      <t>キュウキュウ</t>
    </rPh>
    <rPh sb="4" eb="5">
      <t>カカリ</t>
    </rPh>
    <phoneticPr fontId="20"/>
  </si>
  <si>
    <t>営繕第３係</t>
    <rPh sb="0" eb="2">
      <t>エイゼン</t>
    </rPh>
    <phoneticPr fontId="20"/>
  </si>
  <si>
    <t>第２救助係</t>
    <rPh sb="0" eb="1">
      <t>ダイ</t>
    </rPh>
    <rPh sb="2" eb="4">
      <t>キュウジョ</t>
    </rPh>
    <rPh sb="4" eb="5">
      <t>カカリ</t>
    </rPh>
    <phoneticPr fontId="20"/>
  </si>
  <si>
    <t>5課13係</t>
  </si>
  <si>
    <t>2018(平30).02.04</t>
  </si>
  <si>
    <t>単位：回、日、件</t>
    <rPh sb="0" eb="2">
      <t>タンイ</t>
    </rPh>
    <rPh sb="3" eb="4">
      <t>カイ</t>
    </rPh>
    <rPh sb="5" eb="6">
      <t>ニチ</t>
    </rPh>
    <rPh sb="7" eb="8">
      <t>ケン</t>
    </rPh>
    <phoneticPr fontId="19"/>
  </si>
  <si>
    <t>2019(平31).04.07</t>
    <rPh sb="5" eb="6">
      <t>ヒラ</t>
    </rPh>
    <phoneticPr fontId="20"/>
  </si>
  <si>
    <t>2019(平31).04.21</t>
    <rPh sb="5" eb="6">
      <t>ヒラ</t>
    </rPh>
    <phoneticPr fontId="20"/>
  </si>
  <si>
    <t>政策推進監</t>
    <rPh sb="0" eb="2">
      <t>セイサク</t>
    </rPh>
    <rPh sb="2" eb="4">
      <t>スイシン</t>
    </rPh>
    <rPh sb="4" eb="5">
      <t>カン</t>
    </rPh>
    <phoneticPr fontId="20"/>
  </si>
  <si>
    <t>浄化センター</t>
    <rPh sb="0" eb="2">
      <t>ジョウカ</t>
    </rPh>
    <phoneticPr fontId="19"/>
  </si>
  <si>
    <t>大学連携担当</t>
    <rPh sb="0" eb="2">
      <t>ダイガク</t>
    </rPh>
    <rPh sb="2" eb="4">
      <t>レンケイ</t>
    </rPh>
    <rPh sb="4" eb="6">
      <t>タントウ</t>
    </rPh>
    <phoneticPr fontId="20"/>
  </si>
  <si>
    <t>地籍調査室</t>
    <rPh sb="0" eb="2">
      <t>チセキ</t>
    </rPh>
    <rPh sb="2" eb="4">
      <t>チョウサ</t>
    </rPh>
    <rPh sb="4" eb="5">
      <t>シツ</t>
    </rPh>
    <phoneticPr fontId="20"/>
  </si>
  <si>
    <t>地籍調査係</t>
    <rPh sb="0" eb="2">
      <t>チセキ</t>
    </rPh>
    <rPh sb="2" eb="4">
      <t>チョウサ</t>
    </rPh>
    <rPh sb="4" eb="5">
      <t>カカリ</t>
    </rPh>
    <phoneticPr fontId="20"/>
  </si>
  <si>
    <t>災害復旧推進課</t>
    <rPh sb="0" eb="2">
      <t>サイガイ</t>
    </rPh>
    <rPh sb="2" eb="4">
      <t>フッキュウ</t>
    </rPh>
    <rPh sb="4" eb="6">
      <t>スイシン</t>
    </rPh>
    <rPh sb="6" eb="7">
      <t>カ</t>
    </rPh>
    <phoneticPr fontId="20"/>
  </si>
  <si>
    <t>事業推進係</t>
    <rPh sb="0" eb="2">
      <t>ジギョウ</t>
    </rPh>
    <rPh sb="2" eb="4">
      <t>スイシン</t>
    </rPh>
    <rPh sb="4" eb="5">
      <t>ガカリ</t>
    </rPh>
    <phoneticPr fontId="20"/>
  </si>
  <si>
    <t>農林業復旧室</t>
    <rPh sb="0" eb="3">
      <t>ノウリンギョウ</t>
    </rPh>
    <rPh sb="3" eb="5">
      <t>フッキュウ</t>
    </rPh>
    <rPh sb="5" eb="6">
      <t>シツ</t>
    </rPh>
    <phoneticPr fontId="20"/>
  </si>
  <si>
    <t>農林業復旧係</t>
    <rPh sb="0" eb="3">
      <t>ノウリンギョウ</t>
    </rPh>
    <rPh sb="3" eb="5">
      <t>フッキュウ</t>
    </rPh>
    <rPh sb="5" eb="6">
      <t>カカリ</t>
    </rPh>
    <phoneticPr fontId="20"/>
  </si>
  <si>
    <t>職員定数</t>
  </si>
  <si>
    <t>上記の職員数合計 ①</t>
  </si>
  <si>
    <t>派遣等職員数</t>
    <rPh sb="0" eb="2">
      <t>ハケン</t>
    </rPh>
    <phoneticPr fontId="20"/>
  </si>
  <si>
    <t>派遣職員</t>
    <rPh sb="2" eb="4">
      <t>ショクイン</t>
    </rPh>
    <phoneticPr fontId="20"/>
  </si>
  <si>
    <t>受</t>
    <rPh sb="0" eb="1">
      <t>ウ</t>
    </rPh>
    <phoneticPr fontId="20"/>
  </si>
  <si>
    <t>出 ②</t>
    <rPh sb="0" eb="1">
      <t>デ</t>
    </rPh>
    <phoneticPr fontId="20"/>
  </si>
  <si>
    <t>教育委員会事務局</t>
    <rPh sb="0" eb="2">
      <t>キョウイク</t>
    </rPh>
    <rPh sb="2" eb="5">
      <t>イインカイ</t>
    </rPh>
    <rPh sb="5" eb="8">
      <t>ジムキョク</t>
    </rPh>
    <phoneticPr fontId="20"/>
  </si>
  <si>
    <t>地籍調査室</t>
    <rPh sb="0" eb="2">
      <t>チセキ</t>
    </rPh>
    <rPh sb="2" eb="4">
      <t>チョウサ</t>
    </rPh>
    <rPh sb="4" eb="5">
      <t>シツ</t>
    </rPh>
    <phoneticPr fontId="19"/>
  </si>
  <si>
    <t>農林業復旧室</t>
    <rPh sb="0" eb="3">
      <t>ノウリンギョウ</t>
    </rPh>
    <rPh sb="3" eb="5">
      <t>フッキュウ</t>
    </rPh>
    <rPh sb="5" eb="6">
      <t>シツ</t>
    </rPh>
    <phoneticPr fontId="19"/>
  </si>
  <si>
    <t>都市計画課</t>
    <rPh sb="0" eb="2">
      <t>トシ</t>
    </rPh>
    <rPh sb="2" eb="4">
      <t>ケイカク</t>
    </rPh>
    <rPh sb="4" eb="5">
      <t>カ</t>
    </rPh>
    <phoneticPr fontId="19"/>
  </si>
  <si>
    <t>都市整備課</t>
    <rPh sb="0" eb="2">
      <t>トシ</t>
    </rPh>
    <rPh sb="2" eb="5">
      <t>セイビカ</t>
    </rPh>
    <phoneticPr fontId="19"/>
  </si>
  <si>
    <t>区画整理課</t>
    <rPh sb="0" eb="2">
      <t>クカク</t>
    </rPh>
    <rPh sb="2" eb="4">
      <t>セイリ</t>
    </rPh>
    <rPh sb="4" eb="5">
      <t>カ</t>
    </rPh>
    <phoneticPr fontId="19"/>
  </si>
  <si>
    <t>建築指導課</t>
    <rPh sb="0" eb="2">
      <t>ケンチク</t>
    </rPh>
    <rPh sb="2" eb="4">
      <t>シドウ</t>
    </rPh>
    <rPh sb="4" eb="5">
      <t>カ</t>
    </rPh>
    <phoneticPr fontId="19"/>
  </si>
  <si>
    <t>スポーツ振興課</t>
    <rPh sb="4" eb="6">
      <t>シンコウ</t>
    </rPh>
    <rPh sb="6" eb="7">
      <t>カ</t>
    </rPh>
    <phoneticPr fontId="19"/>
  </si>
  <si>
    <t>開発指導課</t>
    <rPh sb="0" eb="2">
      <t>カイハツ</t>
    </rPh>
    <rPh sb="2" eb="4">
      <t>シドウ</t>
    </rPh>
    <rPh sb="4" eb="5">
      <t>カ</t>
    </rPh>
    <phoneticPr fontId="19"/>
  </si>
  <si>
    <t>文化課</t>
    <rPh sb="0" eb="2">
      <t>ブンカ</t>
    </rPh>
    <rPh sb="2" eb="3">
      <t>カ</t>
    </rPh>
    <phoneticPr fontId="19"/>
  </si>
  <si>
    <t>営繕課</t>
    <rPh sb="0" eb="2">
      <t>エイゼン</t>
    </rPh>
    <rPh sb="2" eb="3">
      <t>カ</t>
    </rPh>
    <phoneticPr fontId="19"/>
  </si>
  <si>
    <t>下水道管理課</t>
    <rPh sb="0" eb="3">
      <t>ゲスイドウ</t>
    </rPh>
    <rPh sb="3" eb="6">
      <t>カンリカ</t>
    </rPh>
    <phoneticPr fontId="19"/>
  </si>
  <si>
    <t>下水道建設課</t>
    <rPh sb="0" eb="3">
      <t>ゲスイドウ</t>
    </rPh>
    <rPh sb="3" eb="5">
      <t>ケンセツ</t>
    </rPh>
    <rPh sb="5" eb="6">
      <t>カ</t>
    </rPh>
    <phoneticPr fontId="19"/>
  </si>
  <si>
    <t>下水道施設課</t>
    <rPh sb="0" eb="3">
      <t>ゲスイドウ</t>
    </rPh>
    <rPh sb="3" eb="5">
      <t>シセツ</t>
    </rPh>
    <rPh sb="5" eb="6">
      <t>カ</t>
    </rPh>
    <phoneticPr fontId="19"/>
  </si>
  <si>
    <t>2014(平26).12.14</t>
    <phoneticPr fontId="19"/>
  </si>
  <si>
    <t>2019(令元).07.21</t>
    <rPh sb="5" eb="6">
      <t>レイ</t>
    </rPh>
    <rPh sb="6" eb="7">
      <t>モト</t>
    </rPh>
    <phoneticPr fontId="19"/>
  </si>
  <si>
    <t>第　１５　章</t>
    <phoneticPr fontId="20"/>
  </si>
  <si>
    <t>選挙・議会・市職員</t>
    <rPh sb="0" eb="2">
      <t>センキョ</t>
    </rPh>
    <rPh sb="3" eb="5">
      <t>ギカイ</t>
    </rPh>
    <rPh sb="6" eb="7">
      <t>シ</t>
    </rPh>
    <rPh sb="7" eb="9">
      <t>ショクイン</t>
    </rPh>
    <phoneticPr fontId="20"/>
  </si>
  <si>
    <t>2018（平30）</t>
  </si>
  <si>
    <t>市長</t>
    <rPh sb="0" eb="1">
      <t>シ</t>
    </rPh>
    <rPh sb="1" eb="2">
      <t>チョウ</t>
    </rPh>
    <phoneticPr fontId="6"/>
  </si>
  <si>
    <t>3課9係</t>
  </si>
  <si>
    <t>窓口係</t>
    <rPh sb="0" eb="2">
      <t>マドグチ</t>
    </rPh>
    <rPh sb="2" eb="3">
      <t>カカリ</t>
    </rPh>
    <phoneticPr fontId="20"/>
  </si>
  <si>
    <t>(1)</t>
  </si>
  <si>
    <t>2014(平26).12.14</t>
  </si>
  <si>
    <t>　</t>
    <phoneticPr fontId="19"/>
  </si>
  <si>
    <t>2021(令03）.11.14</t>
    <rPh sb="5" eb="6">
      <t>レイ</t>
    </rPh>
    <phoneticPr fontId="19"/>
  </si>
  <si>
    <t>2021(令03）.10.31</t>
    <rPh sb="5" eb="6">
      <t>レイ</t>
    </rPh>
    <phoneticPr fontId="19"/>
  </si>
  <si>
    <t>2021(令03).04.25</t>
    <rPh sb="5" eb="6">
      <t>レイ</t>
    </rPh>
    <phoneticPr fontId="19"/>
  </si>
  <si>
    <t>再選挙
在外投票含む</t>
    <rPh sb="0" eb="3">
      <t>サイセンキョ</t>
    </rPh>
    <rPh sb="4" eb="6">
      <t>ザイガイ</t>
    </rPh>
    <rPh sb="6" eb="8">
      <t>トウヒョウ</t>
    </rPh>
    <rPh sb="8" eb="9">
      <t>フク</t>
    </rPh>
    <phoneticPr fontId="6"/>
  </si>
  <si>
    <t>医療保健課</t>
    <rPh sb="0" eb="2">
      <t>イリョウ</t>
    </rPh>
    <rPh sb="2" eb="4">
      <t>ホケン</t>
    </rPh>
    <rPh sb="4" eb="5">
      <t>カ</t>
    </rPh>
    <phoneticPr fontId="20"/>
  </si>
  <si>
    <t>DX推進監</t>
    <rPh sb="2" eb="4">
      <t>スイシン</t>
    </rPh>
    <rPh sb="4" eb="5">
      <t>カン</t>
    </rPh>
    <phoneticPr fontId="20"/>
  </si>
  <si>
    <t>広報戦略監</t>
    <rPh sb="0" eb="2">
      <t>コウホウ</t>
    </rPh>
    <rPh sb="2" eb="4">
      <t>センリャク</t>
    </rPh>
    <rPh sb="4" eb="5">
      <t>カン</t>
    </rPh>
    <phoneticPr fontId="19"/>
  </si>
  <si>
    <t>地域振興部</t>
    <rPh sb="0" eb="2">
      <t>チイキ</t>
    </rPh>
    <rPh sb="2" eb="4">
      <t>シンコウ</t>
    </rPh>
    <rPh sb="4" eb="5">
      <t>ブ</t>
    </rPh>
    <phoneticPr fontId="19"/>
  </si>
  <si>
    <t>地域政策課</t>
    <rPh sb="0" eb="2">
      <t>チイキ</t>
    </rPh>
    <rPh sb="2" eb="4">
      <t>セイサク</t>
    </rPh>
    <rPh sb="4" eb="5">
      <t>カ</t>
    </rPh>
    <phoneticPr fontId="20"/>
  </si>
  <si>
    <t>情報教育推進室</t>
    <rPh sb="0" eb="2">
      <t>ジョウホウ</t>
    </rPh>
    <rPh sb="2" eb="4">
      <t>キョウイク</t>
    </rPh>
    <rPh sb="4" eb="6">
      <t>スイシン</t>
    </rPh>
    <rPh sb="6" eb="7">
      <t>シツ</t>
    </rPh>
    <phoneticPr fontId="20"/>
  </si>
  <si>
    <t>環境先進都市推進課</t>
    <rPh sb="0" eb="2">
      <t>カンキョウ</t>
    </rPh>
    <rPh sb="2" eb="4">
      <t>センシン</t>
    </rPh>
    <rPh sb="4" eb="6">
      <t>トシ</t>
    </rPh>
    <rPh sb="6" eb="8">
      <t>スイシン</t>
    </rPh>
    <rPh sb="8" eb="9">
      <t>カ</t>
    </rPh>
    <phoneticPr fontId="20"/>
  </si>
  <si>
    <t>地域共生推進課</t>
    <rPh sb="0" eb="2">
      <t>チイキ</t>
    </rPh>
    <rPh sb="2" eb="4">
      <t>キョウセイ</t>
    </rPh>
    <rPh sb="4" eb="6">
      <t>スイシン</t>
    </rPh>
    <phoneticPr fontId="19"/>
  </si>
  <si>
    <t>危機管理担当理事</t>
    <rPh sb="0" eb="2">
      <t>キキ</t>
    </rPh>
    <rPh sb="2" eb="4">
      <t>カンリ</t>
    </rPh>
    <rPh sb="4" eb="6">
      <t>タントウ</t>
    </rPh>
    <rPh sb="6" eb="8">
      <t>リジ</t>
    </rPh>
    <phoneticPr fontId="20"/>
  </si>
  <si>
    <t>経営戦略担当理事</t>
    <rPh sb="0" eb="2">
      <t>ケイエイ</t>
    </rPh>
    <rPh sb="2" eb="4">
      <t>センリャク</t>
    </rPh>
    <rPh sb="4" eb="6">
      <t>タントウ</t>
    </rPh>
    <rPh sb="6" eb="8">
      <t>リジ</t>
    </rPh>
    <phoneticPr fontId="20"/>
  </si>
  <si>
    <t>地域振興部</t>
    <rPh sb="0" eb="2">
      <t>チイキ</t>
    </rPh>
    <rPh sb="2" eb="4">
      <t>シンコウ</t>
    </rPh>
    <rPh sb="4" eb="5">
      <t>ブ</t>
    </rPh>
    <phoneticPr fontId="20"/>
  </si>
  <si>
    <t>9課1室11係</t>
    <rPh sb="3" eb="4">
      <t>シツ</t>
    </rPh>
    <phoneticPr fontId="20"/>
  </si>
  <si>
    <t>7課1室10係</t>
    <rPh sb="3" eb="4">
      <t>シツ</t>
    </rPh>
    <phoneticPr fontId="20"/>
  </si>
  <si>
    <t>3係</t>
    <rPh sb="1" eb="2">
      <t>カカリ</t>
    </rPh>
    <phoneticPr fontId="20"/>
  </si>
  <si>
    <t>〔危機管理担当理事〕</t>
    <rPh sb="1" eb="3">
      <t>キキ</t>
    </rPh>
    <rPh sb="3" eb="5">
      <t>カンリ</t>
    </rPh>
    <rPh sb="5" eb="7">
      <t>タントウ</t>
    </rPh>
    <rPh sb="7" eb="9">
      <t>リジ</t>
    </rPh>
    <phoneticPr fontId="20"/>
  </si>
  <si>
    <t>〔経営戦略担当理事〕</t>
    <rPh sb="1" eb="3">
      <t>ケイエイ</t>
    </rPh>
    <rPh sb="3" eb="5">
      <t>センリャク</t>
    </rPh>
    <rPh sb="5" eb="7">
      <t>タントウ</t>
    </rPh>
    <rPh sb="7" eb="9">
      <t>リジ</t>
    </rPh>
    <phoneticPr fontId="20"/>
  </si>
  <si>
    <t>会計管理者</t>
    <rPh sb="0" eb="2">
      <t>カイケイ</t>
    </rPh>
    <rPh sb="2" eb="5">
      <t>カンリシャ</t>
    </rPh>
    <phoneticPr fontId="20"/>
  </si>
  <si>
    <t>議事係</t>
    <rPh sb="0" eb="2">
      <t>ギジ</t>
    </rPh>
    <rPh sb="2" eb="3">
      <t>カカリ</t>
    </rPh>
    <phoneticPr fontId="20"/>
  </si>
  <si>
    <t>調査記録係</t>
    <rPh sb="0" eb="2">
      <t>チョウサ</t>
    </rPh>
    <rPh sb="2" eb="4">
      <t>キロク</t>
    </rPh>
    <rPh sb="4" eb="5">
      <t>カカリ</t>
    </rPh>
    <phoneticPr fontId="20"/>
  </si>
  <si>
    <t>地域共生推進課</t>
    <rPh sb="0" eb="2">
      <t>チイキ</t>
    </rPh>
    <rPh sb="2" eb="4">
      <t>キョウセイ</t>
    </rPh>
    <rPh sb="4" eb="7">
      <t>スイシンカ</t>
    </rPh>
    <rPh sb="6" eb="7">
      <t>カ</t>
    </rPh>
    <phoneticPr fontId="20"/>
  </si>
  <si>
    <t>地域政策係</t>
    <rPh sb="0" eb="2">
      <t>チイキ</t>
    </rPh>
    <rPh sb="2" eb="4">
      <t>セイサク</t>
    </rPh>
    <rPh sb="4" eb="5">
      <t>カカリ</t>
    </rPh>
    <phoneticPr fontId="20"/>
  </si>
  <si>
    <t>市民相談係</t>
    <rPh sb="0" eb="2">
      <t>シミン</t>
    </rPh>
    <rPh sb="2" eb="4">
      <t>ソウダン</t>
    </rPh>
    <rPh sb="4" eb="5">
      <t>カカリ</t>
    </rPh>
    <phoneticPr fontId="20"/>
  </si>
  <si>
    <t>総合政策担当</t>
    <rPh sb="0" eb="2">
      <t>ソウゴウ</t>
    </rPh>
    <rPh sb="2" eb="4">
      <t>セイサク</t>
    </rPh>
    <rPh sb="4" eb="6">
      <t>タントウ</t>
    </rPh>
    <phoneticPr fontId="20"/>
  </si>
  <si>
    <t>交通政策係</t>
    <rPh sb="0" eb="2">
      <t>コウツウ</t>
    </rPh>
    <rPh sb="2" eb="4">
      <t>セイサク</t>
    </rPh>
    <rPh sb="4" eb="5">
      <t>カカリ</t>
    </rPh>
    <phoneticPr fontId="20"/>
  </si>
  <si>
    <t>国際交流係</t>
    <rPh sb="0" eb="2">
      <t>コクサイ</t>
    </rPh>
    <rPh sb="2" eb="4">
      <t>コウリュウ</t>
    </rPh>
    <rPh sb="4" eb="5">
      <t>カカリ</t>
    </rPh>
    <phoneticPr fontId="20"/>
  </si>
  <si>
    <t>地域共生推進係</t>
    <rPh sb="0" eb="2">
      <t>チイキ</t>
    </rPh>
    <rPh sb="2" eb="4">
      <t>キョウセイ</t>
    </rPh>
    <rPh sb="4" eb="6">
      <t>スイシン</t>
    </rPh>
    <rPh sb="6" eb="7">
      <t>カカリ</t>
    </rPh>
    <phoneticPr fontId="20"/>
  </si>
  <si>
    <t>会計課</t>
    <rPh sb="0" eb="3">
      <t>カイケイカ</t>
    </rPh>
    <phoneticPr fontId="20"/>
  </si>
  <si>
    <t>地域づくり推進課</t>
    <rPh sb="0" eb="2">
      <t>チイキ</t>
    </rPh>
    <rPh sb="5" eb="8">
      <t>スイシンカ</t>
    </rPh>
    <rPh sb="7" eb="8">
      <t>カ</t>
    </rPh>
    <phoneticPr fontId="20"/>
  </si>
  <si>
    <t>SDGs・ﾌﾟﾛｼﾞｪｸﾄ担当</t>
    <rPh sb="13" eb="15">
      <t>タントウ</t>
    </rPh>
    <phoneticPr fontId="20"/>
  </si>
  <si>
    <t>警防救助係</t>
    <rPh sb="0" eb="2">
      <t>ケイボウ</t>
    </rPh>
    <rPh sb="2" eb="4">
      <t>キュウジョ</t>
    </rPh>
    <rPh sb="4" eb="5">
      <t>カカリ</t>
    </rPh>
    <phoneticPr fontId="20"/>
  </si>
  <si>
    <t>情報教育係</t>
    <rPh sb="0" eb="2">
      <t>ジョウホウ</t>
    </rPh>
    <rPh sb="2" eb="4">
      <t>キョウイク</t>
    </rPh>
    <rPh sb="4" eb="5">
      <t>カカリ</t>
    </rPh>
    <phoneticPr fontId="20"/>
  </si>
  <si>
    <t>救急指導係</t>
    <rPh sb="0" eb="2">
      <t>キュウキュウ</t>
    </rPh>
    <rPh sb="2" eb="4">
      <t>シドウ</t>
    </rPh>
    <rPh sb="4" eb="5">
      <t>カカリ</t>
    </rPh>
    <phoneticPr fontId="20"/>
  </si>
  <si>
    <t>ＤＸ推進監</t>
    <rPh sb="2" eb="4">
      <t>スイシン</t>
    </rPh>
    <rPh sb="4" eb="5">
      <t>カン</t>
    </rPh>
    <phoneticPr fontId="20"/>
  </si>
  <si>
    <t>保育環境整備係</t>
    <rPh sb="0" eb="2">
      <t>ホイク</t>
    </rPh>
    <rPh sb="2" eb="4">
      <t>カンキョウ</t>
    </rPh>
    <rPh sb="4" eb="6">
      <t>セイビ</t>
    </rPh>
    <rPh sb="6" eb="7">
      <t>カカリ</t>
    </rPh>
    <phoneticPr fontId="20"/>
  </si>
  <si>
    <t>ＤＸ推進担当</t>
    <rPh sb="2" eb="4">
      <t>スイシン</t>
    </rPh>
    <rPh sb="4" eb="6">
      <t>タントウ</t>
    </rPh>
    <phoneticPr fontId="20"/>
  </si>
  <si>
    <t>定住サポートセンター</t>
    <rPh sb="0" eb="2">
      <t>テイジュウ</t>
    </rPh>
    <phoneticPr fontId="20"/>
  </si>
  <si>
    <t>情報管理担当</t>
    <rPh sb="0" eb="2">
      <t>ジョウホウ</t>
    </rPh>
    <rPh sb="2" eb="4">
      <t>カンリ</t>
    </rPh>
    <rPh sb="4" eb="6">
      <t>タントウ</t>
    </rPh>
    <phoneticPr fontId="20"/>
  </si>
  <si>
    <t>第３指令係</t>
    <rPh sb="0" eb="1">
      <t>ダイ</t>
    </rPh>
    <rPh sb="2" eb="4">
      <t>シレイ</t>
    </rPh>
    <rPh sb="4" eb="5">
      <t>カカリ</t>
    </rPh>
    <phoneticPr fontId="20"/>
  </si>
  <si>
    <t>障害福祉課</t>
    <rPh sb="0" eb="1">
      <t>ショウ</t>
    </rPh>
    <rPh sb="1" eb="2">
      <t>ガイ</t>
    </rPh>
    <rPh sb="2" eb="3">
      <t>フク</t>
    </rPh>
    <rPh sb="3" eb="4">
      <t>シ</t>
    </rPh>
    <rPh sb="4" eb="5">
      <t>カ</t>
    </rPh>
    <phoneticPr fontId="20"/>
  </si>
  <si>
    <t>企業共創推進係</t>
    <rPh sb="0" eb="2">
      <t>キギョウ</t>
    </rPh>
    <rPh sb="2" eb="4">
      <t>キョウソウ</t>
    </rPh>
    <rPh sb="4" eb="6">
      <t>スイシン</t>
    </rPh>
    <rPh sb="6" eb="7">
      <t>カカリ</t>
    </rPh>
    <phoneticPr fontId="20"/>
  </si>
  <si>
    <t>広報戦略監</t>
    <rPh sb="0" eb="2">
      <t>コウホウ</t>
    </rPh>
    <rPh sb="2" eb="4">
      <t>センリャク</t>
    </rPh>
    <rPh sb="4" eb="5">
      <t>カン</t>
    </rPh>
    <phoneticPr fontId="20"/>
  </si>
  <si>
    <t>※補助執行</t>
    <rPh sb="1" eb="3">
      <t>ホジョ</t>
    </rPh>
    <rPh sb="3" eb="5">
      <t>シッコウ</t>
    </rPh>
    <phoneticPr fontId="20"/>
  </si>
  <si>
    <t>広報戦略担当</t>
    <rPh sb="0" eb="2">
      <t>コウホウ</t>
    </rPh>
    <rPh sb="2" eb="4">
      <t>センリャク</t>
    </rPh>
    <rPh sb="4" eb="6">
      <t>タントウ</t>
    </rPh>
    <phoneticPr fontId="20"/>
  </si>
  <si>
    <t>環境先進都市推進課</t>
    <rPh sb="0" eb="2">
      <t>カンキョウ</t>
    </rPh>
    <rPh sb="2" eb="4">
      <t>センシン</t>
    </rPh>
    <rPh sb="4" eb="6">
      <t>トシ</t>
    </rPh>
    <rPh sb="6" eb="9">
      <t>スイシンカ</t>
    </rPh>
    <rPh sb="8" eb="9">
      <t>カ</t>
    </rPh>
    <phoneticPr fontId="20"/>
  </si>
  <si>
    <t>第１高度救助係</t>
    <rPh sb="0" eb="1">
      <t>ダイ</t>
    </rPh>
    <rPh sb="2" eb="4">
      <t>コウド</t>
    </rPh>
    <rPh sb="4" eb="6">
      <t>キュウジョ</t>
    </rPh>
    <rPh sb="6" eb="7">
      <t>カカリ</t>
    </rPh>
    <phoneticPr fontId="20"/>
  </si>
  <si>
    <t>第２高度救助係</t>
    <rPh sb="0" eb="1">
      <t>ダイ</t>
    </rPh>
    <rPh sb="2" eb="4">
      <t>コウド</t>
    </rPh>
    <rPh sb="4" eb="6">
      <t>キュウジョ</t>
    </rPh>
    <rPh sb="6" eb="7">
      <t>カカリ</t>
    </rPh>
    <phoneticPr fontId="20"/>
  </si>
  <si>
    <t>【保育所】
寺西・西条東・板城・郷田・吉川・原・川上西部・川上東部・川上中部・高屋東・小谷・造賀・高屋中央・志和堀・暁・中黒瀬・乃美尾・上黒瀬・板城西・河内西・三津・風早・木谷
【認定こども園】
たけに・くば・とよさか
【幼稚園】
御薗宇幼稚園・八本松中央幼稚園</t>
    <rPh sb="1" eb="3">
      <t>ホイク</t>
    </rPh>
    <rPh sb="3" eb="4">
      <t>ショ</t>
    </rPh>
    <rPh sb="6" eb="8">
      <t>テラニシ</t>
    </rPh>
    <rPh sb="9" eb="12">
      <t>サイジョウヒガシ</t>
    </rPh>
    <rPh sb="13" eb="14">
      <t>イタ</t>
    </rPh>
    <rPh sb="14" eb="15">
      <t>シロ</t>
    </rPh>
    <rPh sb="16" eb="17">
      <t>ゴウ</t>
    </rPh>
    <rPh sb="17" eb="18">
      <t>タ</t>
    </rPh>
    <rPh sb="19" eb="21">
      <t>ヨシカワ</t>
    </rPh>
    <rPh sb="113" eb="116">
      <t>ヨウチエン</t>
    </rPh>
    <rPh sb="118" eb="120">
      <t>ミソノ</t>
    </rPh>
    <rPh sb="125" eb="128">
      <t>ハチホンマツ</t>
    </rPh>
    <rPh sb="128" eb="130">
      <t>チュウオウ</t>
    </rPh>
    <rPh sb="130" eb="133">
      <t>ヨウチエン</t>
    </rPh>
    <phoneticPr fontId="20"/>
  </si>
  <si>
    <t>放課後児童係</t>
    <rPh sb="0" eb="3">
      <t>ホウカゴ</t>
    </rPh>
    <rPh sb="3" eb="5">
      <t>ジドウ</t>
    </rPh>
    <rPh sb="5" eb="6">
      <t>カカリ</t>
    </rPh>
    <phoneticPr fontId="20"/>
  </si>
  <si>
    <t>青少年育成係</t>
    <rPh sb="0" eb="3">
      <t>セイショウネン</t>
    </rPh>
    <rPh sb="3" eb="5">
      <t>イクセイ</t>
    </rPh>
    <rPh sb="5" eb="6">
      <t>カカリ</t>
    </rPh>
    <phoneticPr fontId="20"/>
  </si>
  <si>
    <t>＜＞は、組織ではないが、専門窓口を設けているもの。</t>
    <rPh sb="4" eb="6">
      <t>ソシキ</t>
    </rPh>
    <rPh sb="12" eb="14">
      <t>センモン</t>
    </rPh>
    <rPh sb="14" eb="16">
      <t>マドグチ</t>
    </rPh>
    <rPh sb="17" eb="18">
      <t>モウ</t>
    </rPh>
    <phoneticPr fontId="20"/>
  </si>
  <si>
    <t>東広島市総務部DX推進監</t>
    <rPh sb="0" eb="4">
      <t>ヒガシヒロシマシ</t>
    </rPh>
    <rPh sb="4" eb="6">
      <t>ソウム</t>
    </rPh>
    <rPh sb="6" eb="7">
      <t>ブ</t>
    </rPh>
    <rPh sb="9" eb="12">
      <t>スイシンカン</t>
    </rPh>
    <phoneticPr fontId="20"/>
  </si>
  <si>
    <t>幼稚園※補助執行</t>
    <rPh sb="0" eb="3">
      <t>ヨウチエン</t>
    </rPh>
    <rPh sb="4" eb="6">
      <t>ホジョ</t>
    </rPh>
    <rPh sb="6" eb="8">
      <t>シッコウ</t>
    </rPh>
    <phoneticPr fontId="20"/>
  </si>
  <si>
    <t>2022(令04).01.30</t>
    <rPh sb="5" eb="6">
      <t>レイ</t>
    </rPh>
    <phoneticPr fontId="19"/>
  </si>
  <si>
    <t>補欠選挙</t>
    <rPh sb="0" eb="2">
      <t>ホケツ</t>
    </rPh>
    <rPh sb="2" eb="4">
      <t>センキョ</t>
    </rPh>
    <phoneticPr fontId="19"/>
  </si>
  <si>
    <t>2019（令元）</t>
  </si>
  <si>
    <t>2020（令2）</t>
  </si>
  <si>
    <t>2021（令3）</t>
  </si>
  <si>
    <t>2022（令4）</t>
    <rPh sb="5" eb="6">
      <t>レイ</t>
    </rPh>
    <phoneticPr fontId="7"/>
  </si>
  <si>
    <t>2017(平29）</t>
  </si>
  <si>
    <t>2018(平30）</t>
  </si>
  <si>
    <t>2019(令元）</t>
  </si>
  <si>
    <t>2020(令2）</t>
  </si>
  <si>
    <t>2021(令3）</t>
    <rPh sb="5" eb="6">
      <t>レイ</t>
    </rPh>
    <phoneticPr fontId="19"/>
  </si>
  <si>
    <t>2022(令和4)年4月1日現在　職員課</t>
    <rPh sb="5" eb="7">
      <t>レイワ</t>
    </rPh>
    <phoneticPr fontId="19"/>
  </si>
  <si>
    <t>東広島市組織機構図（令和4年4月1日）</t>
    <rPh sb="0" eb="4">
      <t>ヒガシヒロシマシ</t>
    </rPh>
    <rPh sb="4" eb="6">
      <t>ソシキ</t>
    </rPh>
    <rPh sb="6" eb="8">
      <t>キコウ</t>
    </rPh>
    <rPh sb="8" eb="9">
      <t>ズ</t>
    </rPh>
    <rPh sb="10" eb="12">
      <t>レイワ</t>
    </rPh>
    <rPh sb="13" eb="14">
      <t>ネン</t>
    </rPh>
    <rPh sb="15" eb="16">
      <t>ガツ</t>
    </rPh>
    <rPh sb="17" eb="18">
      <t>ニチ</t>
    </rPh>
    <phoneticPr fontId="20"/>
  </si>
  <si>
    <t>統計でみる東広島&lt; 2022 &gt;</t>
    <rPh sb="0" eb="2">
      <t>トウケイ</t>
    </rPh>
    <rPh sb="5" eb="8">
      <t>ヒガシヒロシマ</t>
    </rPh>
    <phoneticPr fontId="20"/>
  </si>
  <si>
    <t>令和5年 3月　発行</t>
    <rPh sb="0" eb="2">
      <t>レイワ</t>
    </rPh>
    <rPh sb="3" eb="4">
      <t>ネン</t>
    </rPh>
    <rPh sb="4" eb="5">
      <t>ガンネン</t>
    </rPh>
    <rPh sb="6" eb="7">
      <t>ガツ</t>
    </rPh>
    <rPh sb="8" eb="10">
      <t>ハッコウ</t>
    </rPh>
    <phoneticPr fontId="20"/>
  </si>
  <si>
    <t>東広島市役所</t>
  </si>
  <si>
    <t>東西条地域センター</t>
  </si>
  <si>
    <t>総合福祉センター</t>
  </si>
  <si>
    <t>三ツ城小学校</t>
  </si>
  <si>
    <t>御薗宇地域センター</t>
  </si>
  <si>
    <t>下見福祉会館</t>
  </si>
  <si>
    <t>三永地域センター</t>
  </si>
  <si>
    <t>上三永公会堂</t>
  </si>
  <si>
    <t>東子集会所</t>
  </si>
  <si>
    <t>郷田地域センター</t>
  </si>
  <si>
    <t>行貞自治会館</t>
    <rPh sb="0" eb="1">
      <t>ユ</t>
    </rPh>
    <rPh sb="1" eb="2">
      <t>サダ</t>
    </rPh>
    <rPh sb="2" eb="4">
      <t>ジチ</t>
    </rPh>
    <rPh sb="4" eb="6">
      <t>カイカン</t>
    </rPh>
    <phoneticPr fontId="4"/>
  </si>
  <si>
    <t>板城地域センター</t>
  </si>
  <si>
    <t>龍王小学校</t>
    <rPh sb="0" eb="2">
      <t>リュウオウ</t>
    </rPh>
    <rPh sb="2" eb="5">
      <t>ショウガッコウ</t>
    </rPh>
    <phoneticPr fontId="4"/>
  </si>
  <si>
    <t>寺西小学校</t>
  </si>
  <si>
    <t>平岩地域センター</t>
  </si>
  <si>
    <t>寺西地域センター</t>
  </si>
  <si>
    <t>日興苑コミュニティ会館</t>
  </si>
  <si>
    <t>川上中部保育所</t>
  </si>
  <si>
    <t>川上東部保育所</t>
  </si>
  <si>
    <t>川上地域センター</t>
  </si>
  <si>
    <t>八本松地域センター</t>
  </si>
  <si>
    <t>原保育所</t>
  </si>
  <si>
    <t>原地域センター</t>
  </si>
  <si>
    <t>原西部集会所</t>
  </si>
  <si>
    <t>吉川地域センター</t>
  </si>
  <si>
    <t>西志和地域センター</t>
    <rPh sb="3" eb="5">
      <t>チイキ</t>
    </rPh>
    <phoneticPr fontId="4"/>
  </si>
  <si>
    <t>志和小・中学校</t>
    <rPh sb="0" eb="2">
      <t>シワ</t>
    </rPh>
    <rPh sb="2" eb="3">
      <t>ショウ</t>
    </rPh>
    <rPh sb="4" eb="7">
      <t>チュウガッコウ</t>
    </rPh>
    <phoneticPr fontId="4"/>
  </si>
  <si>
    <t>奥屋公民館</t>
  </si>
  <si>
    <t>冠集会所</t>
  </si>
  <si>
    <t>志和堀地域センター</t>
  </si>
  <si>
    <t>東志和地域センター</t>
  </si>
  <si>
    <t>内中集会所</t>
  </si>
  <si>
    <t>高屋東地域センター</t>
  </si>
  <si>
    <t>高屋堀集会所</t>
  </si>
  <si>
    <t>高屋西地域センター</t>
  </si>
  <si>
    <t>宮領集会所</t>
  </si>
  <si>
    <t>小谷小学校</t>
  </si>
  <si>
    <t>造賀地域センター</t>
  </si>
  <si>
    <t>高美が丘地域センター</t>
  </si>
  <si>
    <t>板城西保育所</t>
  </si>
  <si>
    <t>南方会館</t>
  </si>
  <si>
    <t>竹保集会所</t>
  </si>
  <si>
    <t>乃美尾会館</t>
  </si>
  <si>
    <t>大多田会館</t>
  </si>
  <si>
    <t>黒瀬保健福祉センター</t>
  </si>
  <si>
    <t>西福寺讃光会館</t>
  </si>
  <si>
    <t>市飯田老人集会所</t>
  </si>
  <si>
    <t>暁保育所</t>
  </si>
  <si>
    <t>徳正寺集会所</t>
  </si>
  <si>
    <t>ひまわり台老人集会所</t>
  </si>
  <si>
    <t>原ハイライフ会館</t>
  </si>
  <si>
    <t>松ケ丘会館</t>
  </si>
  <si>
    <t>春日野一丁目会館</t>
  </si>
  <si>
    <t>乃美地域センター</t>
  </si>
  <si>
    <t>能良地域センター</t>
  </si>
  <si>
    <t>安宿地域センター</t>
  </si>
  <si>
    <t>清武地域センター</t>
  </si>
  <si>
    <t>清武西地域センター</t>
  </si>
  <si>
    <t>吉原地域センター</t>
  </si>
  <si>
    <t>河内保健福祉センター</t>
  </si>
  <si>
    <t>河戸地域センター</t>
  </si>
  <si>
    <t>戸野地域センター</t>
  </si>
  <si>
    <t>宇山地域センター</t>
  </si>
  <si>
    <t>小田地区多目的集会施設</t>
  </si>
  <si>
    <t>入野地域センター</t>
  </si>
  <si>
    <t>印内集会所</t>
  </si>
  <si>
    <t>三津小学校</t>
  </si>
  <si>
    <t>安芸津生涯学習センター</t>
  </si>
  <si>
    <t>港区集会所</t>
    <rPh sb="0" eb="1">
      <t>ミナト</t>
    </rPh>
    <phoneticPr fontId="4"/>
  </si>
  <si>
    <t>西之谷集会所</t>
  </si>
  <si>
    <t>郷会館</t>
  </si>
  <si>
    <t>安芸津農産物加工センター</t>
  </si>
  <si>
    <t>風早小学校</t>
  </si>
  <si>
    <t>灘集会所</t>
  </si>
  <si>
    <t>つばきの里大田</t>
  </si>
  <si>
    <t>海辺の里おおしば</t>
  </si>
  <si>
    <t>小松原びわの里</t>
  </si>
  <si>
    <t>2022(令04).07.10</t>
    <rPh sb="5" eb="6">
      <t>レイ</t>
    </rPh>
    <phoneticPr fontId="19"/>
  </si>
  <si>
    <t>在外投票含む</t>
    <phoneticPr fontId="19"/>
  </si>
  <si>
    <t>在外投票含む</t>
    <phoneticPr fontId="19"/>
  </si>
  <si>
    <t>参議院議員</t>
  </si>
  <si>
    <t>(1)</t>
    <phoneticPr fontId="63"/>
  </si>
  <si>
    <t>医療保健対策室</t>
    <rPh sb="0" eb="2">
      <t>イリョウ</t>
    </rPh>
    <rPh sb="2" eb="4">
      <t>ホケン</t>
    </rPh>
    <rPh sb="4" eb="6">
      <t>タイサク</t>
    </rPh>
    <rPh sb="6" eb="7">
      <t>シツ</t>
    </rPh>
    <phoneticPr fontId="19"/>
  </si>
  <si>
    <t>6</t>
    <phoneticPr fontId="19"/>
  </si>
  <si>
    <t>感染症対策室</t>
    <rPh sb="0" eb="3">
      <t>カンセンショウ</t>
    </rPh>
    <rPh sb="3" eb="5">
      <t>タイサク</t>
    </rPh>
    <rPh sb="5" eb="6">
      <t>シツ</t>
    </rPh>
    <phoneticPr fontId="19"/>
  </si>
  <si>
    <t>5</t>
    <phoneticPr fontId="19"/>
  </si>
  <si>
    <t>障害福祉課</t>
    <phoneticPr fontId="20"/>
  </si>
  <si>
    <t>(51)</t>
    <phoneticPr fontId="19"/>
  </si>
  <si>
    <t>(4)</t>
    <phoneticPr fontId="19"/>
  </si>
  <si>
    <t>(31)</t>
    <phoneticPr fontId="19"/>
  </si>
  <si>
    <t>ブランド推進課</t>
    <rPh sb="4" eb="7">
      <t>スイシンカ</t>
    </rPh>
    <phoneticPr fontId="19"/>
  </si>
  <si>
    <t>学校教育部</t>
    <phoneticPr fontId="20"/>
  </si>
  <si>
    <t>産業建設課</t>
    <rPh sb="0" eb="2">
      <t>サンギョウ</t>
    </rPh>
    <rPh sb="2" eb="4">
      <t>ケンセツ</t>
    </rPh>
    <rPh sb="4" eb="5">
      <t>カ</t>
    </rPh>
    <phoneticPr fontId="20"/>
  </si>
  <si>
    <t>市史編さん室</t>
    <rPh sb="0" eb="1">
      <t>シ</t>
    </rPh>
    <rPh sb="1" eb="2">
      <t>シ</t>
    </rPh>
    <rPh sb="2" eb="3">
      <t>ヘン</t>
    </rPh>
    <rPh sb="5" eb="6">
      <t>シツ</t>
    </rPh>
    <phoneticPr fontId="20"/>
  </si>
  <si>
    <t>3</t>
    <phoneticPr fontId="63"/>
  </si>
  <si>
    <t>－</t>
    <phoneticPr fontId="19"/>
  </si>
  <si>
    <t>注　定数内職員数1,555人（派遣職員35人を含みます。）</t>
    <rPh sb="0" eb="1">
      <t>チュウ</t>
    </rPh>
    <phoneticPr fontId="19"/>
  </si>
  <si>
    <t>63課6室136係</t>
  </si>
  <si>
    <t>2部11課2室21係</t>
    <rPh sb="6" eb="7">
      <t>シツ</t>
    </rPh>
    <phoneticPr fontId="20"/>
  </si>
  <si>
    <t>5支所15課25係</t>
    <phoneticPr fontId="20"/>
  </si>
  <si>
    <t>5課11係</t>
    <phoneticPr fontId="20"/>
  </si>
  <si>
    <t>6課2室18係</t>
    <rPh sb="3" eb="4">
      <t>シツ</t>
    </rPh>
    <phoneticPr fontId="20"/>
  </si>
  <si>
    <t>2課5係</t>
    <phoneticPr fontId="20"/>
  </si>
  <si>
    <t>6課2室17係</t>
    <phoneticPr fontId="20"/>
  </si>
  <si>
    <t>7課1室16係</t>
    <phoneticPr fontId="20"/>
  </si>
  <si>
    <t>3課6係</t>
    <phoneticPr fontId="20"/>
  </si>
  <si>
    <t>4課3署6分署48係</t>
    <phoneticPr fontId="20"/>
  </si>
  <si>
    <t>4課1室11係</t>
    <rPh sb="3" eb="4">
      <t>シツ</t>
    </rPh>
    <phoneticPr fontId="20"/>
  </si>
  <si>
    <t>産業創造担当理事</t>
    <rPh sb="0" eb="2">
      <t>サンギョウ</t>
    </rPh>
    <rPh sb="2" eb="4">
      <t>ソウゾウ</t>
    </rPh>
    <rPh sb="4" eb="6">
      <t>タントウ</t>
    </rPh>
    <rPh sb="6" eb="8">
      <t>リジ</t>
    </rPh>
    <phoneticPr fontId="20"/>
  </si>
  <si>
    <t>4課9係</t>
    <rPh sb="1" eb="2">
      <t>カ</t>
    </rPh>
    <rPh sb="3" eb="4">
      <t>カカリ</t>
    </rPh>
    <phoneticPr fontId="20"/>
  </si>
  <si>
    <t>都市計画課</t>
    <phoneticPr fontId="20"/>
  </si>
  <si>
    <t>業務課</t>
    <phoneticPr fontId="20"/>
  </si>
  <si>
    <t>財政第１係</t>
    <phoneticPr fontId="20"/>
  </si>
  <si>
    <t>財政第２係</t>
    <phoneticPr fontId="20"/>
  </si>
  <si>
    <t>農水産振興係</t>
    <rPh sb="0" eb="1">
      <t>ノウ</t>
    </rPh>
    <rPh sb="1" eb="3">
      <t>スイサン</t>
    </rPh>
    <rPh sb="3" eb="5">
      <t>シンコウ</t>
    </rPh>
    <rPh sb="5" eb="6">
      <t>カカリ</t>
    </rPh>
    <phoneticPr fontId="20"/>
  </si>
  <si>
    <t>（1）</t>
    <phoneticPr fontId="20"/>
  </si>
  <si>
    <t>出納係</t>
    <phoneticPr fontId="20"/>
  </si>
  <si>
    <t>(1)</t>
    <phoneticPr fontId="20"/>
  </si>
  <si>
    <t>用地課</t>
    <phoneticPr fontId="20"/>
  </si>
  <si>
    <t>下水道建設課</t>
    <phoneticPr fontId="20"/>
  </si>
  <si>
    <t>都市整備課</t>
    <phoneticPr fontId="20"/>
  </si>
  <si>
    <t>街路係</t>
    <phoneticPr fontId="20"/>
  </si>
  <si>
    <t>園芸センター</t>
    <phoneticPr fontId="20"/>
  </si>
  <si>
    <t>学事課</t>
    <phoneticPr fontId="20"/>
  </si>
  <si>
    <t>医療保健対策室</t>
    <rPh sb="0" eb="2">
      <t>イリョウ</t>
    </rPh>
    <rPh sb="2" eb="4">
      <t>ホケン</t>
    </rPh>
    <rPh sb="4" eb="7">
      <t>タイサクシツ</t>
    </rPh>
    <phoneticPr fontId="20"/>
  </si>
  <si>
    <t>保育所</t>
    <phoneticPr fontId="20"/>
  </si>
  <si>
    <t>医療保健対策係</t>
    <rPh sb="0" eb="2">
      <t>イリョウ</t>
    </rPh>
    <rPh sb="2" eb="4">
      <t>ホケン</t>
    </rPh>
    <rPh sb="4" eb="6">
      <t>タイサク</t>
    </rPh>
    <rPh sb="6" eb="7">
      <t>カカリ</t>
    </rPh>
    <phoneticPr fontId="20"/>
  </si>
  <si>
    <t>感染症対策室</t>
    <rPh sb="0" eb="3">
      <t>カンセンショウ</t>
    </rPh>
    <rPh sb="3" eb="5">
      <t>タイサク</t>
    </rPh>
    <rPh sb="5" eb="6">
      <t>シツ</t>
    </rPh>
    <phoneticPr fontId="20"/>
  </si>
  <si>
    <t>指導課</t>
    <phoneticPr fontId="20"/>
  </si>
  <si>
    <t>感染症対策係</t>
    <rPh sb="0" eb="3">
      <t>カンセンショウ</t>
    </rPh>
    <rPh sb="3" eb="5">
      <t>タイサク</t>
    </rPh>
    <rPh sb="5" eb="6">
      <t>カカリ</t>
    </rPh>
    <phoneticPr fontId="20"/>
  </si>
  <si>
    <t>地域産業支援係</t>
    <rPh sb="0" eb="2">
      <t>チイキ</t>
    </rPh>
    <rPh sb="2" eb="4">
      <t>サンギョウ</t>
    </rPh>
    <rPh sb="4" eb="6">
      <t>シエン</t>
    </rPh>
    <rPh sb="6" eb="7">
      <t>カカリ</t>
    </rPh>
    <phoneticPr fontId="20"/>
  </si>
  <si>
    <t>事業係</t>
    <phoneticPr fontId="20"/>
  </si>
  <si>
    <t>イノベーション創出支援係</t>
    <rPh sb="7" eb="9">
      <t>ソウシュツ</t>
    </rPh>
    <rPh sb="9" eb="11">
      <t>シエン</t>
    </rPh>
    <rPh sb="11" eb="12">
      <t>カカリ</t>
    </rPh>
    <phoneticPr fontId="20"/>
  </si>
  <si>
    <t>建築指導課</t>
    <phoneticPr fontId="20"/>
  </si>
  <si>
    <t>ブランド推進課</t>
    <rPh sb="4" eb="6">
      <t>スイシン</t>
    </rPh>
    <rPh sb="6" eb="7">
      <t>カ</t>
    </rPh>
    <phoneticPr fontId="20"/>
  </si>
  <si>
    <t>ブランド推進係</t>
    <phoneticPr fontId="20"/>
  </si>
  <si>
    <t>観光推進係</t>
    <rPh sb="0" eb="2">
      <t>カンコウ</t>
    </rPh>
    <rPh sb="2" eb="4">
      <t>スイシン</t>
    </rPh>
    <rPh sb="4" eb="5">
      <t>カカリ</t>
    </rPh>
    <phoneticPr fontId="20"/>
  </si>
  <si>
    <t>地域包括ケア推進課</t>
    <phoneticPr fontId="20"/>
  </si>
  <si>
    <t>地域支援係</t>
    <phoneticPr fontId="20"/>
  </si>
  <si>
    <t>収納第１係</t>
    <phoneticPr fontId="20"/>
  </si>
  <si>
    <t>収納第２係</t>
    <phoneticPr fontId="20"/>
  </si>
  <si>
    <t>維持課</t>
    <phoneticPr fontId="20"/>
  </si>
  <si>
    <t>-</t>
    <phoneticPr fontId="20"/>
  </si>
  <si>
    <t>(4)</t>
    <phoneticPr fontId="20"/>
  </si>
  <si>
    <t>国保年金課</t>
    <phoneticPr fontId="20"/>
  </si>
  <si>
    <t>市史編さん室</t>
    <rPh sb="0" eb="2">
      <t>シシ</t>
    </rPh>
    <rPh sb="2" eb="3">
      <t>ヘン</t>
    </rPh>
    <rPh sb="5" eb="6">
      <t>シツ</t>
    </rPh>
    <phoneticPr fontId="20"/>
  </si>
  <si>
    <t>市史編さん係</t>
    <rPh sb="0" eb="2">
      <t>シシ</t>
    </rPh>
    <rPh sb="2" eb="3">
      <t>ヘン</t>
    </rPh>
    <rPh sb="5" eb="6">
      <t>カカリ</t>
    </rPh>
    <phoneticPr fontId="20"/>
  </si>
  <si>
    <t>【支所】　5支所10課18係</t>
    <phoneticPr fontId="20"/>
  </si>
  <si>
    <t>3課5係</t>
    <rPh sb="1" eb="2">
      <t>カ</t>
    </rPh>
    <rPh sb="3" eb="4">
      <t>カカリ</t>
    </rPh>
    <phoneticPr fontId="20"/>
  </si>
  <si>
    <t>市民生活係</t>
    <phoneticPr fontId="20"/>
  </si>
  <si>
    <t>産業建設係</t>
    <rPh sb="0" eb="2">
      <t>サンギョウ</t>
    </rPh>
    <rPh sb="2" eb="4">
      <t>ケンセツ</t>
    </rPh>
    <rPh sb="4" eb="5">
      <t>カカリ</t>
    </rPh>
    <phoneticPr fontId="20"/>
  </si>
  <si>
    <t>福祉保健係</t>
    <phoneticPr fontId="20"/>
  </si>
  <si>
    <t>建設維持係</t>
    <rPh sb="0" eb="2">
      <t>ケンセツ</t>
    </rPh>
    <rPh sb="2" eb="4">
      <t>イジ</t>
    </rPh>
    <rPh sb="4" eb="5">
      <t>カカリ</t>
    </rPh>
    <phoneticPr fontId="20"/>
  </si>
  <si>
    <t>■　職員数の状況</t>
    <phoneticPr fontId="20"/>
  </si>
  <si>
    <t>職員総数（①＋②＋③）</t>
    <phoneticPr fontId="20"/>
  </si>
  <si>
    <t>在籍専従 ③</t>
    <phoneticPr fontId="20"/>
  </si>
  <si>
    <t>広報広聴
委員会</t>
    <rPh sb="0" eb="2">
      <t>コウホウ</t>
    </rPh>
    <rPh sb="2" eb="4">
      <t>コウチョウ</t>
    </rPh>
    <rPh sb="5" eb="8">
      <t>イインカイ</t>
    </rPh>
    <phoneticPr fontId="63"/>
  </si>
  <si>
    <t>会派会長
会議</t>
    <rPh sb="0" eb="2">
      <t>カイハ</t>
    </rPh>
    <rPh sb="2" eb="4">
      <t>カイチョウ</t>
    </rPh>
    <rPh sb="5" eb="7">
      <t>カイギ</t>
    </rPh>
    <phoneticPr fontId="63"/>
  </si>
  <si>
    <t>政策研究会</t>
    <rPh sb="0" eb="2">
      <t>セイサク</t>
    </rPh>
    <rPh sb="2" eb="5">
      <t>ケンキュウカイ</t>
    </rPh>
    <phoneticPr fontId="63"/>
  </si>
  <si>
    <t>-</t>
    <phoneticPr fontId="63"/>
  </si>
  <si>
    <r>
      <rPr>
        <sz val="9"/>
        <rFont val="標準明朝"/>
        <family val="1"/>
        <charset val="128"/>
      </rPr>
      <t>消防団
研究会</t>
    </r>
    <r>
      <rPr>
        <sz val="10"/>
        <rFont val="標準明朝"/>
        <family val="1"/>
        <charset val="128"/>
      </rPr>
      <t xml:space="preserve">　
</t>
    </r>
    <r>
      <rPr>
        <sz val="6"/>
        <rFont val="標準明朝"/>
        <family val="1"/>
        <charset val="128"/>
      </rPr>
      <t>Ｒ3.8.4～</t>
    </r>
    <rPh sb="0" eb="3">
      <t>ショウボウダン</t>
    </rPh>
    <rPh sb="4" eb="7">
      <t>ケンキュウカイ</t>
    </rPh>
    <phoneticPr fontId="63"/>
  </si>
  <si>
    <r>
      <rPr>
        <sz val="9"/>
        <rFont val="標準明朝"/>
        <family val="1"/>
        <charset val="128"/>
      </rPr>
      <t xml:space="preserve">
アグリ
研究会</t>
    </r>
    <r>
      <rPr>
        <sz val="10"/>
        <rFont val="標準明朝"/>
        <family val="1"/>
        <charset val="128"/>
      </rPr>
      <t xml:space="preserve">
</t>
    </r>
    <r>
      <rPr>
        <sz val="6"/>
        <rFont val="標準明朝"/>
        <family val="1"/>
        <charset val="128"/>
      </rPr>
      <t>Ｒ3.8.20～</t>
    </r>
    <r>
      <rPr>
        <sz val="10"/>
        <rFont val="標準明朝"/>
        <family val="1"/>
        <charset val="128"/>
      </rPr>
      <t xml:space="preserve">
</t>
    </r>
    <rPh sb="5" eb="8">
      <t>ケンキュウカイ</t>
    </rPh>
    <phoneticPr fontId="63"/>
  </si>
  <si>
    <r>
      <rPr>
        <sz val="9"/>
        <rFont val="標準明朝"/>
        <family val="1"/>
        <charset val="128"/>
      </rPr>
      <t>情報ｱｸｾｼﾋﾞﾘﾃｨ
研究会</t>
    </r>
    <r>
      <rPr>
        <sz val="10"/>
        <rFont val="標準明朝"/>
        <family val="1"/>
        <charset val="128"/>
      </rPr>
      <t xml:space="preserve">
</t>
    </r>
    <r>
      <rPr>
        <sz val="6"/>
        <rFont val="標準明朝"/>
        <family val="1"/>
        <charset val="128"/>
      </rPr>
      <t>Ｒ3.9.1～</t>
    </r>
    <rPh sb="0" eb="2">
      <t>ジョウホウ</t>
    </rPh>
    <rPh sb="12" eb="15">
      <t>ケンキュウカイ</t>
    </rPh>
    <phoneticPr fontId="63"/>
  </si>
  <si>
    <t>政策
研究会
（旧）</t>
    <rPh sb="0" eb="2">
      <t>セイサク</t>
    </rPh>
    <rPh sb="3" eb="6">
      <t>ケンキュウカイ</t>
    </rPh>
    <rPh sb="8" eb="9">
      <t>キュウ</t>
    </rPh>
    <phoneticPr fontId="19"/>
  </si>
  <si>
    <r>
      <rPr>
        <sz val="9"/>
        <rFont val="標準明朝"/>
        <family val="1"/>
        <charset val="128"/>
      </rPr>
      <t>ｸﾞﾛｰｶﾙ
経済
研究会</t>
    </r>
    <r>
      <rPr>
        <sz val="10"/>
        <rFont val="標準明朝"/>
        <family val="1"/>
        <charset val="128"/>
      </rPr>
      <t xml:space="preserve">
</t>
    </r>
    <r>
      <rPr>
        <sz val="6"/>
        <rFont val="標準明朝"/>
        <family val="1"/>
        <charset val="128"/>
      </rPr>
      <t>Ｒ3.9.1～</t>
    </r>
    <rPh sb="7" eb="9">
      <t>ケイザイ</t>
    </rPh>
    <rPh sb="10" eb="13">
      <t>ケンキュウカイ</t>
    </rPh>
    <phoneticPr fontId="63"/>
  </si>
  <si>
    <t>令和4年6月1日現在  選挙管理委員会事務局</t>
    <rPh sb="12" eb="14">
      <t>センキョ</t>
    </rPh>
    <rPh sb="14" eb="16">
      <t>カンリ</t>
    </rPh>
    <rPh sb="16" eb="19">
      <t>イインカイ</t>
    </rPh>
    <rPh sb="19" eb="22">
      <t>ジムキョク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</si>
</sst>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[$-411]yyyy\(gggee\)\.mm\.dd"/>
    <numFmt numFmtId="177" formatCode="[$-411]yyyy\(\ \ e\)"/>
    <numFmt numFmtId="178" formatCode="\(##\)"/>
    <numFmt numFmtId="179" formatCode="\(#\)"/>
    <numFmt numFmtId="180" formatCode="#,##0_ "/>
    <numFmt numFmtId="181" formatCode="#,##0&quot;人&quot;;[Red]\-#,##0&quot;人&quot;"/>
    <numFmt numFmtId="182" formatCode="0_ "/>
    <numFmt numFmtId="183" formatCode="0_ ;[Red]\-0\ "/>
    <numFmt numFmtId="184" formatCode="0_);[Red]\(0\)"/>
  </numFmts>
  <fonts count="77" x14ac:knownFonts="1">
    <font>
      <sz val="12"/>
      <name val="標準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標準明朝"/>
      <family val="1"/>
      <charset val="128"/>
    </font>
    <font>
      <sz val="6"/>
      <name val="ＭＳ Ｐ明朝"/>
      <family val="1"/>
      <charset val="128"/>
    </font>
    <font>
      <sz val="10"/>
      <name val="標準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標準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標準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ＭＳ Ｐゴシック"/>
      <family val="3"/>
      <charset val="128"/>
    </font>
    <font>
      <b/>
      <sz val="10"/>
      <name val="Arial"/>
      <family val="2"/>
    </font>
    <font>
      <sz val="6"/>
      <name val="ＭＳ Ｐゴシック"/>
      <family val="2"/>
      <charset val="128"/>
      <scheme val="minor"/>
    </font>
    <font>
      <sz val="9"/>
      <name val="標準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標準明朝"/>
      <family val="1"/>
      <charset val="128"/>
    </font>
    <font>
      <sz val="7.5"/>
      <name val="ＭＳ Ｐゴシック"/>
      <family val="3"/>
      <charset val="128"/>
    </font>
    <font>
      <b/>
      <sz val="24"/>
      <name val="標準明朝"/>
      <family val="1"/>
      <charset val="128"/>
    </font>
    <font>
      <b/>
      <sz val="30"/>
      <name val="標準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Arial Unicode MS"/>
      <family val="3"/>
      <charset val="128"/>
    </font>
    <font>
      <sz val="10"/>
      <color rgb="FFFF0000"/>
      <name val="ＭＳ 明朝"/>
      <family val="1"/>
      <charset val="128"/>
    </font>
    <font>
      <sz val="1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65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indexed="8"/>
      </right>
      <top style="hair">
        <color theme="1"/>
      </top>
      <bottom style="thin">
        <color indexed="8"/>
      </bottom>
      <diagonal/>
    </border>
    <border>
      <left style="medium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thin">
        <color indexed="8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double">
        <color indexed="8"/>
      </right>
      <top/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medium">
        <color indexed="8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/>
      <top style="hair">
        <color theme="1"/>
      </top>
      <bottom style="medium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thin">
        <color indexed="8"/>
      </bottom>
      <diagonal/>
    </border>
    <border>
      <left style="double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medium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/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medium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medium">
        <color indexed="8"/>
      </top>
      <bottom/>
      <diagonal/>
    </border>
    <border>
      <left style="double">
        <color indexed="8"/>
      </left>
      <right style="hair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 style="medium">
        <color indexed="8"/>
      </top>
      <bottom/>
      <diagonal/>
    </border>
    <border>
      <left style="hair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hair">
        <color theme="1"/>
      </top>
      <bottom style="hair">
        <color indexed="8"/>
      </bottom>
      <diagonal/>
    </border>
    <border>
      <left/>
      <right style="thin">
        <color indexed="8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 style="hair">
        <color indexed="8"/>
      </bottom>
      <diagonal/>
    </border>
    <border>
      <left style="thin">
        <color indexed="8"/>
      </left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indexed="8"/>
      </left>
      <right style="hair">
        <color theme="1"/>
      </right>
      <top style="hair">
        <color indexed="8"/>
      </top>
      <bottom/>
      <diagonal/>
    </border>
    <border>
      <left style="hair">
        <color indexed="8"/>
      </left>
      <right style="hair">
        <color theme="1"/>
      </right>
      <top/>
      <bottom/>
      <diagonal/>
    </border>
    <border>
      <left style="hair">
        <color indexed="8"/>
      </left>
      <right style="hair">
        <color theme="1"/>
      </right>
      <top/>
      <bottom style="hair">
        <color indexed="8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05">
    <xf numFmtId="0" fontId="0" fillId="0" borderId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118" applyNumberFormat="0" applyAlignment="0" applyProtection="0">
      <alignment vertical="center"/>
    </xf>
    <xf numFmtId="0" fontId="33" fillId="27" borderId="118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9" borderId="119" applyNumberFormat="0" applyFont="0" applyAlignment="0" applyProtection="0">
      <alignment vertical="center"/>
    </xf>
    <xf numFmtId="0" fontId="30" fillId="29" borderId="119" applyNumberFormat="0" applyFont="0" applyAlignment="0" applyProtection="0">
      <alignment vertical="center"/>
    </xf>
    <xf numFmtId="0" fontId="35" fillId="0" borderId="120" applyNumberFormat="0" applyFill="0" applyAlignment="0" applyProtection="0">
      <alignment vertical="center"/>
    </xf>
    <xf numFmtId="0" fontId="35" fillId="0" borderId="120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121" applyNumberFormat="0" applyAlignment="0" applyProtection="0">
      <alignment vertical="center"/>
    </xf>
    <xf numFmtId="0" fontId="37" fillId="31" borderId="1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39" fillId="0" borderId="122" applyNumberFormat="0" applyFill="0" applyAlignment="0" applyProtection="0">
      <alignment vertical="center"/>
    </xf>
    <xf numFmtId="0" fontId="39" fillId="0" borderId="122" applyNumberFormat="0" applyFill="0" applyAlignment="0" applyProtection="0">
      <alignment vertical="center"/>
    </xf>
    <xf numFmtId="0" fontId="40" fillId="0" borderId="123" applyNumberFormat="0" applyFill="0" applyAlignment="0" applyProtection="0">
      <alignment vertical="center"/>
    </xf>
    <xf numFmtId="0" fontId="40" fillId="0" borderId="123" applyNumberFormat="0" applyFill="0" applyAlignment="0" applyProtection="0">
      <alignment vertical="center"/>
    </xf>
    <xf numFmtId="0" fontId="41" fillId="0" borderId="124" applyNumberFormat="0" applyFill="0" applyAlignment="0" applyProtection="0">
      <alignment vertical="center"/>
    </xf>
    <xf numFmtId="0" fontId="41" fillId="0" borderId="1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5" applyNumberFormat="0" applyFill="0" applyAlignment="0" applyProtection="0">
      <alignment vertical="center"/>
    </xf>
    <xf numFmtId="0" fontId="42" fillId="0" borderId="125" applyNumberFormat="0" applyFill="0" applyAlignment="0" applyProtection="0">
      <alignment vertical="center"/>
    </xf>
    <xf numFmtId="0" fontId="43" fillId="31" borderId="126" applyNumberFormat="0" applyAlignment="0" applyProtection="0">
      <alignment vertical="center"/>
    </xf>
    <xf numFmtId="0" fontId="43" fillId="31" borderId="12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2" borderId="121" applyNumberFormat="0" applyAlignment="0" applyProtection="0">
      <alignment vertical="center"/>
    </xf>
    <xf numFmtId="0" fontId="45" fillId="32" borderId="121" applyNumberFormat="0" applyAlignment="0" applyProtection="0">
      <alignment vertical="center"/>
    </xf>
    <xf numFmtId="0" fontId="4" fillId="0" borderId="0"/>
    <xf numFmtId="0" fontId="30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16" fillId="0" borderId="0"/>
    <xf numFmtId="0" fontId="30" fillId="0" borderId="0">
      <alignment vertical="center"/>
    </xf>
    <xf numFmtId="0" fontId="8" fillId="0" borderId="0"/>
    <xf numFmtId="0" fontId="5" fillId="0" borderId="0"/>
    <xf numFmtId="0" fontId="46" fillId="3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002">
    <xf numFmtId="0" fontId="0" fillId="0" borderId="0" xfId="0"/>
    <xf numFmtId="0" fontId="10" fillId="0" borderId="0" xfId="91" applyFont="1" applyAlignment="1">
      <alignment vertical="center"/>
    </xf>
    <xf numFmtId="0" fontId="11" fillId="0" borderId="0" xfId="91" applyFont="1" applyAlignment="1">
      <alignment vertical="center"/>
    </xf>
    <xf numFmtId="0" fontId="11" fillId="0" borderId="0" xfId="91" applyFont="1" applyBorder="1" applyAlignment="1">
      <alignment vertical="center"/>
    </xf>
    <xf numFmtId="0" fontId="10" fillId="0" borderId="0" xfId="91" applyFont="1" applyBorder="1" applyAlignment="1">
      <alignment vertical="center"/>
    </xf>
    <xf numFmtId="0" fontId="11" fillId="0" borderId="0" xfId="0" applyFont="1" applyFill="1"/>
    <xf numFmtId="0" fontId="17" fillId="0" borderId="0" xfId="0" applyFont="1" applyFill="1" applyBorder="1"/>
    <xf numFmtId="0" fontId="17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0" fillId="0" borderId="0" xfId="91" applyFont="1" applyAlignment="1">
      <alignment horizontal="center" vertical="center"/>
    </xf>
    <xf numFmtId="0" fontId="21" fillId="0" borderId="0" xfId="85" applyFont="1" applyFill="1" applyAlignment="1">
      <alignment vertical="center"/>
    </xf>
    <xf numFmtId="0" fontId="21" fillId="0" borderId="0" xfId="85" applyFont="1" applyFill="1" applyAlignment="1">
      <alignment horizontal="right" vertical="center"/>
    </xf>
    <xf numFmtId="0" fontId="21" fillId="0" borderId="0" xfId="85" applyFont="1" applyFill="1" applyBorder="1" applyAlignment="1">
      <alignment vertical="center"/>
    </xf>
    <xf numFmtId="0" fontId="22" fillId="0" borderId="0" xfId="85" applyFont="1" applyFill="1" applyAlignment="1">
      <alignment vertical="center"/>
    </xf>
    <xf numFmtId="0" fontId="22" fillId="0" borderId="0" xfId="85" applyFont="1" applyFill="1" applyAlignment="1">
      <alignment horizontal="left" vertical="center"/>
    </xf>
    <xf numFmtId="0" fontId="22" fillId="0" borderId="0" xfId="85" applyFont="1" applyFill="1" applyAlignment="1">
      <alignment horizontal="right" vertical="center"/>
    </xf>
    <xf numFmtId="0" fontId="22" fillId="0" borderId="0" xfId="85" applyFont="1" applyFill="1" applyBorder="1" applyAlignment="1">
      <alignment vertical="center"/>
    </xf>
    <xf numFmtId="0" fontId="23" fillId="0" borderId="0" xfId="85" applyFont="1" applyFill="1" applyAlignment="1">
      <alignment horizontal="center" vertical="center"/>
    </xf>
    <xf numFmtId="0" fontId="23" fillId="0" borderId="0" xfId="85" applyFont="1" applyFill="1" applyBorder="1" applyAlignment="1">
      <alignment horizontal="center" vertical="center"/>
    </xf>
    <xf numFmtId="0" fontId="24" fillId="0" borderId="0" xfId="85" applyFont="1" applyFill="1" applyAlignment="1">
      <alignment vertical="center"/>
    </xf>
    <xf numFmtId="0" fontId="24" fillId="0" borderId="0" xfId="85" applyFont="1" applyFill="1" applyAlignment="1">
      <alignment horizontal="right" vertical="center"/>
    </xf>
    <xf numFmtId="0" fontId="24" fillId="0" borderId="0" xfId="85" applyFont="1" applyFill="1" applyBorder="1" applyAlignment="1">
      <alignment vertical="center"/>
    </xf>
    <xf numFmtId="0" fontId="23" fillId="0" borderId="0" xfId="85" applyFont="1" applyFill="1" applyAlignment="1">
      <alignment vertical="center"/>
    </xf>
    <xf numFmtId="0" fontId="23" fillId="0" borderId="0" xfId="85" applyFont="1" applyFill="1" applyAlignment="1">
      <alignment horizontal="right" vertical="center"/>
    </xf>
    <xf numFmtId="0" fontId="23" fillId="0" borderId="0" xfId="85" applyFont="1" applyFill="1" applyBorder="1" applyAlignment="1">
      <alignment vertical="center"/>
    </xf>
    <xf numFmtId="0" fontId="11" fillId="0" borderId="0" xfId="85" applyFont="1" applyFill="1" applyAlignment="1">
      <alignment vertical="center"/>
    </xf>
    <xf numFmtId="0" fontId="17" fillId="0" borderId="0" xfId="85" applyFont="1" applyFill="1" applyAlignment="1">
      <alignment vertical="center"/>
    </xf>
    <xf numFmtId="0" fontId="23" fillId="0" borderId="0" xfId="85" applyFont="1" applyFill="1" applyAlignment="1">
      <alignment horizontal="left" vertical="center"/>
    </xf>
    <xf numFmtId="0" fontId="47" fillId="0" borderId="0" xfId="85" applyFont="1" applyFill="1" applyAlignment="1">
      <alignment vertical="center"/>
    </xf>
    <xf numFmtId="0" fontId="47" fillId="0" borderId="0" xfId="85" applyFont="1" applyFill="1" applyAlignment="1">
      <alignment horizontal="left" vertical="center"/>
    </xf>
    <xf numFmtId="0" fontId="48" fillId="0" borderId="42" xfId="85" applyFont="1" applyFill="1" applyBorder="1" applyAlignment="1">
      <alignment horizontal="center" vertical="center" shrinkToFit="1"/>
    </xf>
    <xf numFmtId="0" fontId="48" fillId="0" borderId="43" xfId="85" applyFont="1" applyFill="1" applyBorder="1" applyAlignment="1">
      <alignment horizontal="center" vertical="center" shrinkToFit="1"/>
    </xf>
    <xf numFmtId="0" fontId="48" fillId="0" borderId="44" xfId="85" applyFont="1" applyFill="1" applyBorder="1" applyAlignment="1">
      <alignment horizontal="center" vertical="center" shrinkToFit="1"/>
    </xf>
    <xf numFmtId="0" fontId="49" fillId="2" borderId="45" xfId="85" applyFont="1" applyFill="1" applyBorder="1" applyAlignment="1">
      <alignment vertical="center" shrinkToFit="1"/>
    </xf>
    <xf numFmtId="0" fontId="49" fillId="2" borderId="46" xfId="85" applyFont="1" applyFill="1" applyBorder="1" applyAlignment="1">
      <alignment vertical="center" shrinkToFit="1"/>
    </xf>
    <xf numFmtId="0" fontId="49" fillId="2" borderId="47" xfId="85" applyFont="1" applyFill="1" applyBorder="1" applyAlignment="1">
      <alignment vertical="center" shrinkToFit="1"/>
    </xf>
    <xf numFmtId="0" fontId="49" fillId="2" borderId="48" xfId="85" applyFont="1" applyFill="1" applyBorder="1" applyAlignment="1">
      <alignment vertical="center" shrinkToFit="1"/>
    </xf>
    <xf numFmtId="0" fontId="48" fillId="0" borderId="49" xfId="85" applyFont="1" applyFill="1" applyBorder="1" applyAlignment="1">
      <alignment vertical="center" shrinkToFit="1"/>
    </xf>
    <xf numFmtId="0" fontId="48" fillId="0" borderId="46" xfId="85" applyFont="1" applyFill="1" applyBorder="1" applyAlignment="1">
      <alignment vertical="center" shrinkToFit="1"/>
    </xf>
    <xf numFmtId="0" fontId="48" fillId="0" borderId="48" xfId="85" applyFont="1" applyFill="1" applyBorder="1" applyAlignment="1">
      <alignment vertical="center" shrinkToFit="1"/>
    </xf>
    <xf numFmtId="0" fontId="48" fillId="0" borderId="50" xfId="85" applyFont="1" applyFill="1" applyBorder="1" applyAlignment="1">
      <alignment vertical="center" shrinkToFit="1"/>
    </xf>
    <xf numFmtId="0" fontId="48" fillId="0" borderId="51" xfId="85" applyFont="1" applyFill="1" applyBorder="1" applyAlignment="1">
      <alignment vertical="center" shrinkToFit="1"/>
    </xf>
    <xf numFmtId="0" fontId="48" fillId="0" borderId="49" xfId="85" applyFont="1" applyFill="1" applyBorder="1" applyAlignment="1">
      <alignment horizontal="right" vertical="center" shrinkToFit="1"/>
    </xf>
    <xf numFmtId="0" fontId="48" fillId="0" borderId="0" xfId="85" applyFont="1" applyFill="1" applyBorder="1" applyAlignment="1">
      <alignment horizontal="left" vertical="center" shrinkToFit="1"/>
    </xf>
    <xf numFmtId="0" fontId="48" fillId="0" borderId="51" xfId="85" applyFont="1" applyFill="1" applyBorder="1" applyAlignment="1">
      <alignment horizontal="left" vertical="center" shrinkToFit="1"/>
    </xf>
    <xf numFmtId="178" fontId="48" fillId="0" borderId="48" xfId="85" applyNumberFormat="1" applyFont="1" applyFill="1" applyBorder="1" applyAlignment="1">
      <alignment horizontal="right" vertical="center" shrinkToFit="1"/>
    </xf>
    <xf numFmtId="0" fontId="48" fillId="0" borderId="52" xfId="85" applyFont="1" applyFill="1" applyBorder="1" applyAlignment="1">
      <alignment horizontal="left" vertical="center" shrinkToFit="1"/>
    </xf>
    <xf numFmtId="178" fontId="48" fillId="0" borderId="49" xfId="85" applyNumberFormat="1" applyFont="1" applyFill="1" applyBorder="1" applyAlignment="1">
      <alignment vertical="center" shrinkToFit="1"/>
    </xf>
    <xf numFmtId="0" fontId="48" fillId="0" borderId="53" xfId="85" applyFont="1" applyFill="1" applyBorder="1" applyAlignment="1">
      <alignment vertical="center" shrinkToFit="1"/>
    </xf>
    <xf numFmtId="0" fontId="49" fillId="0" borderId="46" xfId="85" applyFont="1" applyFill="1" applyBorder="1" applyAlignment="1">
      <alignment vertical="center" shrinkToFit="1"/>
    </xf>
    <xf numFmtId="0" fontId="48" fillId="0" borderId="54" xfId="85" applyFont="1" applyFill="1" applyBorder="1" applyAlignment="1">
      <alignment horizontal="left" vertical="center" shrinkToFit="1"/>
    </xf>
    <xf numFmtId="0" fontId="48" fillId="0" borderId="53" xfId="85" applyFont="1" applyFill="1" applyBorder="1" applyAlignment="1">
      <alignment horizontal="left" vertical="center" shrinkToFit="1"/>
    </xf>
    <xf numFmtId="179" fontId="48" fillId="0" borderId="46" xfId="85" applyNumberFormat="1" applyFont="1" applyFill="1" applyBorder="1" applyAlignment="1">
      <alignment vertical="center" shrinkToFit="1"/>
    </xf>
    <xf numFmtId="0" fontId="49" fillId="2" borderId="49" xfId="85" applyFont="1" applyFill="1" applyBorder="1" applyAlignment="1">
      <alignment vertical="center" shrinkToFit="1"/>
    </xf>
    <xf numFmtId="0" fontId="48" fillId="0" borderId="55" xfId="85" applyFont="1" applyFill="1" applyBorder="1" applyAlignment="1">
      <alignment horizontal="left" vertical="center" shrinkToFit="1"/>
    </xf>
    <xf numFmtId="0" fontId="48" fillId="0" borderId="48" xfId="85" applyNumberFormat="1" applyFont="1" applyFill="1" applyBorder="1" applyAlignment="1">
      <alignment horizontal="right" vertical="center" shrinkToFit="1"/>
    </xf>
    <xf numFmtId="0" fontId="48" fillId="0" borderId="56" xfId="85" applyFont="1" applyFill="1" applyBorder="1" applyAlignment="1">
      <alignment vertical="center" shrinkToFit="1"/>
    </xf>
    <xf numFmtId="0" fontId="49" fillId="0" borderId="49" xfId="85" applyFont="1" applyFill="1" applyBorder="1" applyAlignment="1">
      <alignment vertical="center" shrinkToFit="1"/>
    </xf>
    <xf numFmtId="0" fontId="48" fillId="0" borderId="57" xfId="85" applyFont="1" applyFill="1" applyBorder="1" applyAlignment="1">
      <alignment vertical="center" shrinkToFit="1"/>
    </xf>
    <xf numFmtId="0" fontId="48" fillId="0" borderId="58" xfId="85" applyFont="1" applyFill="1" applyBorder="1" applyAlignment="1">
      <alignment vertical="center" shrinkToFit="1"/>
    </xf>
    <xf numFmtId="0" fontId="48" fillId="0" borderId="59" xfId="85" applyFont="1" applyFill="1" applyBorder="1" applyAlignment="1">
      <alignment horizontal="center" vertical="center" shrinkToFit="1"/>
    </xf>
    <xf numFmtId="0" fontId="49" fillId="0" borderId="54" xfId="85" applyFont="1" applyFill="1" applyBorder="1" applyAlignment="1">
      <alignment horizontal="left" vertical="center" shrinkToFit="1"/>
    </xf>
    <xf numFmtId="0" fontId="48" fillId="0" borderId="60" xfId="85" applyFont="1" applyFill="1" applyBorder="1" applyAlignment="1">
      <alignment horizontal="left" vertical="center" shrinkToFit="1"/>
    </xf>
    <xf numFmtId="178" fontId="48" fillId="0" borderId="48" xfId="85" applyNumberFormat="1" applyFont="1" applyFill="1" applyBorder="1" applyAlignment="1">
      <alignment vertical="center" shrinkToFit="1"/>
    </xf>
    <xf numFmtId="0" fontId="49" fillId="0" borderId="55" xfId="85" applyFont="1" applyFill="1" applyBorder="1" applyAlignment="1">
      <alignment horizontal="left" vertical="center" shrinkToFit="1"/>
    </xf>
    <xf numFmtId="178" fontId="48" fillId="0" borderId="61" xfId="85" applyNumberFormat="1" applyFont="1" applyFill="1" applyBorder="1" applyAlignment="1">
      <alignment horizontal="right" vertical="center" shrinkToFit="1"/>
    </xf>
    <xf numFmtId="0" fontId="48" fillId="0" borderId="62" xfId="85" applyFont="1" applyFill="1" applyBorder="1" applyAlignment="1">
      <alignment horizontal="right" vertical="center" shrinkToFit="1"/>
    </xf>
    <xf numFmtId="178" fontId="48" fillId="0" borderId="49" xfId="85" applyNumberFormat="1" applyFont="1" applyFill="1" applyBorder="1" applyAlignment="1">
      <alignment horizontal="right" vertical="center" shrinkToFit="1"/>
    </xf>
    <xf numFmtId="0" fontId="48" fillId="0" borderId="52" xfId="85" applyFont="1" applyFill="1" applyBorder="1" applyAlignment="1">
      <alignment horizontal="center" vertical="center" shrinkToFit="1"/>
    </xf>
    <xf numFmtId="0" fontId="49" fillId="2" borderId="48" xfId="85" applyFont="1" applyFill="1" applyBorder="1" applyAlignment="1">
      <alignment horizontal="right" vertical="center" shrinkToFit="1"/>
    </xf>
    <xf numFmtId="178" fontId="48" fillId="0" borderId="46" xfId="85" applyNumberFormat="1" applyFont="1" applyFill="1" applyBorder="1" applyAlignment="1">
      <alignment horizontal="right" vertical="center" shrinkToFit="1"/>
    </xf>
    <xf numFmtId="0" fontId="48" fillId="0" borderId="48" xfId="85" applyFont="1" applyFill="1" applyBorder="1" applyAlignment="1">
      <alignment horizontal="right" vertical="center" shrinkToFit="1"/>
    </xf>
    <xf numFmtId="0" fontId="48" fillId="0" borderId="62" xfId="85" applyFont="1" applyFill="1" applyBorder="1" applyAlignment="1">
      <alignment vertical="center" shrinkToFit="1"/>
    </xf>
    <xf numFmtId="0" fontId="48" fillId="0" borderId="63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vertical="center" shrinkToFit="1"/>
    </xf>
    <xf numFmtId="178" fontId="48" fillId="0" borderId="46" xfId="85" applyNumberFormat="1" applyFont="1" applyFill="1" applyBorder="1" applyAlignment="1">
      <alignment vertical="center" shrinkToFit="1"/>
    </xf>
    <xf numFmtId="0" fontId="49" fillId="0" borderId="64" xfId="85" applyFont="1" applyFill="1" applyBorder="1" applyAlignment="1">
      <alignment horizontal="left" vertical="center" shrinkToFit="1"/>
    </xf>
    <xf numFmtId="0" fontId="49" fillId="0" borderId="60" xfId="85" applyFont="1" applyFill="1" applyBorder="1" applyAlignment="1">
      <alignment horizontal="left" vertical="center" shrinkToFit="1"/>
    </xf>
    <xf numFmtId="178" fontId="49" fillId="0" borderId="46" xfId="85" applyNumberFormat="1" applyFont="1" applyFill="1" applyBorder="1" applyAlignment="1">
      <alignment horizontal="right" vertical="center" shrinkToFit="1"/>
    </xf>
    <xf numFmtId="0" fontId="49" fillId="2" borderId="65" xfId="85" applyFont="1" applyFill="1" applyBorder="1" applyAlignment="1">
      <alignment vertical="center" shrinkToFit="1"/>
    </xf>
    <xf numFmtId="0" fontId="48" fillId="0" borderId="66" xfId="85" applyFont="1" applyFill="1" applyBorder="1" applyAlignment="1">
      <alignment horizontal="left" vertical="center" shrinkToFit="1"/>
    </xf>
    <xf numFmtId="178" fontId="49" fillId="2" borderId="48" xfId="85" applyNumberFormat="1" applyFont="1" applyFill="1" applyBorder="1" applyAlignment="1">
      <alignment horizontal="right" vertical="center" shrinkToFit="1"/>
    </xf>
    <xf numFmtId="0" fontId="49" fillId="0" borderId="62" xfId="85" applyFont="1" applyFill="1" applyBorder="1" applyAlignment="1">
      <alignment horizontal="right" vertical="center" shrinkToFit="1"/>
    </xf>
    <xf numFmtId="0" fontId="48" fillId="0" borderId="67" xfId="85" applyFont="1" applyFill="1" applyBorder="1" applyAlignment="1">
      <alignment vertical="center" shrinkToFit="1"/>
    </xf>
    <xf numFmtId="0" fontId="50" fillId="0" borderId="68" xfId="85" applyFont="1" applyFill="1" applyBorder="1" applyAlignment="1">
      <alignment horizontal="right" vertical="center"/>
    </xf>
    <xf numFmtId="0" fontId="48" fillId="0" borderId="55" xfId="85" applyFont="1" applyFill="1" applyBorder="1" applyAlignment="1">
      <alignment vertical="center" shrinkToFit="1"/>
    </xf>
    <xf numFmtId="0" fontId="51" fillId="0" borderId="0" xfId="85" applyFont="1" applyFill="1" applyBorder="1" applyAlignment="1">
      <alignment horizontal="left" vertical="center"/>
    </xf>
    <xf numFmtId="0" fontId="48" fillId="0" borderId="49" xfId="85" applyNumberFormat="1" applyFont="1" applyFill="1" applyBorder="1" applyAlignment="1">
      <alignment horizontal="right" vertical="center" shrinkToFit="1"/>
    </xf>
    <xf numFmtId="0" fontId="50" fillId="0" borderId="0" xfId="85" applyFont="1" applyFill="1" applyBorder="1" applyAlignment="1">
      <alignment horizontal="left" vertical="center"/>
    </xf>
    <xf numFmtId="0" fontId="48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7" fillId="0" borderId="68" xfId="85" applyFont="1" applyFill="1" applyBorder="1" applyAlignment="1">
      <alignment vertical="center"/>
    </xf>
    <xf numFmtId="178" fontId="48" fillId="0" borderId="50" xfId="85" applyNumberFormat="1" applyFont="1" applyFill="1" applyBorder="1" applyAlignment="1">
      <alignment vertical="center" shrinkToFit="1"/>
    </xf>
    <xf numFmtId="0" fontId="48" fillId="0" borderId="52" xfId="85" applyNumberFormat="1" applyFont="1" applyFill="1" applyBorder="1" applyAlignment="1">
      <alignment horizontal="left" vertical="center" shrinkToFit="1"/>
    </xf>
    <xf numFmtId="0" fontId="48" fillId="0" borderId="63" xfId="85" applyFont="1" applyFill="1" applyBorder="1" applyAlignment="1">
      <alignment horizontal="left" vertical="center" shrinkToFit="1"/>
    </xf>
    <xf numFmtId="0" fontId="48" fillId="0" borderId="69" xfId="85" applyFont="1" applyFill="1" applyBorder="1" applyAlignment="1">
      <alignment vertical="center" shrinkToFit="1"/>
    </xf>
    <xf numFmtId="0" fontId="48" fillId="0" borderId="70" xfId="85" applyFont="1" applyFill="1" applyBorder="1" applyAlignment="1">
      <alignment vertical="center" shrinkToFit="1"/>
    </xf>
    <xf numFmtId="0" fontId="51" fillId="0" borderId="71" xfId="85" applyFont="1" applyFill="1" applyBorder="1" applyAlignment="1">
      <alignment horizontal="left" vertical="center"/>
    </xf>
    <xf numFmtId="0" fontId="48" fillId="0" borderId="70" xfId="85" applyFont="1" applyFill="1" applyBorder="1" applyAlignment="1">
      <alignment horizontal="left" vertical="center"/>
    </xf>
    <xf numFmtId="0" fontId="48" fillId="0" borderId="72" xfId="85" applyFont="1" applyFill="1" applyBorder="1" applyAlignment="1">
      <alignment vertical="center"/>
    </xf>
    <xf numFmtId="0" fontId="47" fillId="0" borderId="70" xfId="85" applyFont="1" applyFill="1" applyBorder="1" applyAlignment="1">
      <alignment horizontal="left" vertical="center"/>
    </xf>
    <xf numFmtId="0" fontId="47" fillId="0" borderId="73" xfId="85" applyFont="1" applyFill="1" applyBorder="1" applyAlignment="1">
      <alignment vertical="center"/>
    </xf>
    <xf numFmtId="0" fontId="52" fillId="0" borderId="0" xfId="85" applyFont="1" applyFill="1" applyBorder="1" applyAlignment="1">
      <alignment vertical="center"/>
    </xf>
    <xf numFmtId="0" fontId="48" fillId="0" borderId="0" xfId="85" applyFont="1" applyFill="1" applyAlignment="1">
      <alignment vertical="center"/>
    </xf>
    <xf numFmtId="0" fontId="52" fillId="0" borderId="0" xfId="85" applyFont="1" applyFill="1" applyAlignment="1">
      <alignment vertical="center"/>
    </xf>
    <xf numFmtId="181" fontId="17" fillId="0" borderId="0" xfId="65" applyNumberFormat="1" applyFont="1" applyFill="1" applyBorder="1" applyAlignment="1">
      <alignment vertical="center"/>
    </xf>
    <xf numFmtId="0" fontId="48" fillId="0" borderId="53" xfId="85" applyFont="1" applyFill="1" applyBorder="1" applyAlignment="1">
      <alignment horizontal="left" vertical="center" shrinkToFit="1"/>
    </xf>
    <xf numFmtId="0" fontId="48" fillId="0" borderId="53" xfId="85" applyFont="1" applyFill="1" applyBorder="1" applyAlignment="1">
      <alignment vertical="center" shrinkToFit="1"/>
    </xf>
    <xf numFmtId="0" fontId="48" fillId="0" borderId="64" xfId="85" applyFont="1" applyFill="1" applyBorder="1" applyAlignment="1">
      <alignment vertical="center" shrinkToFit="1"/>
    </xf>
    <xf numFmtId="0" fontId="48" fillId="0" borderId="59" xfId="85" applyFont="1" applyFill="1" applyBorder="1" applyAlignment="1">
      <alignment vertical="center" shrinkToFit="1"/>
    </xf>
    <xf numFmtId="0" fontId="48" fillId="0" borderId="52" xfId="85" applyFont="1" applyFill="1" applyBorder="1" applyAlignment="1">
      <alignment vertical="center" shrinkToFit="1"/>
    </xf>
    <xf numFmtId="0" fontId="48" fillId="0" borderId="60" xfId="85" applyFont="1" applyFill="1" applyBorder="1" applyAlignment="1">
      <alignment vertical="center" shrinkToFit="1"/>
    </xf>
    <xf numFmtId="178" fontId="48" fillId="0" borderId="72" xfId="85" applyNumberFormat="1" applyFont="1" applyFill="1" applyBorder="1" applyAlignment="1">
      <alignment vertical="center" shrinkToFit="1"/>
    </xf>
    <xf numFmtId="0" fontId="48" fillId="0" borderId="75" xfId="85" applyFont="1" applyFill="1" applyBorder="1" applyAlignment="1">
      <alignment vertical="center" shrinkToFit="1"/>
    </xf>
    <xf numFmtId="0" fontId="9" fillId="0" borderId="127" xfId="0" applyFont="1" applyFill="1" applyBorder="1"/>
    <xf numFmtId="0" fontId="10" fillId="0" borderId="128" xfId="0" applyFont="1" applyFill="1" applyBorder="1" applyAlignment="1" applyProtection="1">
      <alignment horizontal="center" vertical="center"/>
    </xf>
    <xf numFmtId="0" fontId="10" fillId="0" borderId="129" xfId="0" applyFont="1" applyFill="1" applyBorder="1" applyAlignment="1" applyProtection="1">
      <alignment horizontal="center" vertical="center"/>
    </xf>
    <xf numFmtId="0" fontId="10" fillId="0" borderId="130" xfId="0" applyFont="1" applyFill="1" applyBorder="1" applyAlignment="1" applyProtection="1">
      <alignment horizontal="center" vertical="center"/>
    </xf>
    <xf numFmtId="0" fontId="10" fillId="0" borderId="131" xfId="0" applyFont="1" applyFill="1" applyBorder="1" applyAlignment="1" applyProtection="1">
      <alignment horizontal="center" vertical="center"/>
    </xf>
    <xf numFmtId="0" fontId="10" fillId="0" borderId="132" xfId="0" applyFont="1" applyFill="1" applyBorder="1" applyAlignment="1" applyProtection="1">
      <alignment horizontal="distributed" vertical="center"/>
    </xf>
    <xf numFmtId="0" fontId="10" fillId="0" borderId="133" xfId="0" applyFont="1" applyFill="1" applyBorder="1" applyAlignment="1" applyProtection="1">
      <alignment horizontal="center" vertical="center"/>
    </xf>
    <xf numFmtId="0" fontId="10" fillId="0" borderId="134" xfId="0" applyFont="1" applyFill="1" applyBorder="1" applyAlignment="1" applyProtection="1">
      <alignment horizontal="distributed" vertical="center"/>
    </xf>
    <xf numFmtId="0" fontId="13" fillId="0" borderId="134" xfId="0" applyFont="1" applyFill="1" applyBorder="1" applyAlignment="1" applyProtection="1">
      <alignment horizontal="distributed" vertical="center"/>
    </xf>
    <xf numFmtId="0" fontId="10" fillId="0" borderId="135" xfId="0" applyFont="1" applyFill="1" applyBorder="1" applyAlignment="1" applyProtection="1">
      <alignment horizontal="center" vertical="center"/>
    </xf>
    <xf numFmtId="0" fontId="10" fillId="0" borderId="136" xfId="0" applyFont="1" applyFill="1" applyBorder="1" applyAlignment="1" applyProtection="1">
      <alignment horizontal="distributed" vertical="center"/>
    </xf>
    <xf numFmtId="0" fontId="10" fillId="0" borderId="131" xfId="0" applyFont="1" applyFill="1" applyBorder="1" applyAlignment="1" applyProtection="1">
      <alignment horizontal="center" vertical="center" shrinkToFit="1"/>
    </xf>
    <xf numFmtId="0" fontId="10" fillId="0" borderId="133" xfId="0" applyFont="1" applyFill="1" applyBorder="1" applyAlignment="1" applyProtection="1">
      <alignment horizontal="center" vertical="center" shrinkToFit="1"/>
    </xf>
    <xf numFmtId="0" fontId="10" fillId="0" borderId="135" xfId="0" applyFont="1" applyFill="1" applyBorder="1" applyAlignment="1" applyProtection="1">
      <alignment horizontal="center" vertical="center" shrinkToFit="1"/>
    </xf>
    <xf numFmtId="0" fontId="12" fillId="0" borderId="132" xfId="0" applyFont="1" applyFill="1" applyBorder="1" applyAlignment="1" applyProtection="1">
      <alignment horizontal="distributed" vertical="center"/>
    </xf>
    <xf numFmtId="0" fontId="10" fillId="0" borderId="152" xfId="0" applyFont="1" applyFill="1" applyBorder="1" applyAlignment="1" applyProtection="1">
      <alignment horizontal="distributed" vertical="center"/>
    </xf>
    <xf numFmtId="0" fontId="10" fillId="0" borderId="153" xfId="0" applyFont="1" applyFill="1" applyBorder="1" applyAlignment="1" applyProtection="1">
      <alignment horizontal="distributed" vertical="center"/>
    </xf>
    <xf numFmtId="0" fontId="12" fillId="0" borderId="154" xfId="0" applyFont="1" applyFill="1" applyBorder="1" applyAlignment="1" applyProtection="1">
      <alignment horizontal="distributed" vertical="center"/>
    </xf>
    <xf numFmtId="0" fontId="13" fillId="0" borderId="153" xfId="0" applyFont="1" applyFill="1" applyBorder="1" applyAlignment="1" applyProtection="1">
      <alignment horizontal="distributed" vertical="center"/>
    </xf>
    <xf numFmtId="0" fontId="10" fillId="0" borderId="159" xfId="0" applyFont="1" applyFill="1" applyBorder="1" applyAlignment="1" applyProtection="1">
      <alignment horizontal="center" vertical="center"/>
    </xf>
    <xf numFmtId="0" fontId="10" fillId="0" borderId="160" xfId="0" applyFont="1" applyFill="1" applyBorder="1" applyAlignment="1" applyProtection="1">
      <alignment horizontal="distributed" vertical="center"/>
    </xf>
    <xf numFmtId="0" fontId="10" fillId="0" borderId="163" xfId="0" applyFont="1" applyFill="1" applyBorder="1" applyAlignment="1" applyProtection="1">
      <alignment horizontal="center" vertical="center"/>
    </xf>
    <xf numFmtId="0" fontId="10" fillId="0" borderId="164" xfId="0" applyFont="1" applyFill="1" applyBorder="1" applyAlignment="1" applyProtection="1">
      <alignment horizontal="center" vertical="center"/>
    </xf>
    <xf numFmtId="0" fontId="10" fillId="0" borderId="165" xfId="0" applyFont="1" applyFill="1" applyBorder="1" applyAlignment="1" applyProtection="1">
      <alignment horizontal="center" vertical="center"/>
    </xf>
    <xf numFmtId="0" fontId="10" fillId="0" borderId="166" xfId="0" applyFont="1" applyFill="1" applyBorder="1" applyAlignment="1" applyProtection="1">
      <alignment horizontal="center" vertical="center"/>
    </xf>
    <xf numFmtId="0" fontId="10" fillId="0" borderId="167" xfId="0" applyFont="1" applyFill="1" applyBorder="1" applyAlignment="1" applyProtection="1">
      <alignment horizontal="center" vertical="center"/>
    </xf>
    <xf numFmtId="0" fontId="10" fillId="0" borderId="168" xfId="0" applyFont="1" applyFill="1" applyBorder="1" applyAlignment="1" applyProtection="1">
      <alignment horizontal="center" vertical="center"/>
    </xf>
    <xf numFmtId="0" fontId="13" fillId="0" borderId="152" xfId="0" applyFont="1" applyFill="1" applyBorder="1" applyAlignment="1" applyProtection="1">
      <alignment horizontal="distributed" vertical="center"/>
    </xf>
    <xf numFmtId="0" fontId="10" fillId="0" borderId="154" xfId="0" applyFont="1" applyFill="1" applyBorder="1" applyAlignment="1" applyProtection="1">
      <alignment horizontal="distributed" vertical="center"/>
    </xf>
    <xf numFmtId="0" fontId="10" fillId="0" borderId="166" xfId="0" applyFont="1" applyFill="1" applyBorder="1" applyAlignment="1" applyProtection="1">
      <alignment horizontal="center" vertical="center" shrinkToFit="1"/>
    </xf>
    <xf numFmtId="0" fontId="10" fillId="0" borderId="167" xfId="0" applyFont="1" applyFill="1" applyBorder="1" applyAlignment="1" applyProtection="1">
      <alignment horizontal="center" vertical="center" shrinkToFit="1"/>
    </xf>
    <xf numFmtId="0" fontId="14" fillId="0" borderId="153" xfId="0" applyFont="1" applyFill="1" applyBorder="1" applyAlignment="1" applyProtection="1">
      <alignment horizontal="distributed" vertical="center"/>
    </xf>
    <xf numFmtId="0" fontId="10" fillId="0" borderId="168" xfId="0" applyFont="1" applyFill="1" applyBorder="1" applyAlignment="1" applyProtection="1">
      <alignment horizontal="center" vertical="center" shrinkToFit="1"/>
    </xf>
    <xf numFmtId="0" fontId="13" fillId="0" borderId="132" xfId="0" applyFont="1" applyFill="1" applyBorder="1" applyAlignment="1" applyProtection="1">
      <alignment horizontal="distributed" vertical="center"/>
    </xf>
    <xf numFmtId="0" fontId="12" fillId="0" borderId="153" xfId="0" applyFont="1" applyFill="1" applyBorder="1" applyAlignment="1" applyProtection="1">
      <alignment horizontal="center" vertical="center"/>
    </xf>
    <xf numFmtId="0" fontId="55" fillId="0" borderId="0" xfId="85" applyFont="1"/>
    <xf numFmtId="0" fontId="56" fillId="0" borderId="0" xfId="85" applyFont="1"/>
    <xf numFmtId="0" fontId="57" fillId="0" borderId="0" xfId="85" applyFont="1" applyAlignment="1">
      <alignment horizontal="center"/>
    </xf>
    <xf numFmtId="0" fontId="56" fillId="0" borderId="0" xfId="85" applyFont="1" applyAlignment="1">
      <alignment horizontal="center"/>
    </xf>
    <xf numFmtId="0" fontId="56" fillId="0" borderId="0" xfId="85" applyFont="1" applyAlignment="1"/>
    <xf numFmtId="0" fontId="0" fillId="0" borderId="0" xfId="0"/>
    <xf numFmtId="0" fontId="21" fillId="0" borderId="0" xfId="85" applyFont="1" applyFill="1" applyAlignment="1">
      <alignment vertical="center"/>
    </xf>
    <xf numFmtId="0" fontId="23" fillId="0" borderId="0" xfId="85" applyFont="1" applyFill="1" applyAlignment="1">
      <alignment vertical="center"/>
    </xf>
    <xf numFmtId="0" fontId="23" fillId="0" borderId="0" xfId="85" applyFont="1" applyFill="1" applyAlignment="1">
      <alignment horizontal="left" vertical="center"/>
    </xf>
    <xf numFmtId="37" fontId="58" fillId="0" borderId="139" xfId="0" applyNumberFormat="1" applyFont="1" applyFill="1" applyBorder="1" applyAlignment="1" applyProtection="1">
      <alignment vertical="center"/>
    </xf>
    <xf numFmtId="37" fontId="58" fillId="0" borderId="142" xfId="0" applyNumberFormat="1" applyFont="1" applyFill="1" applyBorder="1" applyAlignment="1" applyProtection="1">
      <alignment vertical="center"/>
    </xf>
    <xf numFmtId="37" fontId="58" fillId="0" borderId="130" xfId="0" applyNumberFormat="1" applyFont="1" applyFill="1" applyBorder="1" applyAlignment="1" applyProtection="1">
      <alignment vertical="center"/>
    </xf>
    <xf numFmtId="37" fontId="58" fillId="34" borderId="145" xfId="0" applyNumberFormat="1" applyFont="1" applyFill="1" applyBorder="1" applyAlignment="1" applyProtection="1">
      <alignment vertical="center"/>
    </xf>
    <xf numFmtId="37" fontId="58" fillId="34" borderId="146" xfId="0" applyNumberFormat="1" applyFont="1" applyFill="1" applyBorder="1" applyAlignment="1" applyProtection="1">
      <alignment vertical="center"/>
    </xf>
    <xf numFmtId="37" fontId="58" fillId="34" borderId="147" xfId="0" applyNumberFormat="1" applyFont="1" applyFill="1" applyBorder="1" applyAlignment="1" applyProtection="1">
      <alignment vertical="center"/>
    </xf>
    <xf numFmtId="37" fontId="58" fillId="0" borderId="148" xfId="0" applyNumberFormat="1" applyFont="1" applyFill="1" applyBorder="1" applyAlignment="1" applyProtection="1">
      <alignment vertical="center"/>
    </xf>
    <xf numFmtId="37" fontId="58" fillId="0" borderId="149" xfId="0" applyNumberFormat="1" applyFont="1" applyFill="1" applyBorder="1" applyAlignment="1" applyProtection="1">
      <alignment vertical="center"/>
    </xf>
    <xf numFmtId="37" fontId="58" fillId="34" borderId="150" xfId="0" applyNumberFormat="1" applyFont="1" applyFill="1" applyBorder="1" applyAlignment="1" applyProtection="1">
      <alignment vertical="center"/>
    </xf>
    <xf numFmtId="37" fontId="58" fillId="34" borderId="157" xfId="0" applyNumberFormat="1" applyFont="1" applyFill="1" applyBorder="1" applyAlignment="1" applyProtection="1">
      <alignment vertical="center"/>
    </xf>
    <xf numFmtId="37" fontId="58" fillId="34" borderId="158" xfId="0" applyNumberFormat="1" applyFont="1" applyFill="1" applyBorder="1" applyAlignment="1" applyProtection="1">
      <alignment vertical="center"/>
    </xf>
    <xf numFmtId="37" fontId="58" fillId="0" borderId="162" xfId="0" applyNumberFormat="1" applyFont="1" applyFill="1" applyBorder="1" applyAlignment="1" applyProtection="1">
      <alignment vertical="center"/>
    </xf>
    <xf numFmtId="37" fontId="58" fillId="0" borderId="170" xfId="0" applyNumberFormat="1" applyFont="1" applyFill="1" applyBorder="1" applyAlignment="1" applyProtection="1">
      <alignment vertical="center"/>
    </xf>
    <xf numFmtId="37" fontId="58" fillId="0" borderId="171" xfId="0" applyNumberFormat="1" applyFont="1" applyFill="1" applyBorder="1" applyAlignment="1" applyProtection="1">
      <alignment vertical="center"/>
    </xf>
    <xf numFmtId="37" fontId="58" fillId="0" borderId="165" xfId="0" applyNumberFormat="1" applyFont="1" applyFill="1" applyBorder="1" applyAlignment="1" applyProtection="1">
      <alignment vertical="center"/>
    </xf>
    <xf numFmtId="37" fontId="58" fillId="34" borderId="172" xfId="0" applyNumberFormat="1" applyFont="1" applyFill="1" applyBorder="1" applyAlignment="1" applyProtection="1">
      <alignment vertical="center"/>
    </xf>
    <xf numFmtId="37" fontId="58" fillId="0" borderId="173" xfId="0" applyNumberFormat="1" applyFont="1" applyFill="1" applyBorder="1" applyAlignment="1" applyProtection="1">
      <alignment vertical="center"/>
    </xf>
    <xf numFmtId="37" fontId="58" fillId="34" borderId="174" xfId="0" applyNumberFormat="1" applyFont="1" applyFill="1" applyBorder="1" applyAlignment="1" applyProtection="1">
      <alignment vertical="center"/>
    </xf>
    <xf numFmtId="37" fontId="58" fillId="34" borderId="175" xfId="0" applyNumberFormat="1" applyFont="1" applyFill="1" applyBorder="1" applyAlignment="1" applyProtection="1">
      <alignment vertical="center"/>
    </xf>
    <xf numFmtId="37" fontId="58" fillId="0" borderId="178" xfId="0" applyNumberFormat="1" applyFont="1" applyFill="1" applyBorder="1" applyAlignment="1" applyProtection="1">
      <alignment vertical="center"/>
    </xf>
    <xf numFmtId="37" fontId="58" fillId="34" borderId="179" xfId="0" applyNumberFormat="1" applyFont="1" applyFill="1" applyBorder="1" applyAlignment="1" applyProtection="1">
      <alignment vertical="center"/>
    </xf>
    <xf numFmtId="37" fontId="58" fillId="34" borderId="180" xfId="0" applyNumberFormat="1" applyFont="1" applyFill="1" applyBorder="1" applyAlignment="1" applyProtection="1">
      <alignment vertical="center"/>
    </xf>
    <xf numFmtId="37" fontId="58" fillId="34" borderId="181" xfId="0" applyNumberFormat="1" applyFont="1" applyFill="1" applyBorder="1" applyAlignment="1" applyProtection="1">
      <alignment vertical="center"/>
    </xf>
    <xf numFmtId="37" fontId="58" fillId="34" borderId="182" xfId="0" applyNumberFormat="1" applyFont="1" applyFill="1" applyBorder="1" applyAlignment="1" applyProtection="1">
      <alignment vertical="center"/>
    </xf>
    <xf numFmtId="37" fontId="58" fillId="34" borderId="183" xfId="0" applyNumberFormat="1" applyFont="1" applyFill="1" applyBorder="1" applyAlignment="1" applyProtection="1">
      <alignment vertical="center"/>
    </xf>
    <xf numFmtId="0" fontId="58" fillId="0" borderId="15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58" fillId="0" borderId="17" xfId="0" applyFont="1" applyFill="1" applyBorder="1" applyAlignment="1" applyProtection="1">
      <alignment horizontal="center" vertical="center"/>
    </xf>
    <xf numFmtId="37" fontId="58" fillId="0" borderId="184" xfId="0" applyNumberFormat="1" applyFont="1" applyFill="1" applyBorder="1" applyAlignment="1" applyProtection="1">
      <alignment vertical="center"/>
    </xf>
    <xf numFmtId="37" fontId="58" fillId="0" borderId="141" xfId="0" applyNumberFormat="1" applyFont="1" applyFill="1" applyBorder="1" applyAlignment="1" applyProtection="1">
      <alignment vertical="center"/>
    </xf>
    <xf numFmtId="0" fontId="51" fillId="0" borderId="0" xfId="85" applyFont="1" applyFill="1" applyAlignment="1">
      <alignment vertical="center"/>
    </xf>
    <xf numFmtId="0" fontId="23" fillId="0" borderId="0" xfId="85" applyFont="1" applyFill="1" applyBorder="1" applyAlignment="1">
      <alignment vertical="center"/>
    </xf>
    <xf numFmtId="0" fontId="47" fillId="0" borderId="0" xfId="85" applyFont="1" applyFill="1" applyAlignment="1">
      <alignment vertical="center"/>
    </xf>
    <xf numFmtId="0" fontId="47" fillId="0" borderId="0" xfId="85" applyFont="1" applyFill="1" applyAlignment="1">
      <alignment horizontal="left" vertical="center"/>
    </xf>
    <xf numFmtId="0" fontId="48" fillId="0" borderId="43" xfId="85" applyFont="1" applyFill="1" applyBorder="1" applyAlignment="1">
      <alignment horizontal="center" vertical="center" shrinkToFit="1"/>
    </xf>
    <xf numFmtId="0" fontId="48" fillId="0" borderId="44" xfId="85" applyFont="1" applyFill="1" applyBorder="1" applyAlignment="1">
      <alignment horizontal="center" vertical="center" shrinkToFit="1"/>
    </xf>
    <xf numFmtId="0" fontId="48" fillId="0" borderId="51" xfId="85" applyFont="1" applyFill="1" applyBorder="1" applyAlignment="1">
      <alignment vertical="center" shrinkToFit="1"/>
    </xf>
    <xf numFmtId="0" fontId="48" fillId="0" borderId="57" xfId="85" applyFont="1" applyFill="1" applyBorder="1" applyAlignment="1">
      <alignment vertical="center" shrinkToFit="1"/>
    </xf>
    <xf numFmtId="0" fontId="48" fillId="0" borderId="63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vertical="center" shrinkToFit="1"/>
    </xf>
    <xf numFmtId="0" fontId="50" fillId="0" borderId="68" xfId="85" applyFont="1" applyFill="1" applyBorder="1" applyAlignment="1">
      <alignment horizontal="right" vertical="center"/>
    </xf>
    <xf numFmtId="0" fontId="51" fillId="0" borderId="0" xfId="85" applyFont="1" applyFill="1" applyBorder="1" applyAlignment="1">
      <alignment horizontal="left" vertical="center"/>
    </xf>
    <xf numFmtId="0" fontId="50" fillId="0" borderId="0" xfId="85" applyFont="1" applyFill="1" applyBorder="1" applyAlignment="1">
      <alignment horizontal="left" vertical="center"/>
    </xf>
    <xf numFmtId="0" fontId="48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7" fillId="0" borderId="68" xfId="85" applyFont="1" applyFill="1" applyBorder="1" applyAlignment="1">
      <alignment vertical="center"/>
    </xf>
    <xf numFmtId="0" fontId="48" fillId="0" borderId="63" xfId="85" applyFont="1" applyFill="1" applyBorder="1" applyAlignment="1">
      <alignment horizontal="left" vertical="center" shrinkToFit="1"/>
    </xf>
    <xf numFmtId="0" fontId="23" fillId="0" borderId="199" xfId="85" applyFont="1" applyFill="1" applyBorder="1" applyAlignment="1">
      <alignment vertical="center"/>
    </xf>
    <xf numFmtId="0" fontId="23" fillId="0" borderId="200" xfId="85" applyFont="1" applyFill="1" applyBorder="1" applyAlignment="1">
      <alignment vertical="center"/>
    </xf>
    <xf numFmtId="0" fontId="48" fillId="0" borderId="68" xfId="85" applyFont="1" applyFill="1" applyBorder="1" applyAlignment="1">
      <alignment vertical="center" shrinkToFit="1"/>
    </xf>
    <xf numFmtId="0" fontId="49" fillId="0" borderId="63" xfId="85" applyFont="1" applyFill="1" applyBorder="1" applyAlignment="1">
      <alignment vertical="center" shrinkToFit="1"/>
    </xf>
    <xf numFmtId="0" fontId="49" fillId="0" borderId="0" xfId="85" applyFont="1" applyFill="1" applyBorder="1" applyAlignment="1">
      <alignment vertical="center" shrinkToFit="1"/>
    </xf>
    <xf numFmtId="0" fontId="49" fillId="0" borderId="68" xfId="85" applyFont="1" applyFill="1" applyBorder="1" applyAlignment="1">
      <alignment horizontal="right" vertical="center" shrinkToFit="1"/>
    </xf>
    <xf numFmtId="178" fontId="49" fillId="0" borderId="68" xfId="85" applyNumberFormat="1" applyFont="1" applyFill="1" applyBorder="1" applyAlignment="1">
      <alignment horizontal="right" vertical="center" shrinkToFit="1"/>
    </xf>
    <xf numFmtId="0" fontId="23" fillId="0" borderId="63" xfId="85" applyFont="1" applyFill="1" applyBorder="1" applyAlignment="1">
      <alignment vertical="center"/>
    </xf>
    <xf numFmtId="0" fontId="59" fillId="2" borderId="65" xfId="85" applyFont="1" applyFill="1" applyBorder="1" applyAlignment="1">
      <alignment vertical="center" shrinkToFit="1"/>
    </xf>
    <xf numFmtId="0" fontId="60" fillId="0" borderId="49" xfId="85" applyFont="1" applyFill="1" applyBorder="1" applyAlignment="1">
      <alignment vertical="center" shrinkToFit="1"/>
    </xf>
    <xf numFmtId="0" fontId="60" fillId="0" borderId="49" xfId="85" applyFont="1" applyFill="1" applyBorder="1" applyAlignment="1">
      <alignment horizontal="right" vertical="center" shrinkToFit="1"/>
    </xf>
    <xf numFmtId="0" fontId="60" fillId="0" borderId="46" xfId="85" applyFont="1" applyFill="1" applyBorder="1" applyAlignment="1">
      <alignment vertical="center" shrinkToFit="1"/>
    </xf>
    <xf numFmtId="0" fontId="59" fillId="2" borderId="46" xfId="85" applyFont="1" applyFill="1" applyBorder="1" applyAlignment="1">
      <alignment vertical="center" shrinkToFit="1"/>
    </xf>
    <xf numFmtId="0" fontId="60" fillId="0" borderId="49" xfId="85" applyNumberFormat="1" applyFont="1" applyFill="1" applyBorder="1" applyAlignment="1">
      <alignment horizontal="right" vertical="center" shrinkToFit="1"/>
    </xf>
    <xf numFmtId="0" fontId="60" fillId="0" borderId="67" xfId="85" applyFont="1" applyFill="1" applyBorder="1" applyAlignment="1">
      <alignment vertical="center" shrinkToFit="1"/>
    </xf>
    <xf numFmtId="0" fontId="59" fillId="2" borderId="49" xfId="85" applyFont="1" applyFill="1" applyBorder="1" applyAlignment="1">
      <alignment vertical="center" shrinkToFit="1"/>
    </xf>
    <xf numFmtId="0" fontId="59" fillId="2" borderId="45" xfId="85" applyFont="1" applyFill="1" applyBorder="1" applyAlignment="1">
      <alignment vertical="center" shrinkToFit="1"/>
    </xf>
    <xf numFmtId="0" fontId="59" fillId="2" borderId="201" xfId="85" applyFont="1" applyFill="1" applyBorder="1" applyAlignment="1">
      <alignment horizontal="right" vertical="center" shrinkToFit="1"/>
    </xf>
    <xf numFmtId="0" fontId="59" fillId="2" borderId="201" xfId="85" applyFont="1" applyFill="1" applyBorder="1" applyAlignment="1">
      <alignment vertical="center" shrinkToFit="1"/>
    </xf>
    <xf numFmtId="0" fontId="58" fillId="0" borderId="48" xfId="85" applyFont="1" applyFill="1" applyBorder="1" applyAlignment="1">
      <alignment vertical="center" shrinkToFit="1"/>
    </xf>
    <xf numFmtId="0" fontId="60" fillId="0" borderId="56" xfId="85" applyFont="1" applyFill="1" applyBorder="1" applyAlignment="1">
      <alignment vertical="center" shrinkToFit="1"/>
    </xf>
    <xf numFmtId="0" fontId="59" fillId="0" borderId="198" xfId="85" applyFont="1" applyFill="1" applyBorder="1" applyAlignment="1">
      <alignment horizontal="right" vertical="center" shrinkToFit="1"/>
    </xf>
    <xf numFmtId="0" fontId="59" fillId="2" borderId="61" xfId="85" applyFont="1" applyFill="1" applyBorder="1" applyAlignment="1">
      <alignment horizontal="right" vertical="center" shrinkToFit="1"/>
    </xf>
    <xf numFmtId="0" fontId="60" fillId="0" borderId="198" xfId="85" applyFont="1" applyFill="1" applyBorder="1" applyAlignment="1">
      <alignment horizontal="right" vertical="center"/>
    </xf>
    <xf numFmtId="0" fontId="62" fillId="2" borderId="65" xfId="85" applyFont="1" applyFill="1" applyBorder="1" applyAlignment="1">
      <alignment vertical="center" shrinkToFit="1"/>
    </xf>
    <xf numFmtId="37" fontId="62" fillId="0" borderId="206" xfId="0" applyNumberFormat="1" applyFont="1" applyFill="1" applyBorder="1" applyAlignment="1" applyProtection="1">
      <alignment vertical="center"/>
    </xf>
    <xf numFmtId="37" fontId="62" fillId="0" borderId="207" xfId="0" applyNumberFormat="1" applyFont="1" applyFill="1" applyBorder="1" applyAlignment="1" applyProtection="1">
      <alignment vertical="center"/>
    </xf>
    <xf numFmtId="37" fontId="62" fillId="0" borderId="208" xfId="0" applyNumberFormat="1" applyFont="1" applyFill="1" applyBorder="1" applyAlignment="1" applyProtection="1">
      <alignment vertical="center"/>
    </xf>
    <xf numFmtId="38" fontId="58" fillId="0" borderId="137" xfId="67" applyFont="1" applyFill="1" applyBorder="1" applyAlignment="1">
      <alignment vertical="center"/>
    </xf>
    <xf numFmtId="38" fontId="58" fillId="0" borderId="129" xfId="67" applyFont="1" applyFill="1" applyBorder="1" applyAlignment="1">
      <alignment vertical="center"/>
    </xf>
    <xf numFmtId="38" fontId="58" fillId="0" borderId="161" xfId="67" applyFont="1" applyFill="1" applyBorder="1" applyAlignment="1">
      <alignment vertical="center"/>
    </xf>
    <xf numFmtId="38" fontId="58" fillId="0" borderId="169" xfId="67" applyFont="1" applyFill="1" applyBorder="1" applyAlignment="1">
      <alignment vertical="center"/>
    </xf>
    <xf numFmtId="38" fontId="58" fillId="0" borderId="151" xfId="67" applyFont="1" applyFill="1" applyBorder="1" applyAlignment="1">
      <alignment vertical="center"/>
    </xf>
    <xf numFmtId="38" fontId="58" fillId="0" borderId="176" xfId="67" applyFont="1" applyFill="1" applyBorder="1" applyAlignment="1">
      <alignment vertical="center"/>
    </xf>
    <xf numFmtId="38" fontId="58" fillId="0" borderId="143" xfId="67" applyFont="1" applyFill="1" applyBorder="1" applyAlignment="1">
      <alignment vertical="center"/>
    </xf>
    <xf numFmtId="38" fontId="58" fillId="0" borderId="144" xfId="67" applyFont="1" applyFill="1" applyBorder="1" applyAlignment="1">
      <alignment vertical="center"/>
    </xf>
    <xf numFmtId="38" fontId="58" fillId="0" borderId="138" xfId="67" applyFont="1" applyFill="1" applyBorder="1" applyAlignment="1">
      <alignment vertical="center"/>
    </xf>
    <xf numFmtId="38" fontId="58" fillId="0" borderId="140" xfId="67" applyFont="1" applyFill="1" applyBorder="1" applyAlignment="1">
      <alignment vertical="center"/>
    </xf>
    <xf numFmtId="38" fontId="58" fillId="0" borderId="141" xfId="67" applyFont="1" applyFill="1" applyBorder="1" applyAlignment="1">
      <alignment vertical="center"/>
    </xf>
    <xf numFmtId="38" fontId="58" fillId="0" borderId="155" xfId="67" applyFont="1" applyFill="1" applyBorder="1" applyAlignment="1">
      <alignment vertical="center"/>
    </xf>
    <xf numFmtId="38" fontId="58" fillId="0" borderId="156" xfId="67" applyFont="1" applyFill="1" applyBorder="1" applyAlignment="1">
      <alignment vertical="center"/>
    </xf>
    <xf numFmtId="38" fontId="58" fillId="0" borderId="177" xfId="67" applyFont="1" applyFill="1" applyBorder="1" applyAlignment="1">
      <alignment vertical="center"/>
    </xf>
    <xf numFmtId="38" fontId="58" fillId="0" borderId="164" xfId="67" applyFont="1" applyFill="1" applyBorder="1" applyAlignment="1">
      <alignment vertical="center"/>
    </xf>
    <xf numFmtId="0" fontId="11" fillId="0" borderId="11" xfId="91" applyFont="1" applyBorder="1" applyAlignment="1">
      <alignment horizontal="center" vertical="center"/>
    </xf>
    <xf numFmtId="0" fontId="10" fillId="0" borderId="2" xfId="91" applyFont="1" applyBorder="1" applyAlignment="1">
      <alignment horizontal="center" vertical="center"/>
    </xf>
    <xf numFmtId="0" fontId="10" fillId="0" borderId="3" xfId="91" applyFont="1" applyBorder="1" applyAlignment="1">
      <alignment horizontal="center" vertical="center"/>
    </xf>
    <xf numFmtId="0" fontId="10" fillId="0" borderId="4" xfId="91" applyFont="1" applyBorder="1" applyAlignment="1">
      <alignment horizontal="center" vertical="center"/>
    </xf>
    <xf numFmtId="0" fontId="10" fillId="0" borderId="5" xfId="91" applyFont="1" applyBorder="1" applyAlignment="1">
      <alignment horizontal="center" vertical="center"/>
    </xf>
    <xf numFmtId="0" fontId="11" fillId="0" borderId="0" xfId="91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11" xfId="9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11" xfId="91" applyFont="1" applyBorder="1" applyAlignment="1">
      <alignment horizontal="right" vertical="center"/>
    </xf>
    <xf numFmtId="0" fontId="11" fillId="0" borderId="0" xfId="91" applyFont="1" applyBorder="1" applyAlignment="1">
      <alignment horizontal="right" vertical="center"/>
    </xf>
    <xf numFmtId="0" fontId="17" fillId="0" borderId="0" xfId="91" applyFont="1" applyBorder="1" applyAlignment="1">
      <alignment horizontal="right" vertical="center"/>
    </xf>
    <xf numFmtId="0" fontId="11" fillId="0" borderId="0" xfId="91" applyFont="1" applyAlignment="1">
      <alignment horizontal="center" vertical="center"/>
    </xf>
    <xf numFmtId="37" fontId="58" fillId="0" borderId="7" xfId="91" applyNumberFormat="1" applyFont="1" applyBorder="1" applyAlignment="1" applyProtection="1">
      <alignment vertical="center"/>
    </xf>
    <xf numFmtId="37" fontId="58" fillId="0" borderId="6" xfId="91" applyNumberFormat="1" applyFont="1" applyBorder="1" applyAlignment="1" applyProtection="1">
      <alignment vertical="center"/>
    </xf>
    <xf numFmtId="37" fontId="58" fillId="0" borderId="9" xfId="91" applyNumberFormat="1" applyFont="1" applyBorder="1" applyAlignment="1" applyProtection="1">
      <alignment vertical="center"/>
    </xf>
    <xf numFmtId="37" fontId="58" fillId="0" borderId="13" xfId="91" applyNumberFormat="1" applyFont="1" applyBorder="1" applyAlignment="1" applyProtection="1">
      <alignment vertical="center"/>
    </xf>
    <xf numFmtId="0" fontId="10" fillId="0" borderId="22" xfId="91" applyFont="1" applyBorder="1" applyAlignment="1">
      <alignment horizontal="center" vertical="center" shrinkToFit="1"/>
    </xf>
    <xf numFmtId="0" fontId="10" fillId="0" borderId="23" xfId="91" applyFont="1" applyBorder="1" applyAlignment="1">
      <alignment horizontal="center" vertical="center" shrinkToFit="1"/>
    </xf>
    <xf numFmtId="176" fontId="10" fillId="0" borderId="20" xfId="91" applyNumberFormat="1" applyFont="1" applyBorder="1" applyAlignment="1">
      <alignment horizontal="center" vertical="center"/>
    </xf>
    <xf numFmtId="0" fontId="10" fillId="0" borderId="21" xfId="91" applyFont="1" applyBorder="1" applyAlignment="1">
      <alignment horizontal="center" vertical="center" shrinkToFit="1"/>
    </xf>
    <xf numFmtId="37" fontId="58" fillId="0" borderId="0" xfId="91" applyNumberFormat="1" applyFont="1" applyBorder="1" applyAlignment="1" applyProtection="1">
      <alignment vertical="center"/>
    </xf>
    <xf numFmtId="37" fontId="58" fillId="0" borderId="8" xfId="91" applyNumberFormat="1" applyFont="1" applyBorder="1" applyAlignment="1" applyProtection="1">
      <alignment vertical="center"/>
    </xf>
    <xf numFmtId="2" fontId="58" fillId="0" borderId="0" xfId="91" applyNumberFormat="1" applyFont="1" applyBorder="1" applyAlignment="1" applyProtection="1">
      <alignment vertical="center"/>
    </xf>
    <xf numFmtId="2" fontId="58" fillId="0" borderId="8" xfId="91" applyNumberFormat="1" applyFont="1" applyBorder="1" applyAlignment="1" applyProtection="1">
      <alignment vertical="center"/>
    </xf>
    <xf numFmtId="0" fontId="10" fillId="0" borderId="22" xfId="91" applyFont="1" applyBorder="1" applyAlignment="1">
      <alignment horizontal="distributed" vertical="center" shrinkToFit="1"/>
    </xf>
    <xf numFmtId="176" fontId="10" fillId="0" borderId="18" xfId="91" applyNumberFormat="1" applyFont="1" applyBorder="1" applyAlignment="1">
      <alignment horizontal="center" vertical="center"/>
    </xf>
    <xf numFmtId="176" fontId="10" fillId="0" borderId="19" xfId="91" applyNumberFormat="1" applyFont="1" applyBorder="1" applyAlignment="1">
      <alignment horizontal="center" vertical="center"/>
    </xf>
    <xf numFmtId="176" fontId="10" fillId="0" borderId="0" xfId="91" applyNumberFormat="1" applyFont="1" applyBorder="1" applyAlignment="1">
      <alignment horizontal="center" vertical="center"/>
    </xf>
    <xf numFmtId="176" fontId="10" fillId="0" borderId="14" xfId="91" applyNumberFormat="1" applyFont="1" applyBorder="1" applyAlignment="1">
      <alignment horizontal="center" vertical="center"/>
    </xf>
    <xf numFmtId="37" fontId="58" fillId="0" borderId="0" xfId="91" applyNumberFormat="1" applyFont="1" applyBorder="1" applyAlignment="1" applyProtection="1">
      <alignment vertical="center"/>
    </xf>
    <xf numFmtId="37" fontId="58" fillId="0" borderId="0" xfId="91" applyNumberFormat="1" applyFont="1" applyAlignment="1" applyProtection="1">
      <alignment vertical="center"/>
    </xf>
    <xf numFmtId="37" fontId="58" fillId="0" borderId="10" xfId="91" applyNumberFormat="1" applyFont="1" applyBorder="1" applyAlignment="1" applyProtection="1">
      <alignment vertical="center"/>
    </xf>
    <xf numFmtId="37" fontId="58" fillId="0" borderId="14" xfId="91" applyNumberFormat="1" applyFont="1" applyBorder="1" applyAlignment="1" applyProtection="1">
      <alignment vertical="center"/>
    </xf>
    <xf numFmtId="2" fontId="58" fillId="0" borderId="0" xfId="91" applyNumberFormat="1" applyFont="1" applyBorder="1" applyAlignment="1" applyProtection="1">
      <alignment vertical="center"/>
    </xf>
    <xf numFmtId="2" fontId="58" fillId="0" borderId="0" xfId="91" applyNumberFormat="1" applyFont="1" applyAlignment="1" applyProtection="1">
      <alignment vertical="center"/>
    </xf>
    <xf numFmtId="2" fontId="58" fillId="0" borderId="10" xfId="91" applyNumberFormat="1" applyFont="1" applyBorder="1" applyAlignment="1" applyProtection="1">
      <alignment vertical="center"/>
    </xf>
    <xf numFmtId="2" fontId="58" fillId="0" borderId="0" xfId="91" applyNumberFormat="1" applyFont="1" applyBorder="1" applyAlignment="1">
      <alignment vertical="center"/>
    </xf>
    <xf numFmtId="37" fontId="58" fillId="0" borderId="0" xfId="91" applyNumberFormat="1" applyFont="1" applyAlignment="1">
      <alignment vertical="center"/>
    </xf>
    <xf numFmtId="0" fontId="58" fillId="0" borderId="0" xfId="91" applyFont="1" applyAlignment="1">
      <alignment vertical="center"/>
    </xf>
    <xf numFmtId="2" fontId="58" fillId="0" borderId="14" xfId="91" applyNumberFormat="1" applyFont="1" applyBorder="1" applyAlignment="1" applyProtection="1">
      <alignment vertical="center"/>
    </xf>
    <xf numFmtId="0" fontId="10" fillId="0" borderId="21" xfId="91" applyFont="1" applyBorder="1" applyAlignment="1">
      <alignment horizontal="distributed" vertical="center" shrinkToFit="1"/>
    </xf>
    <xf numFmtId="0" fontId="10" fillId="0" borderId="23" xfId="91" applyFont="1" applyBorder="1" applyAlignment="1">
      <alignment horizontal="distributed" vertical="center" shrinkToFit="1"/>
    </xf>
    <xf numFmtId="0" fontId="10" fillId="0" borderId="24" xfId="91" applyFont="1" applyBorder="1" applyAlignment="1">
      <alignment horizontal="distributed" vertical="center" shrinkToFit="1"/>
    </xf>
    <xf numFmtId="0" fontId="51" fillId="0" borderId="0" xfId="85" applyFont="1" applyFill="1" applyBorder="1" applyAlignment="1">
      <alignment horizontal="right" vertical="center"/>
    </xf>
    <xf numFmtId="0" fontId="60" fillId="0" borderId="197" xfId="85" applyFont="1" applyFill="1" applyBorder="1" applyAlignment="1">
      <alignment vertical="center" shrinkToFit="1"/>
    </xf>
    <xf numFmtId="0" fontId="60" fillId="0" borderId="46" xfId="85" applyFont="1" applyFill="1" applyBorder="1" applyAlignment="1">
      <alignment horizontal="right" vertical="center" shrinkToFit="1"/>
    </xf>
    <xf numFmtId="0" fontId="60" fillId="0" borderId="218" xfId="85" applyFont="1" applyFill="1" applyBorder="1" applyAlignment="1">
      <alignment vertical="center" shrinkToFit="1"/>
    </xf>
    <xf numFmtId="0" fontId="10" fillId="0" borderId="0" xfId="91" applyFont="1" applyBorder="1" applyAlignment="1">
      <alignment horizontal="center" vertical="center"/>
    </xf>
    <xf numFmtId="0" fontId="10" fillId="0" borderId="127" xfId="0" applyFont="1" applyBorder="1" applyAlignment="1">
      <alignment horizontal="right" vertical="center"/>
    </xf>
    <xf numFmtId="0" fontId="10" fillId="0" borderId="224" xfId="0" applyFont="1" applyBorder="1" applyAlignment="1">
      <alignment vertical="center"/>
    </xf>
    <xf numFmtId="0" fontId="11" fillId="0" borderId="0" xfId="91" applyFont="1" applyAlignment="1">
      <alignment horizontal="right" vertical="center"/>
    </xf>
    <xf numFmtId="0" fontId="10" fillId="0" borderId="0" xfId="91" applyFont="1" applyBorder="1" applyAlignment="1">
      <alignment horizontal="right" vertical="center"/>
    </xf>
    <xf numFmtId="0" fontId="10" fillId="0" borderId="230" xfId="91" applyFont="1" applyBorder="1" applyAlignment="1">
      <alignment horizontal="left"/>
    </xf>
    <xf numFmtId="0" fontId="64" fillId="0" borderId="231" xfId="0" applyFont="1" applyBorder="1" applyAlignment="1">
      <alignment horizontal="center" vertical="center"/>
    </xf>
    <xf numFmtId="0" fontId="64" fillId="0" borderId="164" xfId="0" applyFont="1" applyBorder="1" applyAlignment="1">
      <alignment horizontal="center" vertical="center"/>
    </xf>
    <xf numFmtId="0" fontId="64" fillId="0" borderId="164" xfId="0" applyFont="1" applyBorder="1" applyAlignment="1">
      <alignment horizontal="center" vertical="center" wrapText="1"/>
    </xf>
    <xf numFmtId="0" fontId="10" fillId="0" borderId="127" xfId="91" applyFont="1" applyBorder="1" applyAlignment="1">
      <alignment horizontal="center" vertical="center"/>
    </xf>
    <xf numFmtId="0" fontId="10" fillId="0" borderId="239" xfId="91" applyFont="1" applyBorder="1" applyAlignment="1">
      <alignment horizontal="center" vertical="center"/>
    </xf>
    <xf numFmtId="0" fontId="10" fillId="0" borderId="241" xfId="91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59" fillId="2" borderId="45" xfId="85" applyFont="1" applyFill="1" applyBorder="1" applyAlignment="1">
      <alignment horizontal="right" vertical="center" shrinkToFit="1"/>
    </xf>
    <xf numFmtId="0" fontId="67" fillId="0" borderId="0" xfId="91" applyFont="1" applyBorder="1" applyAlignment="1">
      <alignment horizontal="right" vertical="center"/>
    </xf>
    <xf numFmtId="0" fontId="67" fillId="0" borderId="0" xfId="91" applyFont="1" applyBorder="1" applyAlignment="1">
      <alignment horizontal="center" vertical="center"/>
    </xf>
    <xf numFmtId="0" fontId="67" fillId="0" borderId="0" xfId="91" applyFont="1" applyBorder="1" applyAlignment="1">
      <alignment vertical="center"/>
    </xf>
    <xf numFmtId="0" fontId="67" fillId="0" borderId="0" xfId="91" applyFont="1" applyAlignment="1">
      <alignment horizontal="right" vertical="center"/>
    </xf>
    <xf numFmtId="0" fontId="67" fillId="0" borderId="0" xfId="91" applyFont="1" applyAlignment="1">
      <alignment vertical="center"/>
    </xf>
    <xf numFmtId="0" fontId="67" fillId="0" borderId="0" xfId="91" applyFont="1" applyAlignment="1">
      <alignment horizontal="center" vertical="center"/>
    </xf>
    <xf numFmtId="0" fontId="68" fillId="0" borderId="219" xfId="91" applyFont="1" applyBorder="1" applyAlignment="1">
      <alignment horizontal="center" vertical="center"/>
    </xf>
    <xf numFmtId="0" fontId="68" fillId="0" borderId="240" xfId="91" applyFont="1" applyBorder="1" applyAlignment="1">
      <alignment horizontal="center" vertical="center"/>
    </xf>
    <xf numFmtId="0" fontId="48" fillId="0" borderId="54" xfId="85" applyFont="1" applyFill="1" applyBorder="1" applyAlignment="1">
      <alignment vertical="center" shrinkToFit="1"/>
    </xf>
    <xf numFmtId="0" fontId="69" fillId="0" borderId="164" xfId="0" applyFont="1" applyBorder="1" applyAlignment="1">
      <alignment horizontal="center" vertical="center" wrapText="1"/>
    </xf>
    <xf numFmtId="0" fontId="69" fillId="0" borderId="223" xfId="0" applyFont="1" applyBorder="1" applyAlignment="1">
      <alignment horizontal="center" vertical="center" wrapText="1"/>
    </xf>
    <xf numFmtId="41" fontId="58" fillId="0" borderId="228" xfId="0" applyNumberFormat="1" applyFont="1" applyBorder="1" applyAlignment="1">
      <alignment vertical="center"/>
    </xf>
    <xf numFmtId="41" fontId="58" fillId="0" borderId="229" xfId="0" applyNumberFormat="1" applyFont="1" applyBorder="1" applyAlignment="1">
      <alignment vertical="center"/>
    </xf>
    <xf numFmtId="41" fontId="58" fillId="0" borderId="229" xfId="0" applyNumberFormat="1" applyFont="1" applyFill="1" applyBorder="1" applyAlignment="1">
      <alignment vertical="center"/>
    </xf>
    <xf numFmtId="41" fontId="58" fillId="0" borderId="225" xfId="0" applyNumberFormat="1" applyFont="1" applyBorder="1" applyAlignment="1">
      <alignment vertical="center"/>
    </xf>
    <xf numFmtId="41" fontId="58" fillId="0" borderId="0" xfId="0" applyNumberFormat="1" applyFont="1" applyBorder="1" applyAlignment="1">
      <alignment vertical="center"/>
    </xf>
    <xf numFmtId="41" fontId="58" fillId="0" borderId="0" xfId="0" applyNumberFormat="1" applyFont="1" applyFill="1" applyBorder="1" applyAlignment="1">
      <alignment vertical="center"/>
    </xf>
    <xf numFmtId="41" fontId="58" fillId="0" borderId="225" xfId="0" applyNumberFormat="1" applyFont="1" applyFill="1" applyBorder="1" applyAlignment="1">
      <alignment vertical="center"/>
    </xf>
    <xf numFmtId="41" fontId="62" fillId="0" borderId="226" xfId="0" applyNumberFormat="1" applyFont="1" applyBorder="1" applyAlignment="1">
      <alignment vertical="center"/>
    </xf>
    <xf numFmtId="41" fontId="62" fillId="0" borderId="219" xfId="0" applyNumberFormat="1" applyFont="1" applyBorder="1" applyAlignment="1">
      <alignment vertical="center"/>
    </xf>
    <xf numFmtId="41" fontId="62" fillId="0" borderId="219" xfId="0" applyNumberFormat="1" applyFont="1" applyBorder="1" applyAlignment="1">
      <alignment horizontal="right" vertical="center"/>
    </xf>
    <xf numFmtId="41" fontId="58" fillId="0" borderId="229" xfId="0" applyNumberFormat="1" applyFont="1" applyFill="1" applyBorder="1" applyAlignment="1">
      <alignment horizontal="center" vertical="center"/>
    </xf>
    <xf numFmtId="41" fontId="58" fillId="0" borderId="228" xfId="91" applyNumberFormat="1" applyFont="1" applyBorder="1" applyAlignment="1">
      <alignment horizontal="right" vertical="center"/>
    </xf>
    <xf numFmtId="41" fontId="58" fillId="0" borderId="225" xfId="91" applyNumberFormat="1" applyFont="1" applyBorder="1" applyAlignment="1">
      <alignment horizontal="right" vertical="center"/>
    </xf>
    <xf numFmtId="0" fontId="10" fillId="0" borderId="227" xfId="91" applyFont="1" applyBorder="1" applyAlignment="1">
      <alignment horizontal="right" vertical="center"/>
    </xf>
    <xf numFmtId="0" fontId="49" fillId="0" borderId="200" xfId="85" applyFont="1" applyFill="1" applyBorder="1" applyAlignment="1">
      <alignment horizontal="left" vertical="center" shrinkToFit="1"/>
    </xf>
    <xf numFmtId="0" fontId="49" fillId="0" borderId="199" xfId="85" applyFont="1" applyFill="1" applyBorder="1" applyAlignment="1">
      <alignment horizontal="left" vertical="center" shrinkToFit="1"/>
    </xf>
    <xf numFmtId="0" fontId="60" fillId="0" borderId="49" xfId="85" quotePrefix="1" applyFont="1" applyFill="1" applyBorder="1" applyAlignment="1">
      <alignment horizontal="right" vertical="center" shrinkToFit="1"/>
    </xf>
    <xf numFmtId="49" fontId="65" fillId="2" borderId="201" xfId="85" quotePrefix="1" applyNumberFormat="1" applyFont="1" applyFill="1" applyBorder="1" applyAlignment="1">
      <alignment horizontal="right" vertical="center" shrinkToFit="1"/>
    </xf>
    <xf numFmtId="0" fontId="60" fillId="0" borderId="46" xfId="85" quotePrefix="1" applyFont="1" applyFill="1" applyBorder="1" applyAlignment="1">
      <alignment horizontal="right" vertical="center" shrinkToFit="1"/>
    </xf>
    <xf numFmtId="0" fontId="60" fillId="0" borderId="49" xfId="85" quotePrefix="1" applyNumberFormat="1" applyFont="1" applyFill="1" applyBorder="1" applyAlignment="1">
      <alignment horizontal="right" vertical="center" shrinkToFit="1"/>
    </xf>
    <xf numFmtId="49" fontId="50" fillId="0" borderId="49" xfId="85" quotePrefix="1" applyNumberFormat="1" applyFont="1" applyFill="1" applyBorder="1" applyAlignment="1">
      <alignment horizontal="right" vertical="center" shrinkToFit="1"/>
    </xf>
    <xf numFmtId="0" fontId="47" fillId="0" borderId="71" xfId="85" applyFont="1" applyFill="1" applyBorder="1" applyAlignment="1">
      <alignment horizontal="left" vertical="center"/>
    </xf>
    <xf numFmtId="0" fontId="4" fillId="0" borderId="0" xfId="85" applyAlignment="1">
      <alignment vertical="center"/>
    </xf>
    <xf numFmtId="0" fontId="71" fillId="0" borderId="0" xfId="85" applyFont="1" applyAlignment="1">
      <alignment vertical="center"/>
    </xf>
    <xf numFmtId="0" fontId="72" fillId="0" borderId="0" xfId="85" applyFont="1" applyAlignment="1">
      <alignment vertical="center"/>
    </xf>
    <xf numFmtId="0" fontId="60" fillId="0" borderId="65" xfId="85" applyFont="1" applyFill="1" applyBorder="1" applyAlignment="1">
      <alignment vertical="center" shrinkToFit="1"/>
    </xf>
    <xf numFmtId="0" fontId="4" fillId="0" borderId="0" xfId="85" applyAlignment="1"/>
    <xf numFmtId="0" fontId="17" fillId="0" borderId="11" xfId="0" applyFont="1" applyFill="1" applyBorder="1" applyAlignment="1">
      <alignment horizontal="right"/>
    </xf>
    <xf numFmtId="41" fontId="58" fillId="0" borderId="0" xfId="0" applyNumberFormat="1" applyFont="1" applyBorder="1" applyAlignment="1">
      <alignment horizontal="right" vertical="center"/>
    </xf>
    <xf numFmtId="0" fontId="60" fillId="0" borderId="75" xfId="85" applyFont="1" applyFill="1" applyBorder="1" applyAlignment="1">
      <alignment vertical="center" shrinkToFit="1"/>
    </xf>
    <xf numFmtId="0" fontId="17" fillId="0" borderId="0" xfId="85" applyFont="1" applyFill="1" applyBorder="1" applyAlignment="1">
      <alignment horizontal="left" vertical="center"/>
    </xf>
    <xf numFmtId="41" fontId="58" fillId="0" borderId="0" xfId="0" applyNumberFormat="1" applyFont="1" applyFill="1" applyBorder="1" applyAlignment="1">
      <alignment horizontal="right" vertical="center"/>
    </xf>
    <xf numFmtId="0" fontId="12" fillId="0" borderId="153" xfId="0" applyFont="1" applyFill="1" applyBorder="1" applyAlignment="1" applyProtection="1">
      <alignment horizontal="distributed" vertical="center"/>
    </xf>
    <xf numFmtId="10" fontId="16" fillId="0" borderId="0" xfId="101" applyNumberFormat="1" applyFont="1" applyAlignment="1">
      <alignment vertical="center"/>
    </xf>
    <xf numFmtId="37" fontId="60" fillId="0" borderId="211" xfId="0" applyNumberFormat="1" applyFont="1" applyFill="1" applyBorder="1" applyAlignment="1" applyProtection="1">
      <alignment vertical="center"/>
    </xf>
    <xf numFmtId="37" fontId="60" fillId="0" borderId="212" xfId="0" applyNumberFormat="1" applyFont="1" applyFill="1" applyBorder="1" applyAlignment="1" applyProtection="1">
      <alignment vertical="center"/>
    </xf>
    <xf numFmtId="37" fontId="60" fillId="0" borderId="213" xfId="0" applyNumberFormat="1" applyFont="1" applyFill="1" applyBorder="1" applyAlignment="1" applyProtection="1">
      <alignment vertical="center"/>
    </xf>
    <xf numFmtId="176" fontId="73" fillId="0" borderId="203" xfId="91" applyNumberFormat="1" applyFont="1" applyBorder="1" applyAlignment="1">
      <alignment horizontal="center" vertical="center"/>
    </xf>
    <xf numFmtId="0" fontId="73" fillId="0" borderId="85" xfId="91" applyFont="1" applyBorder="1" applyAlignment="1">
      <alignment horizontal="center" vertical="center" shrinkToFit="1"/>
    </xf>
    <xf numFmtId="37" fontId="60" fillId="0" borderId="6" xfId="91" applyNumberFormat="1" applyFont="1" applyBorder="1" applyAlignment="1" applyProtection="1">
      <alignment vertical="center"/>
    </xf>
    <xf numFmtId="37" fontId="60" fillId="0" borderId="0" xfId="91" applyNumberFormat="1" applyFont="1" applyBorder="1" applyAlignment="1" applyProtection="1">
      <alignment vertical="center"/>
    </xf>
    <xf numFmtId="37" fontId="60" fillId="0" borderId="0" xfId="91" applyNumberFormat="1" applyFont="1" applyAlignment="1" applyProtection="1">
      <alignment vertical="center"/>
    </xf>
    <xf numFmtId="0" fontId="73" fillId="0" borderId="21" xfId="91" applyFont="1" applyBorder="1" applyAlignment="1">
      <alignment horizontal="center" vertical="center" shrinkToFit="1"/>
    </xf>
    <xf numFmtId="2" fontId="60" fillId="0" borderId="0" xfId="91" applyNumberFormat="1" applyFont="1" applyBorder="1" applyAlignment="1" applyProtection="1">
      <alignment vertical="center"/>
    </xf>
    <xf numFmtId="2" fontId="60" fillId="0" borderId="0" xfId="91" applyNumberFormat="1" applyFont="1" applyAlignment="1" applyProtection="1">
      <alignment vertical="center"/>
    </xf>
    <xf numFmtId="176" fontId="73" fillId="0" borderId="18" xfId="91" applyNumberFormat="1" applyFont="1" applyBorder="1" applyAlignment="1">
      <alignment horizontal="center" vertical="center"/>
    </xf>
    <xf numFmtId="176" fontId="73" fillId="0" borderId="8" xfId="91" applyNumberFormat="1" applyFont="1" applyBorder="1" applyAlignment="1">
      <alignment horizontal="center" vertical="center"/>
    </xf>
    <xf numFmtId="0" fontId="73" fillId="0" borderId="22" xfId="91" applyFont="1" applyBorder="1" applyAlignment="1">
      <alignment horizontal="center" vertical="center" shrinkToFit="1"/>
    </xf>
    <xf numFmtId="37" fontId="60" fillId="0" borderId="7" xfId="91" applyNumberFormat="1" applyFont="1" applyBorder="1" applyAlignment="1" applyProtection="1">
      <alignment vertical="center"/>
    </xf>
    <xf numFmtId="37" fontId="60" fillId="0" borderId="8" xfId="91" applyNumberFormat="1" applyFont="1" applyBorder="1" applyAlignment="1" applyProtection="1">
      <alignment vertical="center"/>
    </xf>
    <xf numFmtId="2" fontId="60" fillId="0" borderId="8" xfId="91" applyNumberFormat="1" applyFont="1" applyBorder="1" applyAlignment="1" applyProtection="1">
      <alignment vertical="center"/>
    </xf>
    <xf numFmtId="0" fontId="73" fillId="0" borderId="23" xfId="91" applyFont="1" applyBorder="1" applyAlignment="1">
      <alignment horizontal="center" vertical="center" shrinkToFit="1"/>
    </xf>
    <xf numFmtId="37" fontId="60" fillId="0" borderId="9" xfId="91" applyNumberFormat="1" applyFont="1" applyBorder="1" applyAlignment="1" applyProtection="1">
      <alignment vertical="center"/>
    </xf>
    <xf numFmtId="37" fontId="60" fillId="0" borderId="10" xfId="91" applyNumberFormat="1" applyFont="1" applyBorder="1" applyAlignment="1" applyProtection="1">
      <alignment vertical="center"/>
    </xf>
    <xf numFmtId="176" fontId="73" fillId="0" borderId="19" xfId="91" applyNumberFormat="1" applyFont="1" applyBorder="1" applyAlignment="1">
      <alignment horizontal="center" vertical="center"/>
    </xf>
    <xf numFmtId="2" fontId="60" fillId="0" borderId="9" xfId="91" applyNumberFormat="1" applyFont="1" applyBorder="1" applyAlignment="1" applyProtection="1">
      <alignment vertical="center"/>
    </xf>
    <xf numFmtId="2" fontId="60" fillId="0" borderId="10" xfId="91" applyNumberFormat="1" applyFont="1" applyBorder="1" applyAlignment="1" applyProtection="1">
      <alignment vertical="center"/>
    </xf>
    <xf numFmtId="2" fontId="60" fillId="0" borderId="6" xfId="91" applyNumberFormat="1" applyFont="1" applyBorder="1" applyAlignment="1" applyProtection="1">
      <alignment vertical="center"/>
    </xf>
    <xf numFmtId="176" fontId="73" fillId="0" borderId="0" xfId="91" applyNumberFormat="1" applyFont="1" applyBorder="1" applyAlignment="1">
      <alignment horizontal="center" vertical="center"/>
    </xf>
    <xf numFmtId="38" fontId="62" fillId="2" borderId="45" xfId="100" applyFont="1" applyFill="1" applyBorder="1" applyAlignment="1">
      <alignment vertical="center" shrinkToFit="1"/>
    </xf>
    <xf numFmtId="0" fontId="58" fillId="0" borderId="249" xfId="85" applyFont="1" applyFill="1" applyBorder="1" applyAlignment="1">
      <alignment vertical="center" shrinkToFit="1"/>
    </xf>
    <xf numFmtId="0" fontId="49" fillId="0" borderId="50" xfId="85" applyFont="1" applyFill="1" applyBorder="1" applyAlignment="1">
      <alignment vertical="center" shrinkToFit="1"/>
    </xf>
    <xf numFmtId="49" fontId="58" fillId="0" borderId="49" xfId="85" quotePrefix="1" applyNumberFormat="1" applyFont="1" applyFill="1" applyBorder="1" applyAlignment="1">
      <alignment horizontal="right" vertical="center" shrinkToFit="1"/>
    </xf>
    <xf numFmtId="0" fontId="23" fillId="0" borderId="250" xfId="85" applyFont="1" applyFill="1" applyBorder="1" applyAlignment="1">
      <alignment vertical="center"/>
    </xf>
    <xf numFmtId="0" fontId="58" fillId="0" borderId="46" xfId="85" quotePrefix="1" applyFont="1" applyFill="1" applyBorder="1" applyAlignment="1">
      <alignment horizontal="right" vertical="center" shrinkToFit="1"/>
    </xf>
    <xf numFmtId="0" fontId="74" fillId="0" borderId="49" xfId="85" applyNumberFormat="1" applyFont="1" applyFill="1" applyBorder="1" applyAlignment="1">
      <alignment horizontal="right" vertical="center" shrinkToFit="1"/>
    </xf>
    <xf numFmtId="0" fontId="23" fillId="0" borderId="54" xfId="85" applyFont="1" applyFill="1" applyBorder="1" applyAlignment="1">
      <alignment vertical="center"/>
    </xf>
    <xf numFmtId="0" fontId="58" fillId="0" borderId="49" xfId="85" applyFont="1" applyFill="1" applyBorder="1" applyAlignment="1">
      <alignment vertical="center"/>
    </xf>
    <xf numFmtId="0" fontId="23" fillId="0" borderId="50" xfId="85" applyFont="1" applyFill="1" applyBorder="1" applyAlignment="1">
      <alignment vertical="center"/>
    </xf>
    <xf numFmtId="49" fontId="60" fillId="0" borderId="67" xfId="85" applyNumberFormat="1" applyFont="1" applyFill="1" applyBorder="1" applyAlignment="1">
      <alignment horizontal="right" vertical="center" shrinkToFit="1"/>
    </xf>
    <xf numFmtId="0" fontId="60" fillId="0" borderId="67" xfId="85" quotePrefix="1" applyFont="1" applyFill="1" applyBorder="1" applyAlignment="1">
      <alignment horizontal="right" vertical="center" shrinkToFit="1"/>
    </xf>
    <xf numFmtId="0" fontId="23" fillId="0" borderId="53" xfId="85" applyFont="1" applyFill="1" applyBorder="1" applyAlignment="1">
      <alignment vertical="center" shrinkToFit="1"/>
    </xf>
    <xf numFmtId="0" fontId="11" fillId="0" borderId="49" xfId="85" quotePrefix="1" applyFont="1" applyFill="1" applyBorder="1" applyAlignment="1">
      <alignment horizontal="right" vertical="center" shrinkToFit="1"/>
    </xf>
    <xf numFmtId="0" fontId="60" fillId="0" borderId="217" xfId="85" applyFont="1" applyFill="1" applyBorder="1" applyAlignment="1">
      <alignment vertical="center" shrinkToFit="1"/>
    </xf>
    <xf numFmtId="0" fontId="26" fillId="0" borderId="0" xfId="85" applyFont="1" applyFill="1" applyBorder="1" applyAlignment="1">
      <alignment vertical="center"/>
    </xf>
    <xf numFmtId="0" fontId="26" fillId="0" borderId="0" xfId="85" applyFont="1" applyFill="1" applyAlignment="1">
      <alignment vertical="center"/>
    </xf>
    <xf numFmtId="0" fontId="27" fillId="0" borderId="0" xfId="85" applyFont="1" applyFill="1" applyAlignment="1">
      <alignment vertical="center"/>
    </xf>
    <xf numFmtId="0" fontId="76" fillId="0" borderId="0" xfId="85" applyFont="1" applyFill="1" applyBorder="1" applyAlignment="1">
      <alignment vertical="center"/>
    </xf>
    <xf numFmtId="0" fontId="28" fillId="0" borderId="0" xfId="85" applyFont="1" applyFill="1" applyAlignment="1">
      <alignment vertical="center"/>
    </xf>
    <xf numFmtId="0" fontId="25" fillId="0" borderId="26" xfId="85" applyFont="1" applyFill="1" applyBorder="1" applyAlignment="1">
      <alignment vertical="center"/>
    </xf>
    <xf numFmtId="0" fontId="27" fillId="0" borderId="0" xfId="85" applyFont="1" applyFill="1" applyAlignment="1">
      <alignment horizontal="center" vertical="center"/>
    </xf>
    <xf numFmtId="0" fontId="27" fillId="0" borderId="0" xfId="85" applyFont="1" applyFill="1" applyBorder="1" applyAlignment="1">
      <alignment horizontal="center" vertical="center"/>
    </xf>
    <xf numFmtId="0" fontId="25" fillId="0" borderId="29" xfId="85" applyFont="1" applyFill="1" applyBorder="1" applyAlignment="1">
      <alignment horizontal="center" vertical="center"/>
    </xf>
    <xf numFmtId="0" fontId="28" fillId="0" borderId="0" xfId="85" applyFont="1" applyFill="1" applyAlignment="1">
      <alignment vertical="center" shrinkToFit="1"/>
    </xf>
    <xf numFmtId="0" fontId="25" fillId="0" borderId="0" xfId="85" applyFont="1" applyFill="1" applyBorder="1" applyAlignment="1"/>
    <xf numFmtId="0" fontId="25" fillId="0" borderId="32" xfId="85" applyFont="1" applyFill="1" applyBorder="1" applyAlignment="1">
      <alignment vertical="center"/>
    </xf>
    <xf numFmtId="0" fontId="25" fillId="0" borderId="29" xfId="85" applyFont="1" applyFill="1" applyBorder="1" applyAlignment="1">
      <alignment vertical="center" wrapText="1" shrinkToFit="1"/>
    </xf>
    <xf numFmtId="0" fontId="25" fillId="0" borderId="0" xfId="85" applyFont="1" applyFill="1" applyBorder="1" applyAlignment="1">
      <alignment vertical="center" wrapText="1" shrinkToFit="1"/>
    </xf>
    <xf numFmtId="0" fontId="25" fillId="0" borderId="0" xfId="85" applyFont="1" applyFill="1" applyBorder="1" applyAlignment="1">
      <alignment wrapText="1"/>
    </xf>
    <xf numFmtId="0" fontId="25" fillId="0" borderId="0" xfId="85" applyFont="1" applyFill="1" applyBorder="1" applyAlignment="1">
      <alignment horizontal="left" vertical="top"/>
    </xf>
    <xf numFmtId="0" fontId="25" fillId="0" borderId="30" xfId="85" applyFont="1" applyFill="1" applyBorder="1" applyAlignment="1">
      <alignment vertical="center"/>
    </xf>
    <xf numFmtId="0" fontId="25" fillId="0" borderId="28" xfId="85" applyFont="1" applyFill="1" applyBorder="1" applyAlignment="1">
      <alignment vertical="center" wrapText="1" shrinkToFit="1"/>
    </xf>
    <xf numFmtId="0" fontId="25" fillId="0" borderId="29" xfId="85" applyFont="1" applyFill="1" applyBorder="1" applyAlignment="1">
      <alignment wrapText="1"/>
    </xf>
    <xf numFmtId="0" fontId="25" fillId="0" borderId="0" xfId="85" applyFont="1" applyFill="1" applyBorder="1" applyAlignment="1">
      <alignment vertical="center" wrapText="1"/>
    </xf>
    <xf numFmtId="0" fontId="25" fillId="0" borderId="26" xfId="85" applyFont="1" applyFill="1" applyBorder="1" applyAlignment="1">
      <alignment horizontal="distributed" vertical="center"/>
    </xf>
    <xf numFmtId="0" fontId="25" fillId="0" borderId="31" xfId="85" applyFont="1" applyFill="1" applyBorder="1" applyAlignment="1">
      <alignment vertical="center"/>
    </xf>
    <xf numFmtId="180" fontId="25" fillId="0" borderId="32" xfId="85" applyNumberFormat="1" applyFont="1" applyFill="1" applyBorder="1" applyAlignment="1">
      <alignment vertical="center"/>
    </xf>
    <xf numFmtId="0" fontId="25" fillId="0" borderId="25" xfId="85" applyFont="1" applyFill="1" applyBorder="1" applyAlignment="1">
      <alignment vertical="center"/>
    </xf>
    <xf numFmtId="0" fontId="25" fillId="0" borderId="244" xfId="85" applyFont="1" applyFill="1" applyBorder="1" applyAlignment="1">
      <alignment vertical="center"/>
    </xf>
    <xf numFmtId="184" fontId="25" fillId="0" borderId="0" xfId="85" applyNumberFormat="1" applyFont="1" applyFill="1" applyBorder="1" applyAlignment="1">
      <alignment horizontal="right" vertical="center"/>
    </xf>
    <xf numFmtId="0" fontId="4" fillId="0" borderId="0" xfId="85" applyFont="1" applyFill="1"/>
    <xf numFmtId="0" fontId="25" fillId="0" borderId="33" xfId="85" applyFont="1" applyFill="1" applyBorder="1" applyAlignment="1">
      <alignment vertical="center"/>
    </xf>
    <xf numFmtId="0" fontId="25" fillId="0" borderId="0" xfId="85" applyNumberFormat="1" applyFont="1" applyFill="1" applyBorder="1" applyAlignment="1">
      <alignment vertical="distributed"/>
    </xf>
    <xf numFmtId="0" fontId="4" fillId="0" borderId="0" xfId="85" applyFont="1" applyFill="1" applyBorder="1"/>
    <xf numFmtId="0" fontId="25" fillId="0" borderId="27" xfId="85" applyNumberFormat="1" applyFont="1" applyFill="1" applyBorder="1" applyAlignment="1">
      <alignment vertical="distributed"/>
    </xf>
    <xf numFmtId="0" fontId="4" fillId="0" borderId="26" xfId="85" applyFont="1" applyFill="1" applyBorder="1"/>
    <xf numFmtId="0" fontId="25" fillId="0" borderId="34" xfId="85" applyFont="1" applyFill="1" applyBorder="1" applyAlignment="1">
      <alignment vertical="center"/>
    </xf>
    <xf numFmtId="0" fontId="25" fillId="0" borderId="35" xfId="85" applyFont="1" applyFill="1" applyBorder="1" applyAlignment="1">
      <alignment vertical="center"/>
    </xf>
    <xf numFmtId="49" fontId="25" fillId="0" borderId="0" xfId="85" applyNumberFormat="1" applyFont="1" applyFill="1" applyBorder="1" applyAlignment="1">
      <alignment vertical="center" shrinkToFit="1"/>
    </xf>
    <xf numFmtId="0" fontId="4" fillId="0" borderId="34" xfId="85" applyFont="1" applyFill="1" applyBorder="1"/>
    <xf numFmtId="0" fontId="25" fillId="0" borderId="243" xfId="85" applyFont="1" applyFill="1" applyBorder="1" applyAlignment="1">
      <alignment vertical="center"/>
    </xf>
    <xf numFmtId="0" fontId="25" fillId="0" borderId="245" xfId="85" applyFont="1" applyFill="1" applyBorder="1" applyAlignment="1">
      <alignment vertical="center"/>
    </xf>
    <xf numFmtId="0" fontId="25" fillId="0" borderId="0" xfId="85" applyFont="1" applyFill="1" applyAlignment="1">
      <alignment horizontal="right" vertical="center"/>
    </xf>
    <xf numFmtId="180" fontId="25" fillId="0" borderId="27" xfId="85" applyNumberFormat="1" applyFont="1" applyFill="1" applyBorder="1" applyAlignment="1">
      <alignment horizontal="right" vertical="center"/>
    </xf>
    <xf numFmtId="0" fontId="25" fillId="0" borderId="246" xfId="85" applyFont="1" applyFill="1" applyBorder="1" applyAlignment="1">
      <alignment vertical="center"/>
    </xf>
    <xf numFmtId="0" fontId="4" fillId="0" borderId="29" xfId="85" applyFont="1" applyFill="1" applyBorder="1"/>
    <xf numFmtId="0" fontId="25" fillId="0" borderId="247" xfId="85" applyFont="1" applyFill="1" applyBorder="1" applyAlignment="1">
      <alignment vertical="center"/>
    </xf>
    <xf numFmtId="180" fontId="25" fillId="0" borderId="0" xfId="85" quotePrefix="1" applyNumberFormat="1" applyFont="1" applyFill="1" applyBorder="1" applyAlignment="1">
      <alignment vertical="center"/>
    </xf>
    <xf numFmtId="0" fontId="25" fillId="0" borderId="41" xfId="85" applyFont="1" applyFill="1" applyBorder="1" applyAlignment="1">
      <alignment vertical="center"/>
    </xf>
    <xf numFmtId="0" fontId="25" fillId="0" borderId="25" xfId="85" applyFont="1" applyFill="1" applyBorder="1" applyAlignment="1">
      <alignment horizontal="left" vertical="center" shrinkToFit="1"/>
    </xf>
    <xf numFmtId="49" fontId="25" fillId="0" borderId="0" xfId="85" applyNumberFormat="1" applyFont="1" applyFill="1" applyBorder="1" applyAlignment="1">
      <alignment vertical="center"/>
    </xf>
    <xf numFmtId="0" fontId="25" fillId="0" borderId="26" xfId="85" applyFont="1" applyFill="1" applyBorder="1" applyAlignment="1">
      <alignment vertical="center" shrinkToFit="1"/>
    </xf>
    <xf numFmtId="0" fontId="4" fillId="0" borderId="0" xfId="85" applyFont="1" applyFill="1" applyAlignment="1">
      <alignment vertical="center"/>
    </xf>
    <xf numFmtId="0" fontId="25" fillId="0" borderId="32" xfId="85" applyFont="1" applyFill="1" applyBorder="1" applyAlignment="1">
      <alignment horizontal="left" vertical="center"/>
    </xf>
    <xf numFmtId="0" fontId="25" fillId="0" borderId="32" xfId="85" applyNumberFormat="1" applyFont="1" applyFill="1" applyBorder="1" applyAlignment="1">
      <alignment horizontal="distributed" vertical="distributed"/>
    </xf>
    <xf numFmtId="0" fontId="25" fillId="0" borderId="0" xfId="85" applyFont="1" applyFill="1" applyBorder="1" applyAlignment="1">
      <alignment horizontal="distributed" vertical="center" shrinkToFit="1"/>
    </xf>
    <xf numFmtId="49" fontId="4" fillId="0" borderId="0" xfId="85" applyNumberFormat="1" applyFont="1" applyFill="1" applyBorder="1" applyAlignment="1"/>
    <xf numFmtId="49" fontId="25" fillId="0" borderId="0" xfId="85" applyNumberFormat="1" applyFont="1" applyFill="1" applyBorder="1" applyAlignment="1">
      <alignment horizontal="right" vertical="center" shrinkToFit="1"/>
    </xf>
    <xf numFmtId="0" fontId="21" fillId="0" borderId="0" xfId="85" applyNumberFormat="1" applyFont="1" applyFill="1" applyBorder="1" applyAlignment="1">
      <alignment horizontal="left" vertical="center" wrapText="1"/>
    </xf>
    <xf numFmtId="0" fontId="17" fillId="0" borderId="0" xfId="85" applyFont="1" applyFill="1" applyBorder="1" applyAlignment="1">
      <alignment vertical="center"/>
    </xf>
    <xf numFmtId="49" fontId="4" fillId="0" borderId="0" xfId="85" applyNumberFormat="1" applyFont="1" applyFill="1" applyBorder="1"/>
    <xf numFmtId="0" fontId="25" fillId="0" borderId="37" xfId="85" applyFont="1" applyFill="1" applyBorder="1" applyAlignment="1">
      <alignment vertical="center"/>
    </xf>
    <xf numFmtId="0" fontId="25" fillId="0" borderId="38" xfId="85" applyFont="1" applyFill="1" applyBorder="1" applyAlignment="1">
      <alignment vertical="center"/>
    </xf>
    <xf numFmtId="180" fontId="25" fillId="0" borderId="37" xfId="85" applyNumberFormat="1" applyFont="1" applyFill="1" applyBorder="1" applyAlignment="1">
      <alignment vertical="center"/>
    </xf>
    <xf numFmtId="0" fontId="17" fillId="0" borderId="0" xfId="85" applyNumberFormat="1" applyFont="1" applyFill="1" applyBorder="1" applyAlignment="1">
      <alignment vertical="center" shrinkToFit="1"/>
    </xf>
    <xf numFmtId="0" fontId="25" fillId="0" borderId="40" xfId="85" applyFont="1" applyFill="1" applyBorder="1" applyAlignment="1">
      <alignment vertical="center"/>
    </xf>
    <xf numFmtId="0" fontId="25" fillId="0" borderId="36" xfId="85" applyFont="1" applyFill="1" applyBorder="1" applyAlignment="1">
      <alignment vertical="center"/>
    </xf>
    <xf numFmtId="181" fontId="17" fillId="0" borderId="0" xfId="85" applyNumberFormat="1" applyFont="1" applyFill="1" applyBorder="1" applyAlignment="1">
      <alignment vertical="center"/>
    </xf>
    <xf numFmtId="0" fontId="25" fillId="0" borderId="0" xfId="85" applyFont="1" applyFill="1" applyBorder="1" applyAlignment="1">
      <alignment horizontal="right" vertical="top"/>
    </xf>
    <xf numFmtId="0" fontId="25" fillId="0" borderId="27" xfId="85" applyFont="1" applyFill="1" applyBorder="1" applyAlignment="1">
      <alignment horizontal="right" vertical="top"/>
    </xf>
    <xf numFmtId="0" fontId="25" fillId="0" borderId="27" xfId="85" applyFont="1" applyFill="1" applyBorder="1" applyAlignment="1">
      <alignment horizontal="right" vertical="center"/>
    </xf>
    <xf numFmtId="0" fontId="29" fillId="0" borderId="0" xfId="85" applyFont="1" applyFill="1" applyBorder="1" applyAlignment="1">
      <alignment vertical="center"/>
    </xf>
    <xf numFmtId="0" fontId="25" fillId="0" borderId="39" xfId="85" applyFont="1" applyFill="1" applyBorder="1" applyAlignment="1">
      <alignment vertical="center"/>
    </xf>
    <xf numFmtId="0" fontId="17" fillId="0" borderId="0" xfId="85" applyFont="1" applyFill="1" applyBorder="1" applyAlignment="1">
      <alignment vertical="center" shrinkToFit="1"/>
    </xf>
    <xf numFmtId="41" fontId="62" fillId="0" borderId="219" xfId="0" applyNumberFormat="1" applyFont="1" applyFill="1" applyBorder="1" applyAlignment="1">
      <alignment horizontal="right" vertical="center"/>
    </xf>
    <xf numFmtId="41" fontId="62" fillId="0" borderId="219" xfId="0" applyNumberFormat="1" applyFont="1" applyFill="1" applyBorder="1" applyAlignment="1">
      <alignment vertical="center"/>
    </xf>
    <xf numFmtId="41" fontId="62" fillId="0" borderId="226" xfId="91" applyNumberFormat="1" applyFont="1" applyFill="1" applyBorder="1" applyAlignment="1">
      <alignment horizontal="right" vertical="center"/>
    </xf>
    <xf numFmtId="176" fontId="10" fillId="0" borderId="18" xfId="91" applyNumberFormat="1" applyFont="1" applyFill="1" applyBorder="1" applyAlignment="1">
      <alignment horizontal="center" vertical="center"/>
    </xf>
    <xf numFmtId="0" fontId="10" fillId="0" borderId="21" xfId="91" applyFont="1" applyFill="1" applyBorder="1" applyAlignment="1">
      <alignment horizontal="center" vertical="center" shrinkToFit="1"/>
    </xf>
    <xf numFmtId="37" fontId="58" fillId="0" borderId="6" xfId="91" applyNumberFormat="1" applyFont="1" applyFill="1" applyBorder="1" applyAlignment="1" applyProtection="1">
      <alignment vertical="center"/>
    </xf>
    <xf numFmtId="37" fontId="58" fillId="0" borderId="0" xfId="91" applyNumberFormat="1" applyFont="1" applyFill="1" applyBorder="1" applyAlignment="1" applyProtection="1">
      <alignment vertical="center"/>
    </xf>
    <xf numFmtId="0" fontId="10" fillId="0" borderId="21" xfId="91" applyFont="1" applyFill="1" applyBorder="1" applyAlignment="1">
      <alignment horizontal="distributed" vertical="center" shrinkToFit="1"/>
    </xf>
    <xf numFmtId="2" fontId="58" fillId="0" borderId="0" xfId="91" applyNumberFormat="1" applyFont="1" applyFill="1" applyBorder="1" applyAlignment="1">
      <alignment vertical="center"/>
    </xf>
    <xf numFmtId="38" fontId="58" fillId="0" borderId="0" xfId="65" applyFont="1" applyFill="1" applyBorder="1" applyAlignment="1">
      <alignment vertical="center"/>
    </xf>
    <xf numFmtId="0" fontId="58" fillId="0" borderId="0" xfId="9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91" applyFont="1" applyFill="1" applyAlignment="1">
      <alignment vertical="center"/>
    </xf>
    <xf numFmtId="176" fontId="10" fillId="0" borderId="19" xfId="91" applyNumberFormat="1" applyFont="1" applyFill="1" applyBorder="1" applyAlignment="1">
      <alignment horizontal="center" vertical="center"/>
    </xf>
    <xf numFmtId="0" fontId="10" fillId="0" borderId="23" xfId="91" applyFont="1" applyFill="1" applyBorder="1" applyAlignment="1">
      <alignment horizontal="center" vertical="center" shrinkToFit="1"/>
    </xf>
    <xf numFmtId="37" fontId="58" fillId="0" borderId="9" xfId="91" applyNumberFormat="1" applyFont="1" applyFill="1" applyBorder="1" applyAlignment="1" applyProtection="1">
      <alignment vertical="center"/>
    </xf>
    <xf numFmtId="37" fontId="58" fillId="0" borderId="10" xfId="91" applyNumberFormat="1" applyFont="1" applyFill="1" applyBorder="1" applyAlignment="1" applyProtection="1">
      <alignment vertical="center"/>
    </xf>
    <xf numFmtId="0" fontId="10" fillId="0" borderId="23" xfId="91" applyFont="1" applyFill="1" applyBorder="1" applyAlignment="1">
      <alignment horizontal="distributed" vertical="center" shrinkToFit="1"/>
    </xf>
    <xf numFmtId="2" fontId="58" fillId="0" borderId="10" xfId="91" applyNumberFormat="1" applyFont="1" applyFill="1" applyBorder="1" applyAlignment="1">
      <alignment vertical="center"/>
    </xf>
    <xf numFmtId="38" fontId="58" fillId="0" borderId="10" xfId="65" applyFont="1" applyFill="1" applyBorder="1" applyAlignment="1">
      <alignment vertical="center"/>
    </xf>
    <xf numFmtId="0" fontId="58" fillId="0" borderId="10" xfId="91" applyFont="1" applyFill="1" applyBorder="1" applyAlignment="1">
      <alignment vertical="center"/>
    </xf>
    <xf numFmtId="2" fontId="58" fillId="0" borderId="0" xfId="91" applyNumberFormat="1" applyFont="1" applyFill="1" applyBorder="1" applyAlignment="1" applyProtection="1">
      <alignment vertical="center"/>
    </xf>
    <xf numFmtId="0" fontId="11" fillId="0" borderId="0" xfId="91" applyFont="1" applyFill="1" applyAlignment="1">
      <alignment vertical="center"/>
    </xf>
    <xf numFmtId="2" fontId="58" fillId="0" borderId="10" xfId="91" applyNumberFormat="1" applyFont="1" applyFill="1" applyBorder="1" applyAlignment="1" applyProtection="1">
      <alignment vertical="center"/>
    </xf>
    <xf numFmtId="0" fontId="48" fillId="0" borderId="53" xfId="85" applyFont="1" applyFill="1" applyBorder="1" applyAlignment="1">
      <alignment vertical="center" shrinkToFit="1"/>
    </xf>
    <xf numFmtId="0" fontId="48" fillId="0" borderId="59" xfId="85" applyFont="1" applyFill="1" applyBorder="1" applyAlignment="1">
      <alignment vertical="center" shrinkToFit="1"/>
    </xf>
    <xf numFmtId="0" fontId="48" fillId="0" borderId="52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horizontal="left" vertical="center" shrinkToFit="1"/>
    </xf>
    <xf numFmtId="0" fontId="48" fillId="0" borderId="55" xfId="85" applyFont="1" applyFill="1" applyBorder="1" applyAlignment="1">
      <alignment vertical="center" shrinkToFit="1"/>
    </xf>
    <xf numFmtId="0" fontId="48" fillId="0" borderId="66" xfId="85" applyFont="1" applyFill="1" applyBorder="1" applyAlignment="1">
      <alignment vertical="center" shrinkToFit="1"/>
    </xf>
    <xf numFmtId="0" fontId="25" fillId="0" borderId="27" xfId="85" applyFont="1" applyFill="1" applyBorder="1" applyAlignment="1">
      <alignment horizontal="distributed" vertical="center"/>
    </xf>
    <xf numFmtId="0" fontId="25" fillId="0" borderId="28" xfId="85" applyFont="1" applyFill="1" applyBorder="1" applyAlignment="1">
      <alignment horizontal="distributed" vertical="center"/>
    </xf>
    <xf numFmtId="0" fontId="25" fillId="0" borderId="0" xfId="85" applyFont="1" applyFill="1" applyBorder="1" applyAlignment="1">
      <alignment horizontal="distributed" vertical="center"/>
    </xf>
    <xf numFmtId="0" fontId="25" fillId="0" borderId="0" xfId="85" applyFont="1" applyFill="1" applyBorder="1" applyAlignment="1">
      <alignment horizontal="left" wrapText="1"/>
    </xf>
    <xf numFmtId="0" fontId="25" fillId="0" borderId="0" xfId="85" applyFont="1" applyFill="1" applyBorder="1" applyAlignment="1">
      <alignment vertical="top"/>
    </xf>
    <xf numFmtId="0" fontId="25" fillId="0" borderId="27" xfId="85" applyFont="1" applyFill="1" applyBorder="1" applyAlignment="1">
      <alignment vertical="center"/>
    </xf>
    <xf numFmtId="0" fontId="25" fillId="0" borderId="28" xfId="85" applyFont="1" applyFill="1" applyBorder="1" applyAlignment="1">
      <alignment vertical="center"/>
    </xf>
    <xf numFmtId="180" fontId="25" fillId="0" borderId="27" xfId="85" applyNumberFormat="1" applyFont="1" applyFill="1" applyBorder="1" applyAlignment="1">
      <alignment vertical="center"/>
    </xf>
    <xf numFmtId="0" fontId="25" fillId="0" borderId="0" xfId="85" applyFont="1" applyFill="1" applyBorder="1" applyAlignment="1">
      <alignment vertical="center"/>
    </xf>
    <xf numFmtId="0" fontId="25" fillId="0" borderId="0" xfId="85" applyFont="1" applyFill="1" applyBorder="1" applyAlignment="1">
      <alignment horizontal="left" vertical="center"/>
    </xf>
    <xf numFmtId="180" fontId="25" fillId="0" borderId="0" xfId="85" applyNumberFormat="1" applyFont="1" applyFill="1" applyAlignment="1">
      <alignment vertical="center"/>
    </xf>
    <xf numFmtId="0" fontId="25" fillId="0" borderId="29" xfId="85" applyFont="1" applyFill="1" applyBorder="1" applyAlignment="1">
      <alignment vertical="center"/>
    </xf>
    <xf numFmtId="180" fontId="25" fillId="0" borderId="0" xfId="85" applyNumberFormat="1" applyFont="1" applyFill="1" applyBorder="1" applyAlignment="1">
      <alignment vertical="center"/>
    </xf>
    <xf numFmtId="0" fontId="25" fillId="0" borderId="74" xfId="85" applyFont="1" applyFill="1" applyBorder="1" applyAlignment="1">
      <alignment vertical="center"/>
    </xf>
    <xf numFmtId="183" fontId="25" fillId="0" borderId="0" xfId="85" applyNumberFormat="1" applyFont="1" applyFill="1" applyBorder="1" applyAlignment="1">
      <alignment vertical="center"/>
    </xf>
    <xf numFmtId="0" fontId="25" fillId="0" borderId="0" xfId="85" applyFont="1" applyFill="1" applyBorder="1" applyAlignment="1">
      <alignment vertical="center" shrinkToFit="1"/>
    </xf>
    <xf numFmtId="0" fontId="25" fillId="0" borderId="0" xfId="85" applyFont="1" applyFill="1" applyBorder="1" applyAlignment="1">
      <alignment horizontal="center" vertical="center" shrinkToFit="1"/>
    </xf>
    <xf numFmtId="180" fontId="25" fillId="0" borderId="0" xfId="85" applyNumberFormat="1" applyFont="1" applyFill="1" applyBorder="1" applyAlignment="1">
      <alignment horizontal="right" vertical="center"/>
    </xf>
    <xf numFmtId="180" fontId="25" fillId="0" borderId="0" xfId="85" applyNumberFormat="1" applyFont="1" applyFill="1" applyAlignment="1">
      <alignment horizontal="right" vertical="center"/>
    </xf>
    <xf numFmtId="184" fontId="25" fillId="0" borderId="0" xfId="85" applyNumberFormat="1" applyFont="1" applyFill="1" applyBorder="1" applyAlignment="1">
      <alignment vertical="center"/>
    </xf>
    <xf numFmtId="0" fontId="25" fillId="0" borderId="27" xfId="85" applyFont="1" applyFill="1" applyBorder="1" applyAlignment="1">
      <alignment vertical="center" shrinkToFit="1"/>
    </xf>
    <xf numFmtId="0" fontId="25" fillId="0" borderId="0" xfId="85" applyFont="1" applyFill="1" applyBorder="1" applyAlignment="1">
      <alignment horizontal="center" vertical="center"/>
    </xf>
    <xf numFmtId="49" fontId="25" fillId="0" borderId="0" xfId="85" applyNumberFormat="1" applyFont="1" applyFill="1" applyBorder="1" applyAlignment="1">
      <alignment horizontal="right" vertical="center"/>
    </xf>
    <xf numFmtId="0" fontId="20" fillId="0" borderId="0" xfId="85" applyFont="1" applyFill="1" applyBorder="1" applyAlignment="1">
      <alignment vertical="center"/>
    </xf>
    <xf numFmtId="0" fontId="25" fillId="0" borderId="0" xfId="85" applyFont="1" applyFill="1" applyBorder="1" applyAlignment="1">
      <alignment horizontal="left" vertical="center" shrinkToFit="1"/>
    </xf>
    <xf numFmtId="0" fontId="20" fillId="0" borderId="0" xfId="85" applyFont="1" applyFill="1" applyBorder="1" applyAlignment="1">
      <alignment vertical="center" wrapText="1"/>
    </xf>
    <xf numFmtId="0" fontId="20" fillId="0" borderId="0" xfId="85" applyFont="1" applyFill="1" applyBorder="1" applyAlignment="1">
      <alignment vertical="center" wrapText="1" shrinkToFit="1"/>
    </xf>
    <xf numFmtId="0" fontId="25" fillId="0" borderId="0" xfId="85" applyNumberFormat="1" applyFont="1" applyFill="1" applyBorder="1" applyAlignment="1">
      <alignment horizontal="distributed" vertical="distributed"/>
    </xf>
    <xf numFmtId="0" fontId="25" fillId="0" borderId="0" xfId="85" applyFont="1" applyFill="1" applyAlignment="1">
      <alignment horizontal="left" vertical="center"/>
    </xf>
    <xf numFmtId="0" fontId="25" fillId="0" borderId="0" xfId="85" applyFont="1" applyFill="1" applyAlignment="1">
      <alignment vertical="center"/>
    </xf>
    <xf numFmtId="184" fontId="25" fillId="0" borderId="0" xfId="85" applyNumberFormat="1" applyFont="1" applyFill="1" applyAlignment="1">
      <alignment vertical="center"/>
    </xf>
    <xf numFmtId="0" fontId="25" fillId="0" borderId="27" xfId="85" applyFont="1" applyFill="1" applyBorder="1" applyAlignment="1">
      <alignment vertical="top"/>
    </xf>
    <xf numFmtId="0" fontId="25" fillId="0" borderId="27" xfId="85" applyFont="1" applyFill="1" applyBorder="1" applyAlignment="1">
      <alignment horizontal="left" vertical="top"/>
    </xf>
    <xf numFmtId="0" fontId="25" fillId="0" borderId="27" xfId="85" applyFont="1" applyFill="1" applyBorder="1" applyAlignment="1">
      <alignment horizontal="left" vertical="center"/>
    </xf>
    <xf numFmtId="183" fontId="25" fillId="0" borderId="0" xfId="85" applyNumberFormat="1" applyFont="1" applyFill="1" applyBorder="1" applyAlignment="1">
      <alignment horizontal="right" vertical="center"/>
    </xf>
    <xf numFmtId="182" fontId="25" fillId="0" borderId="0" xfId="85" applyNumberFormat="1" applyFont="1" applyFill="1" applyBorder="1" applyAlignment="1">
      <alignment vertical="center"/>
    </xf>
    <xf numFmtId="0" fontId="17" fillId="0" borderId="0" xfId="85" applyFont="1" applyFill="1" applyAlignment="1">
      <alignment vertical="center"/>
    </xf>
    <xf numFmtId="176" fontId="73" fillId="0" borderId="10" xfId="91" applyNumberFormat="1" applyFont="1" applyBorder="1" applyAlignment="1">
      <alignment horizontal="center" vertical="center"/>
    </xf>
    <xf numFmtId="0" fontId="73" fillId="0" borderId="21" xfId="91" applyFont="1" applyBorder="1" applyAlignment="1">
      <alignment horizontal="distributed" vertical="center" wrapText="1" shrinkToFit="1"/>
    </xf>
    <xf numFmtId="0" fontId="73" fillId="0" borderId="21" xfId="91" applyFont="1" applyBorder="1" applyAlignment="1">
      <alignment horizontal="distributed" vertical="center" wrapText="1"/>
    </xf>
    <xf numFmtId="0" fontId="10" fillId="0" borderId="251" xfId="91" applyFont="1" applyBorder="1" applyAlignment="1">
      <alignment horizontal="center" vertical="center" shrinkToFit="1"/>
    </xf>
    <xf numFmtId="2" fontId="60" fillId="0" borderId="252" xfId="91" applyNumberFormat="1" applyFont="1" applyBorder="1" applyAlignment="1" applyProtection="1">
      <alignment vertical="center"/>
    </xf>
    <xf numFmtId="2" fontId="58" fillId="0" borderId="253" xfId="91" applyNumberFormat="1" applyFont="1" applyBorder="1" applyAlignment="1" applyProtection="1">
      <alignment vertical="center"/>
    </xf>
    <xf numFmtId="37" fontId="58" fillId="0" borderId="253" xfId="91" applyNumberFormat="1" applyFont="1" applyBorder="1" applyAlignment="1" applyProtection="1">
      <alignment vertical="center"/>
    </xf>
    <xf numFmtId="41" fontId="62" fillId="0" borderId="219" xfId="91" applyNumberFormat="1" applyFont="1" applyFill="1" applyBorder="1" applyAlignment="1">
      <alignment horizontal="right" vertical="center"/>
    </xf>
    <xf numFmtId="41" fontId="58" fillId="0" borderId="0" xfId="91" applyNumberFormat="1" applyFont="1" applyBorder="1" applyAlignment="1">
      <alignment horizontal="right" vertical="center"/>
    </xf>
    <xf numFmtId="0" fontId="8" fillId="0" borderId="164" xfId="0" applyFont="1" applyBorder="1" applyAlignment="1">
      <alignment horizontal="center" vertical="center" wrapText="1"/>
    </xf>
    <xf numFmtId="0" fontId="10" fillId="0" borderId="223" xfId="0" applyFont="1" applyBorder="1" applyAlignment="1">
      <alignment horizontal="center" vertical="center"/>
    </xf>
    <xf numFmtId="0" fontId="48" fillId="0" borderId="250" xfId="85" applyFont="1" applyFill="1" applyBorder="1" applyAlignment="1">
      <alignment vertical="center" shrinkToFit="1"/>
    </xf>
    <xf numFmtId="0" fontId="75" fillId="0" borderId="52" xfId="85" applyFont="1" applyFill="1" applyBorder="1" applyAlignment="1">
      <alignment vertical="center" shrinkToFit="1"/>
    </xf>
    <xf numFmtId="0" fontId="60" fillId="0" borderId="217" xfId="85" applyFont="1" applyFill="1" applyBorder="1" applyAlignment="1">
      <alignment horizontal="right" vertical="center" shrinkToFit="1"/>
    </xf>
    <xf numFmtId="0" fontId="23" fillId="0" borderId="71" xfId="85" applyFont="1" applyFill="1" applyBorder="1" applyAlignment="1">
      <alignment vertical="center"/>
    </xf>
    <xf numFmtId="0" fontId="17" fillId="0" borderId="70" xfId="85" applyFont="1" applyFill="1" applyBorder="1" applyAlignment="1">
      <alignment vertical="center"/>
    </xf>
    <xf numFmtId="0" fontId="51" fillId="0" borderId="72" xfId="85" applyFont="1" applyFill="1" applyBorder="1" applyAlignment="1">
      <alignment horizontal="left" vertical="center"/>
    </xf>
    <xf numFmtId="0" fontId="23" fillId="0" borderId="70" xfId="85" applyFont="1" applyFill="1" applyBorder="1" applyAlignment="1">
      <alignment vertical="center"/>
    </xf>
    <xf numFmtId="0" fontId="23" fillId="0" borderId="72" xfId="85" applyFont="1" applyFill="1" applyBorder="1" applyAlignment="1">
      <alignment vertical="center"/>
    </xf>
    <xf numFmtId="0" fontId="25" fillId="0" borderId="258" xfId="85" applyFont="1" applyFill="1" applyBorder="1" applyAlignment="1">
      <alignment horizontal="center" vertical="center"/>
    </xf>
    <xf numFmtId="0" fontId="25" fillId="0" borderId="259" xfId="85" applyFont="1" applyFill="1" applyBorder="1" applyAlignment="1">
      <alignment horizontal="center" vertical="center"/>
    </xf>
    <xf numFmtId="0" fontId="25" fillId="0" borderId="257" xfId="85" applyFont="1" applyFill="1" applyBorder="1" applyAlignment="1">
      <alignment vertical="center"/>
    </xf>
    <xf numFmtId="0" fontId="25" fillId="0" borderId="259" xfId="85" applyFont="1" applyFill="1" applyBorder="1" applyAlignment="1">
      <alignment vertical="center"/>
    </xf>
    <xf numFmtId="0" fontId="25" fillId="0" borderId="258" xfId="85" applyFont="1" applyFill="1" applyBorder="1" applyAlignment="1">
      <alignment vertical="top"/>
    </xf>
    <xf numFmtId="0" fontId="25" fillId="0" borderId="258" xfId="85" applyFont="1" applyFill="1" applyBorder="1" applyAlignment="1">
      <alignment horizontal="left" vertical="top"/>
    </xf>
    <xf numFmtId="0" fontId="25" fillId="0" borderId="258" xfId="85" applyFont="1" applyFill="1" applyBorder="1" applyAlignment="1">
      <alignment vertical="center" wrapText="1" shrinkToFit="1"/>
    </xf>
    <xf numFmtId="0" fontId="25" fillId="0" borderId="259" xfId="85" applyFont="1" applyFill="1" applyBorder="1" applyAlignment="1">
      <alignment horizontal="left" vertical="top"/>
    </xf>
    <xf numFmtId="0" fontId="25" fillId="0" borderId="258" xfId="85" applyFont="1" applyFill="1" applyBorder="1" applyAlignment="1">
      <alignment vertical="center"/>
    </xf>
    <xf numFmtId="180" fontId="25" fillId="0" borderId="258" xfId="85" applyNumberFormat="1" applyFont="1" applyFill="1" applyBorder="1" applyAlignment="1">
      <alignment vertical="center"/>
    </xf>
    <xf numFmtId="0" fontId="25" fillId="0" borderId="257" xfId="85" applyFont="1" applyFill="1" applyBorder="1" applyAlignment="1">
      <alignment horizontal="distributed" vertical="center"/>
    </xf>
    <xf numFmtId="0" fontId="25" fillId="0" borderId="26" xfId="85" applyFont="1" applyFill="1" applyBorder="1" applyAlignment="1">
      <alignment horizontal="left" vertical="center"/>
    </xf>
    <xf numFmtId="0" fontId="25" fillId="0" borderId="35" xfId="85" applyFont="1" applyFill="1" applyBorder="1" applyAlignment="1">
      <alignment horizontal="left" vertical="center"/>
    </xf>
    <xf numFmtId="0" fontId="25" fillId="0" borderId="0" xfId="85" applyNumberFormat="1" applyFont="1" applyFill="1" applyBorder="1" applyAlignment="1">
      <alignment horizontal="left" vertical="center"/>
    </xf>
    <xf numFmtId="0" fontId="25" fillId="0" borderId="30" xfId="85" applyFont="1" applyFill="1" applyBorder="1" applyAlignment="1">
      <alignment horizontal="left" vertical="center"/>
    </xf>
    <xf numFmtId="0" fontId="25" fillId="0" borderId="259" xfId="85" applyFont="1" applyFill="1" applyBorder="1" applyAlignment="1">
      <alignment horizontal="left" vertical="center"/>
    </xf>
    <xf numFmtId="0" fontId="25" fillId="0" borderId="258" xfId="85" applyFont="1" applyFill="1" applyBorder="1" applyAlignment="1">
      <alignment vertical="center" shrinkToFit="1"/>
    </xf>
    <xf numFmtId="180" fontId="25" fillId="0" borderId="258" xfId="85" applyNumberFormat="1" applyFont="1" applyFill="1" applyBorder="1" applyAlignment="1">
      <alignment horizontal="right" vertical="center"/>
    </xf>
    <xf numFmtId="0" fontId="25" fillId="0" borderId="258" xfId="85" applyFont="1" applyFill="1" applyBorder="1" applyAlignment="1">
      <alignment horizontal="left" vertical="center"/>
    </xf>
    <xf numFmtId="0" fontId="25" fillId="0" borderId="258" xfId="85" applyFont="1" applyFill="1" applyBorder="1" applyAlignment="1">
      <alignment horizontal="right" vertical="top"/>
    </xf>
    <xf numFmtId="0" fontId="25" fillId="0" borderId="258" xfId="85" applyFont="1" applyFill="1" applyBorder="1" applyAlignment="1">
      <alignment horizontal="right" vertical="center"/>
    </xf>
    <xf numFmtId="182" fontId="25" fillId="0" borderId="27" xfId="85" applyNumberFormat="1" applyFont="1" applyFill="1" applyBorder="1" applyAlignment="1">
      <alignment vertical="center"/>
    </xf>
    <xf numFmtId="49" fontId="58" fillId="0" borderId="229" xfId="91" applyNumberFormat="1" applyFont="1" applyBorder="1" applyAlignment="1">
      <alignment horizontal="right" vertical="center"/>
    </xf>
    <xf numFmtId="49" fontId="58" fillId="0" borderId="229" xfId="0" applyNumberFormat="1" applyFont="1" applyFill="1" applyBorder="1" applyAlignment="1">
      <alignment horizontal="right" vertical="center"/>
    </xf>
    <xf numFmtId="49" fontId="58" fillId="0" borderId="0" xfId="0" applyNumberFormat="1" applyFont="1" applyFill="1" applyBorder="1" applyAlignment="1">
      <alignment horizontal="right" vertical="center"/>
    </xf>
    <xf numFmtId="49" fontId="58" fillId="0" borderId="0" xfId="0" applyNumberFormat="1" applyFont="1" applyBorder="1" applyAlignment="1">
      <alignment horizontal="right" vertical="center"/>
    </xf>
    <xf numFmtId="0" fontId="10" fillId="0" borderId="239" xfId="91" applyFont="1" applyBorder="1" applyAlignment="1">
      <alignment horizontal="right" vertical="center"/>
    </xf>
    <xf numFmtId="0" fontId="68" fillId="0" borderId="219" xfId="91" applyFont="1" applyBorder="1" applyAlignment="1">
      <alignment horizontal="right" vertical="center"/>
    </xf>
    <xf numFmtId="49" fontId="62" fillId="0" borderId="219" xfId="0" applyNumberFormat="1" applyFont="1" applyFill="1" applyBorder="1" applyAlignment="1">
      <alignment horizontal="right" vertical="center"/>
    </xf>
    <xf numFmtId="0" fontId="16" fillId="0" borderId="127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8" fillId="0" borderId="231" xfId="0" applyFont="1" applyBorder="1" applyAlignment="1">
      <alignment horizontal="center" vertical="center" wrapText="1"/>
    </xf>
    <xf numFmtId="41" fontId="58" fillId="0" borderId="229" xfId="0" applyNumberFormat="1" applyFont="1" applyFill="1" applyBorder="1" applyAlignment="1">
      <alignment horizontal="right" vertical="center"/>
    </xf>
    <xf numFmtId="0" fontId="72" fillId="0" borderId="0" xfId="85" applyFont="1" applyAlignment="1">
      <alignment horizontal="center" vertical="center"/>
    </xf>
    <xf numFmtId="0" fontId="71" fillId="0" borderId="0" xfId="85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left"/>
    </xf>
    <xf numFmtId="0" fontId="17" fillId="0" borderId="11" xfId="0" applyFont="1" applyFill="1" applyBorder="1" applyAlignment="1">
      <alignment horizontal="right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89" xfId="0" applyFont="1" applyFill="1" applyBorder="1" applyAlignment="1" applyProtection="1">
      <alignment horizontal="center" vertical="center"/>
    </xf>
    <xf numFmtId="0" fontId="10" fillId="0" borderId="187" xfId="0" applyFont="1" applyFill="1" applyBorder="1" applyAlignment="1" applyProtection="1">
      <alignment horizontal="center" vertical="center"/>
    </xf>
    <xf numFmtId="0" fontId="10" fillId="0" borderId="188" xfId="0" applyFont="1" applyFill="1" applyBorder="1" applyAlignment="1" applyProtection="1">
      <alignment horizontal="center" vertical="center"/>
    </xf>
    <xf numFmtId="0" fontId="10" fillId="0" borderId="189" xfId="0" applyFont="1" applyFill="1" applyBorder="1" applyAlignment="1" applyProtection="1">
      <alignment horizontal="center" vertical="center"/>
    </xf>
    <xf numFmtId="0" fontId="10" fillId="0" borderId="191" xfId="0" applyFont="1" applyFill="1" applyBorder="1" applyAlignment="1" applyProtection="1">
      <alignment horizontal="center" vertical="center"/>
    </xf>
    <xf numFmtId="0" fontId="10" fillId="0" borderId="192" xfId="0" applyFont="1" applyFill="1" applyBorder="1" applyAlignment="1" applyProtection="1">
      <alignment horizontal="center" vertical="center"/>
    </xf>
    <xf numFmtId="0" fontId="10" fillId="0" borderId="193" xfId="0" applyFont="1" applyFill="1" applyBorder="1" applyAlignment="1" applyProtection="1">
      <alignment horizontal="center" vertical="center"/>
    </xf>
    <xf numFmtId="0" fontId="10" fillId="0" borderId="194" xfId="0" applyFont="1" applyFill="1" applyBorder="1" applyAlignment="1" applyProtection="1">
      <alignment horizontal="center" vertical="center"/>
    </xf>
    <xf numFmtId="0" fontId="10" fillId="0" borderId="190" xfId="0" applyFont="1" applyFill="1" applyBorder="1" applyAlignment="1" applyProtection="1">
      <alignment horizontal="center" vertical="center"/>
    </xf>
    <xf numFmtId="0" fontId="11" fillId="34" borderId="81" xfId="0" applyFont="1" applyFill="1" applyBorder="1" applyAlignment="1" applyProtection="1">
      <alignment horizontal="distributed" vertical="center"/>
    </xf>
    <xf numFmtId="0" fontId="11" fillId="34" borderId="80" xfId="0" applyFont="1" applyFill="1" applyBorder="1" applyAlignment="1" applyProtection="1">
      <alignment horizontal="distributed" vertical="center"/>
    </xf>
    <xf numFmtId="177" fontId="10" fillId="0" borderId="185" xfId="0" applyNumberFormat="1" applyFont="1" applyFill="1" applyBorder="1" applyAlignment="1" applyProtection="1">
      <alignment horizontal="distributed" vertical="center" indent="1"/>
    </xf>
    <xf numFmtId="177" fontId="10" fillId="0" borderId="186" xfId="0" applyNumberFormat="1" applyFont="1" applyFill="1" applyBorder="1" applyAlignment="1" applyProtection="1">
      <alignment horizontal="distributed" vertical="center" indent="1"/>
    </xf>
    <xf numFmtId="0" fontId="11" fillId="34" borderId="79" xfId="0" applyFont="1" applyFill="1" applyBorder="1" applyAlignment="1" applyProtection="1">
      <alignment horizontal="distributed" vertical="center"/>
    </xf>
    <xf numFmtId="0" fontId="11" fillId="34" borderId="84" xfId="0" applyFont="1" applyFill="1" applyBorder="1" applyAlignment="1" applyProtection="1">
      <alignment horizontal="distributed" vertical="center"/>
    </xf>
    <xf numFmtId="0" fontId="11" fillId="34" borderId="85" xfId="0" applyFont="1" applyFill="1" applyBorder="1" applyAlignment="1" applyProtection="1">
      <alignment horizontal="distributed" vertical="center"/>
    </xf>
    <xf numFmtId="0" fontId="10" fillId="0" borderId="82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177" fontId="61" fillId="0" borderId="204" xfId="0" applyNumberFormat="1" applyFont="1" applyFill="1" applyBorder="1" applyAlignment="1" applyProtection="1">
      <alignment horizontal="distributed" vertical="center" indent="1"/>
    </xf>
    <xf numFmtId="177" fontId="61" fillId="0" borderId="205" xfId="0" applyNumberFormat="1" applyFont="1" applyFill="1" applyBorder="1" applyAlignment="1" applyProtection="1">
      <alignment horizontal="distributed" vertical="center" indent="1"/>
    </xf>
    <xf numFmtId="0" fontId="17" fillId="0" borderId="76" xfId="0" applyFont="1" applyFill="1" applyBorder="1" applyAlignment="1">
      <alignment horizontal="right" vertical="center"/>
    </xf>
    <xf numFmtId="177" fontId="10" fillId="0" borderId="209" xfId="0" applyNumberFormat="1" applyFont="1" applyFill="1" applyBorder="1" applyAlignment="1" applyProtection="1">
      <alignment horizontal="distributed" vertical="center" indent="1"/>
    </xf>
    <xf numFmtId="177" fontId="10" fillId="0" borderId="210" xfId="0" applyNumberFormat="1" applyFont="1" applyFill="1" applyBorder="1" applyAlignment="1" applyProtection="1">
      <alignment horizontal="distributed" vertical="center" indent="1"/>
    </xf>
    <xf numFmtId="0" fontId="18" fillId="0" borderId="0" xfId="91" applyFont="1" applyAlignment="1">
      <alignment horizontal="left" vertical="center"/>
    </xf>
    <xf numFmtId="0" fontId="10" fillId="0" borderId="76" xfId="91" applyFont="1" applyBorder="1" applyAlignment="1">
      <alignment horizontal="distributed" vertical="center" indent="1"/>
    </xf>
    <xf numFmtId="0" fontId="10" fillId="0" borderId="91" xfId="91" applyFont="1" applyBorder="1" applyAlignment="1">
      <alignment horizontal="distributed" vertical="center" indent="1"/>
    </xf>
    <xf numFmtId="0" fontId="10" fillId="0" borderId="92" xfId="91" applyFont="1" applyBorder="1" applyAlignment="1">
      <alignment horizontal="distributed" vertical="center" indent="1"/>
    </xf>
    <xf numFmtId="0" fontId="10" fillId="0" borderId="93" xfId="91" applyFont="1" applyBorder="1" applyAlignment="1">
      <alignment horizontal="distributed" vertical="center" indent="1"/>
    </xf>
    <xf numFmtId="0" fontId="10" fillId="0" borderId="202" xfId="91" applyFont="1" applyBorder="1" applyAlignment="1">
      <alignment horizontal="center" vertical="center" textRotation="255"/>
    </xf>
    <xf numFmtId="0" fontId="10" fillId="0" borderId="90" xfId="91" applyFont="1" applyBorder="1" applyAlignment="1">
      <alignment horizontal="center" vertical="center" textRotation="255"/>
    </xf>
    <xf numFmtId="0" fontId="10" fillId="0" borderId="78" xfId="91" applyFont="1" applyBorder="1" applyAlignment="1">
      <alignment horizontal="center" vertical="center" textRotation="255"/>
    </xf>
    <xf numFmtId="0" fontId="73" fillId="0" borderId="202" xfId="91" applyFont="1" applyBorder="1" applyAlignment="1">
      <alignment horizontal="center" vertical="center" textRotation="255"/>
    </xf>
    <xf numFmtId="0" fontId="73" fillId="0" borderId="90" xfId="91" applyFont="1" applyBorder="1" applyAlignment="1">
      <alignment horizontal="center" vertical="center" textRotation="255"/>
    </xf>
    <xf numFmtId="0" fontId="73" fillId="0" borderId="78" xfId="91" applyFont="1" applyBorder="1" applyAlignment="1">
      <alignment horizontal="center" vertical="center" textRotation="255"/>
    </xf>
    <xf numFmtId="0" fontId="10" fillId="0" borderId="214" xfId="91" applyFont="1" applyBorder="1" applyAlignment="1">
      <alignment horizontal="center" vertical="center" textRotation="255"/>
    </xf>
    <xf numFmtId="0" fontId="10" fillId="0" borderId="95" xfId="91" applyFont="1" applyBorder="1" applyAlignment="1">
      <alignment horizontal="center" vertical="center" textRotation="255"/>
    </xf>
    <xf numFmtId="0" fontId="10" fillId="0" borderId="96" xfId="91" applyFont="1" applyBorder="1" applyAlignment="1">
      <alignment horizontal="center" vertical="center" textRotation="255"/>
    </xf>
    <xf numFmtId="0" fontId="73" fillId="0" borderId="214" xfId="91" applyFont="1" applyBorder="1" applyAlignment="1">
      <alignment horizontal="center" vertical="center" textRotation="255"/>
    </xf>
    <xf numFmtId="0" fontId="73" fillId="0" borderId="95" xfId="91" applyFont="1" applyBorder="1" applyAlignment="1">
      <alignment horizontal="center" vertical="center" textRotation="255"/>
    </xf>
    <xf numFmtId="0" fontId="73" fillId="0" borderId="96" xfId="91" applyFont="1" applyBorder="1" applyAlignment="1">
      <alignment horizontal="center" vertical="center" textRotation="255"/>
    </xf>
    <xf numFmtId="0" fontId="10" fillId="0" borderId="254" xfId="91" applyFont="1" applyBorder="1" applyAlignment="1">
      <alignment horizontal="center" vertical="center" textRotation="255"/>
    </xf>
    <xf numFmtId="0" fontId="10" fillId="0" borderId="255" xfId="91" applyFont="1" applyBorder="1" applyAlignment="1">
      <alignment horizontal="center" vertical="center" textRotation="255"/>
    </xf>
    <xf numFmtId="0" fontId="10" fillId="0" borderId="256" xfId="91" applyFont="1" applyBorder="1" applyAlignment="1">
      <alignment horizontal="center" vertical="center" textRotation="255"/>
    </xf>
    <xf numFmtId="0" fontId="73" fillId="0" borderId="77" xfId="91" applyFont="1" applyBorder="1" applyAlignment="1">
      <alignment horizontal="center" vertical="center" textRotation="255"/>
    </xf>
    <xf numFmtId="0" fontId="10" fillId="0" borderId="1" xfId="91" applyFont="1" applyBorder="1" applyAlignment="1">
      <alignment horizontal="center" vertical="center"/>
    </xf>
    <xf numFmtId="0" fontId="10" fillId="0" borderId="215" xfId="91" applyFont="1" applyBorder="1" applyAlignment="1">
      <alignment horizontal="center" vertical="center"/>
    </xf>
    <xf numFmtId="0" fontId="10" fillId="0" borderId="216" xfId="91" applyFont="1" applyBorder="1" applyAlignment="1">
      <alignment horizontal="center" vertical="center"/>
    </xf>
    <xf numFmtId="0" fontId="10" fillId="0" borderId="12" xfId="91" applyFont="1" applyBorder="1" applyAlignment="1">
      <alignment horizontal="center" vertical="center"/>
    </xf>
    <xf numFmtId="0" fontId="10" fillId="0" borderId="77" xfId="91" applyFont="1" applyBorder="1" applyAlignment="1">
      <alignment horizontal="center" vertical="center" textRotation="255"/>
    </xf>
    <xf numFmtId="0" fontId="10" fillId="0" borderId="8" xfId="91" applyFont="1" applyBorder="1" applyAlignment="1">
      <alignment horizontal="center" vertical="center" textRotation="255"/>
    </xf>
    <xf numFmtId="0" fontId="10" fillId="0" borderId="94" xfId="91" applyFont="1" applyBorder="1" applyAlignment="1">
      <alignment horizontal="center" vertical="center" textRotation="255"/>
    </xf>
    <xf numFmtId="0" fontId="10" fillId="0" borderId="0" xfId="91" applyFont="1" applyBorder="1" applyAlignment="1">
      <alignment horizontal="center" vertical="center" textRotation="255"/>
    </xf>
    <xf numFmtId="0" fontId="10" fillId="0" borderId="10" xfId="91" applyFont="1" applyBorder="1" applyAlignment="1">
      <alignment horizontal="center" vertical="center" textRotation="255"/>
    </xf>
    <xf numFmtId="0" fontId="73" fillId="0" borderId="8" xfId="91" applyFont="1" applyBorder="1" applyAlignment="1">
      <alignment horizontal="center" vertical="center" textRotation="255"/>
    </xf>
    <xf numFmtId="0" fontId="73" fillId="0" borderId="94" xfId="91" applyFont="1" applyBorder="1" applyAlignment="1">
      <alignment horizontal="center" vertical="center" textRotation="255"/>
    </xf>
    <xf numFmtId="0" fontId="73" fillId="0" borderId="0" xfId="91" applyFont="1" applyBorder="1" applyAlignment="1">
      <alignment horizontal="center" vertical="center" textRotation="255"/>
    </xf>
    <xf numFmtId="0" fontId="73" fillId="0" borderId="10" xfId="91" applyFont="1" applyBorder="1" applyAlignment="1">
      <alignment horizontal="center" vertical="center" textRotation="255"/>
    </xf>
    <xf numFmtId="0" fontId="10" fillId="0" borderId="8" xfId="91" applyFont="1" applyFill="1" applyBorder="1" applyAlignment="1">
      <alignment horizontal="center" vertical="center" textRotation="255"/>
    </xf>
    <xf numFmtId="0" fontId="10" fillId="0" borderId="94" xfId="91" applyFont="1" applyFill="1" applyBorder="1" applyAlignment="1">
      <alignment horizontal="center" vertical="center" textRotation="255"/>
    </xf>
    <xf numFmtId="0" fontId="10" fillId="0" borderId="0" xfId="91" applyFont="1" applyFill="1" applyBorder="1" applyAlignment="1">
      <alignment horizontal="center" vertical="center" textRotation="255"/>
    </xf>
    <xf numFmtId="0" fontId="10" fillId="0" borderId="95" xfId="91" applyFont="1" applyFill="1" applyBorder="1" applyAlignment="1">
      <alignment horizontal="center" vertical="center" textRotation="255"/>
    </xf>
    <xf numFmtId="0" fontId="10" fillId="0" borderId="10" xfId="91" applyFont="1" applyFill="1" applyBorder="1" applyAlignment="1">
      <alignment horizontal="center" vertical="center" textRotation="255"/>
    </xf>
    <xf numFmtId="0" fontId="10" fillId="0" borderId="96" xfId="91" applyFont="1" applyFill="1" applyBorder="1" applyAlignment="1">
      <alignment horizontal="center" vertical="center" textRotation="255"/>
    </xf>
    <xf numFmtId="0" fontId="12" fillId="0" borderId="14" xfId="91" applyFont="1" applyBorder="1" applyAlignment="1">
      <alignment horizontal="center" vertical="top" textRotation="255" wrapText="1"/>
    </xf>
    <xf numFmtId="0" fontId="12" fillId="0" borderId="97" xfId="91" applyFont="1" applyBorder="1" applyAlignment="1">
      <alignment horizontal="center" vertical="top" textRotation="255" wrapText="1"/>
    </xf>
    <xf numFmtId="0" fontId="13" fillId="0" borderId="8" xfId="91" applyFont="1" applyBorder="1" applyAlignment="1">
      <alignment horizontal="center" vertical="center" textRotation="255"/>
    </xf>
    <xf numFmtId="0" fontId="13" fillId="0" borderId="94" xfId="91" applyFont="1" applyBorder="1" applyAlignment="1">
      <alignment horizontal="center" vertical="center" textRotation="255"/>
    </xf>
    <xf numFmtId="0" fontId="13" fillId="0" borderId="10" xfId="91" applyFont="1" applyBorder="1" applyAlignment="1">
      <alignment horizontal="center" vertical="center" textRotation="255"/>
    </xf>
    <xf numFmtId="0" fontId="13" fillId="0" borderId="96" xfId="91" applyFont="1" applyBorder="1" applyAlignment="1">
      <alignment horizontal="center" vertical="center" textRotation="255"/>
    </xf>
    <xf numFmtId="0" fontId="13" fillId="0" borderId="0" xfId="91" applyFont="1" applyAlignment="1">
      <alignment horizontal="left" vertical="center"/>
    </xf>
    <xf numFmtId="0" fontId="18" fillId="0" borderId="0" xfId="91" applyFont="1" applyBorder="1" applyAlignment="1">
      <alignment horizontal="left" vertical="center"/>
    </xf>
    <xf numFmtId="0" fontId="8" fillId="0" borderId="221" xfId="0" applyFont="1" applyBorder="1" applyAlignment="1">
      <alignment horizontal="center" vertical="center"/>
    </xf>
    <xf numFmtId="0" fontId="8" fillId="0" borderId="222" xfId="0" applyFont="1" applyBorder="1" applyAlignment="1">
      <alignment horizontal="center" vertical="center"/>
    </xf>
    <xf numFmtId="0" fontId="8" fillId="0" borderId="232" xfId="0" applyFont="1" applyBorder="1" applyAlignment="1">
      <alignment horizontal="center" vertical="center"/>
    </xf>
    <xf numFmtId="0" fontId="8" fillId="0" borderId="233" xfId="0" applyFont="1" applyBorder="1" applyAlignment="1">
      <alignment horizontal="center" vertical="center"/>
    </xf>
    <xf numFmtId="0" fontId="8" fillId="0" borderId="262" xfId="0" applyFont="1" applyBorder="1" applyAlignment="1">
      <alignment horizontal="center" vertical="center" wrapText="1"/>
    </xf>
    <xf numFmtId="0" fontId="16" fillId="0" borderId="264" xfId="0" applyFont="1" applyBorder="1" applyAlignment="1">
      <alignment horizontal="center" vertical="center" wrapText="1"/>
    </xf>
    <xf numFmtId="0" fontId="8" fillId="0" borderId="153" xfId="0" applyFont="1" applyBorder="1" applyAlignment="1">
      <alignment horizontal="center" vertical="center"/>
    </xf>
    <xf numFmtId="0" fontId="16" fillId="0" borderId="263" xfId="0" applyFont="1" applyBorder="1" applyAlignment="1">
      <alignment horizontal="center" vertical="center"/>
    </xf>
    <xf numFmtId="41" fontId="62" fillId="0" borderId="219" xfId="91" applyNumberFormat="1" applyFont="1" applyFill="1" applyBorder="1" applyAlignment="1">
      <alignment horizontal="right" vertical="center"/>
    </xf>
    <xf numFmtId="41" fontId="58" fillId="0" borderId="0" xfId="91" applyNumberFormat="1" applyFont="1" applyBorder="1" applyAlignment="1">
      <alignment horizontal="right" vertical="center"/>
    </xf>
    <xf numFmtId="0" fontId="8" fillId="0" borderId="220" xfId="0" applyFont="1" applyBorder="1" applyAlignment="1">
      <alignment horizontal="center" vertical="center"/>
    </xf>
    <xf numFmtId="0" fontId="8" fillId="0" borderId="221" xfId="0" applyFont="1" applyBorder="1" applyAlignment="1">
      <alignment horizontal="center" vertical="center" wrapText="1"/>
    </xf>
    <xf numFmtId="0" fontId="8" fillId="0" borderId="164" xfId="0" applyFont="1" applyBorder="1" applyAlignment="1">
      <alignment horizontal="center" vertical="center" wrapText="1"/>
    </xf>
    <xf numFmtId="0" fontId="10" fillId="0" borderId="223" xfId="0" applyFont="1" applyBorder="1" applyAlignment="1">
      <alignment horizontal="center" vertical="center" wrapText="1"/>
    </xf>
    <xf numFmtId="0" fontId="10" fillId="0" borderId="231" xfId="0" applyFont="1" applyBorder="1" applyAlignment="1">
      <alignment horizontal="center" vertical="center" wrapText="1"/>
    </xf>
    <xf numFmtId="41" fontId="58" fillId="0" borderId="0" xfId="91" applyNumberFormat="1" applyFont="1" applyBorder="1" applyAlignment="1">
      <alignment horizontal="center" vertical="center"/>
    </xf>
    <xf numFmtId="41" fontId="62" fillId="0" borderId="219" xfId="91" applyNumberFormat="1" applyFont="1" applyFill="1" applyBorder="1" applyAlignment="1">
      <alignment horizontal="center" vertical="center"/>
    </xf>
    <xf numFmtId="41" fontId="58" fillId="0" borderId="229" xfId="91" applyNumberFormat="1" applyFont="1" applyBorder="1" applyAlignment="1">
      <alignment horizontal="right" vertical="center"/>
    </xf>
    <xf numFmtId="49" fontId="58" fillId="0" borderId="0" xfId="91" applyNumberFormat="1" applyFont="1" applyBorder="1" applyAlignment="1">
      <alignment horizontal="right" vertical="center"/>
    </xf>
    <xf numFmtId="41" fontId="58" fillId="0" borderId="229" xfId="91" applyNumberFormat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 wrapText="1"/>
    </xf>
    <xf numFmtId="0" fontId="10" fillId="0" borderId="261" xfId="0" applyFont="1" applyBorder="1" applyAlignment="1">
      <alignment horizontal="center" vertical="center" wrapText="1"/>
    </xf>
    <xf numFmtId="0" fontId="10" fillId="0" borderId="222" xfId="0" applyFont="1" applyBorder="1" applyAlignment="1">
      <alignment horizontal="center" vertical="center" wrapText="1"/>
    </xf>
    <xf numFmtId="0" fontId="10" fillId="0" borderId="233" xfId="0" applyFont="1" applyBorder="1" applyAlignment="1">
      <alignment horizontal="center" vertical="center" wrapText="1"/>
    </xf>
    <xf numFmtId="0" fontId="10" fillId="0" borderId="220" xfId="0" applyFont="1" applyBorder="1" applyAlignment="1">
      <alignment horizontal="center" vertical="center" wrapText="1"/>
    </xf>
    <xf numFmtId="0" fontId="10" fillId="0" borderId="235" xfId="0" applyFont="1" applyBorder="1" applyAlignment="1">
      <alignment horizontal="center" vertical="center" wrapText="1"/>
    </xf>
    <xf numFmtId="0" fontId="10" fillId="0" borderId="236" xfId="0" applyFont="1" applyBorder="1" applyAlignment="1">
      <alignment horizontal="center" vertical="center" wrapText="1"/>
    </xf>
    <xf numFmtId="0" fontId="10" fillId="0" borderId="237" xfId="0" applyFont="1" applyBorder="1" applyAlignment="1">
      <alignment horizontal="center" vertical="center" wrapText="1"/>
    </xf>
    <xf numFmtId="0" fontId="10" fillId="0" borderId="238" xfId="0" applyFont="1" applyBorder="1" applyAlignment="1">
      <alignment horizontal="center" vertical="center" wrapText="1"/>
    </xf>
    <xf numFmtId="0" fontId="10" fillId="0" borderId="232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48" fillId="0" borderId="64" xfId="85" applyFont="1" applyFill="1" applyBorder="1" applyAlignment="1">
      <alignment horizontal="left" vertical="center" shrinkToFit="1"/>
    </xf>
    <xf numFmtId="0" fontId="48" fillId="0" borderId="53" xfId="85" applyFont="1" applyFill="1" applyBorder="1" applyAlignment="1">
      <alignment horizontal="left" vertical="center" shrinkToFit="1"/>
    </xf>
    <xf numFmtId="0" fontId="53" fillId="0" borderId="98" xfId="85" applyFont="1" applyFill="1" applyBorder="1" applyAlignment="1">
      <alignment horizontal="right" vertical="center"/>
    </xf>
    <xf numFmtId="0" fontId="48" fillId="0" borderId="99" xfId="85" applyFont="1" applyFill="1" applyBorder="1" applyAlignment="1">
      <alignment horizontal="center" vertical="center" shrinkToFit="1"/>
    </xf>
    <xf numFmtId="0" fontId="48" fillId="0" borderId="70" xfId="85" applyFont="1" applyFill="1" applyBorder="1" applyAlignment="1">
      <alignment horizontal="center" vertical="center" shrinkToFit="1"/>
    </xf>
    <xf numFmtId="0" fontId="48" fillId="0" borderId="71" xfId="85" applyFont="1" applyFill="1" applyBorder="1" applyAlignment="1">
      <alignment vertical="center" shrinkToFit="1"/>
    </xf>
    <xf numFmtId="0" fontId="48" fillId="0" borderId="70" xfId="85" applyFont="1" applyFill="1" applyBorder="1" applyAlignment="1">
      <alignment vertical="center" shrinkToFit="1"/>
    </xf>
    <xf numFmtId="0" fontId="48" fillId="0" borderId="100" xfId="85" applyFont="1" applyFill="1" applyBorder="1" applyAlignment="1">
      <alignment vertical="center" shrinkToFit="1"/>
    </xf>
    <xf numFmtId="0" fontId="48" fillId="0" borderId="53" xfId="85" applyFont="1" applyFill="1" applyBorder="1" applyAlignment="1">
      <alignment vertical="center" shrinkToFit="1"/>
    </xf>
    <xf numFmtId="0" fontId="48" fillId="0" borderId="101" xfId="85" applyFont="1" applyFill="1" applyBorder="1" applyAlignment="1">
      <alignment horizontal="left" vertical="center" shrinkToFit="1"/>
    </xf>
    <xf numFmtId="0" fontId="48" fillId="0" borderId="102" xfId="85" applyFont="1" applyFill="1" applyBorder="1" applyAlignment="1">
      <alignment horizontal="left" vertical="center" shrinkToFit="1"/>
    </xf>
    <xf numFmtId="0" fontId="48" fillId="0" borderId="103" xfId="85" applyFont="1" applyFill="1" applyBorder="1" applyAlignment="1">
      <alignment vertical="center" shrinkToFit="1"/>
    </xf>
    <xf numFmtId="0" fontId="48" fillId="0" borderId="104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horizontal="left" vertical="center" shrinkToFit="1"/>
    </xf>
    <xf numFmtId="0" fontId="48" fillId="0" borderId="105" xfId="85" applyFont="1" applyFill="1" applyBorder="1" applyAlignment="1">
      <alignment vertical="center" shrinkToFit="1"/>
    </xf>
    <xf numFmtId="0" fontId="48" fillId="0" borderId="55" xfId="85" applyFont="1" applyFill="1" applyBorder="1" applyAlignment="1">
      <alignment vertical="center" shrinkToFit="1"/>
    </xf>
    <xf numFmtId="0" fontId="49" fillId="0" borderId="100" xfId="85" applyFont="1" applyFill="1" applyBorder="1" applyAlignment="1">
      <alignment horizontal="left" vertical="center" shrinkToFit="1"/>
    </xf>
    <xf numFmtId="0" fontId="49" fillId="0" borderId="60" xfId="85" applyFont="1" applyFill="1" applyBorder="1" applyAlignment="1">
      <alignment horizontal="left" vertical="center" shrinkToFit="1"/>
    </xf>
    <xf numFmtId="0" fontId="49" fillId="2" borderId="105" xfId="85" applyFont="1" applyFill="1" applyBorder="1" applyAlignment="1">
      <alignment vertical="center" shrinkToFit="1"/>
    </xf>
    <xf numFmtId="0" fontId="49" fillId="2" borderId="55" xfId="85" applyFont="1" applyFill="1" applyBorder="1" applyAlignment="1">
      <alignment vertical="center" shrinkToFit="1"/>
    </xf>
    <xf numFmtId="0" fontId="49" fillId="2" borderId="60" xfId="85" applyFont="1" applyFill="1" applyBorder="1" applyAlignment="1">
      <alignment horizontal="left" vertical="center" shrinkToFit="1"/>
    </xf>
    <xf numFmtId="0" fontId="49" fillId="2" borderId="53" xfId="85" applyFont="1" applyFill="1" applyBorder="1" applyAlignment="1">
      <alignment horizontal="left" vertical="center" shrinkToFit="1"/>
    </xf>
    <xf numFmtId="0" fontId="48" fillId="0" borderId="60" xfId="85" applyFont="1" applyFill="1" applyBorder="1" applyAlignment="1">
      <alignment horizontal="left" vertical="center" shrinkToFit="1"/>
    </xf>
    <xf numFmtId="0" fontId="49" fillId="2" borderId="64" xfId="85" applyFont="1" applyFill="1" applyBorder="1" applyAlignment="1">
      <alignment horizontal="left" vertical="center" shrinkToFit="1"/>
    </xf>
    <xf numFmtId="0" fontId="49" fillId="2" borderId="66" xfId="85" applyFont="1" applyFill="1" applyBorder="1" applyAlignment="1">
      <alignment horizontal="left" vertical="center" shrinkToFit="1"/>
    </xf>
    <xf numFmtId="0" fontId="49" fillId="2" borderId="55" xfId="85" applyFont="1" applyFill="1" applyBorder="1" applyAlignment="1">
      <alignment horizontal="left" vertical="center" shrinkToFit="1"/>
    </xf>
    <xf numFmtId="0" fontId="54" fillId="0" borderId="53" xfId="85" applyFont="1" applyBorder="1" applyAlignment="1">
      <alignment horizontal="left" vertical="center" shrinkToFit="1"/>
    </xf>
    <xf numFmtId="0" fontId="48" fillId="0" borderId="64" xfId="85" applyFont="1" applyFill="1" applyBorder="1" applyAlignment="1">
      <alignment vertical="center" shrinkToFit="1"/>
    </xf>
    <xf numFmtId="0" fontId="49" fillId="2" borderId="100" xfId="85" applyFont="1" applyFill="1" applyBorder="1" applyAlignment="1">
      <alignment vertical="center" shrinkToFit="1"/>
    </xf>
    <xf numFmtId="0" fontId="49" fillId="2" borderId="53" xfId="85" applyFont="1" applyFill="1" applyBorder="1" applyAlignment="1">
      <alignment vertical="center" shrinkToFit="1"/>
    </xf>
    <xf numFmtId="0" fontId="48" fillId="0" borderId="101" xfId="85" applyFont="1" applyFill="1" applyBorder="1" applyAlignment="1">
      <alignment vertical="center" shrinkToFit="1"/>
    </xf>
    <xf numFmtId="0" fontId="49" fillId="0" borderId="103" xfId="85" applyFont="1" applyFill="1" applyBorder="1" applyAlignment="1">
      <alignment vertical="center" shrinkToFit="1"/>
    </xf>
    <xf numFmtId="0" fontId="49" fillId="0" borderId="53" xfId="85" applyFont="1" applyFill="1" applyBorder="1" applyAlignment="1">
      <alignment vertical="center" shrinkToFit="1"/>
    </xf>
    <xf numFmtId="0" fontId="49" fillId="0" borderId="64" xfId="85" applyFont="1" applyFill="1" applyBorder="1" applyAlignment="1">
      <alignment horizontal="left" vertical="center" shrinkToFit="1"/>
    </xf>
    <xf numFmtId="0" fontId="49" fillId="0" borderId="53" xfId="85" applyFont="1" applyFill="1" applyBorder="1" applyAlignment="1">
      <alignment horizontal="left" vertical="center" shrinkToFit="1"/>
    </xf>
    <xf numFmtId="0" fontId="48" fillId="0" borderId="66" xfId="85" applyFont="1" applyFill="1" applyBorder="1" applyAlignment="1">
      <alignment horizontal="left" vertical="center" shrinkToFit="1"/>
    </xf>
    <xf numFmtId="0" fontId="49" fillId="0" borderId="101" xfId="85" applyFont="1" applyFill="1" applyBorder="1" applyAlignment="1">
      <alignment horizontal="left" vertical="center" shrinkToFit="1"/>
    </xf>
    <xf numFmtId="0" fontId="54" fillId="0" borderId="55" xfId="85" applyFont="1" applyBorder="1" applyAlignment="1">
      <alignment horizontal="left" vertical="center" shrinkToFit="1"/>
    </xf>
    <xf numFmtId="0" fontId="48" fillId="0" borderId="60" xfId="85" applyFont="1" applyFill="1" applyBorder="1" applyAlignment="1">
      <alignment vertical="center" shrinkToFit="1"/>
    </xf>
    <xf numFmtId="0" fontId="48" fillId="0" borderId="59" xfId="85" applyFont="1" applyFill="1" applyBorder="1" applyAlignment="1">
      <alignment vertical="center" shrinkToFit="1"/>
    </xf>
    <xf numFmtId="0" fontId="48" fillId="0" borderId="52" xfId="85" applyFont="1" applyFill="1" applyBorder="1" applyAlignment="1">
      <alignment vertical="center" shrinkToFit="1"/>
    </xf>
    <xf numFmtId="0" fontId="48" fillId="0" borderId="104" xfId="85" applyFont="1" applyFill="1" applyBorder="1" applyAlignment="1">
      <alignment horizontal="left" vertical="center" shrinkToFit="1"/>
    </xf>
    <xf numFmtId="0" fontId="48" fillId="0" borderId="106" xfId="85" applyFont="1" applyFill="1" applyBorder="1" applyAlignment="1">
      <alignment horizontal="center" vertical="center" shrinkToFit="1"/>
    </xf>
    <xf numFmtId="0" fontId="48" fillId="0" borderId="107" xfId="85" applyFont="1" applyFill="1" applyBorder="1" applyAlignment="1">
      <alignment horizontal="center" vertical="center" shrinkToFit="1"/>
    </xf>
    <xf numFmtId="0" fontId="49" fillId="2" borderId="108" xfId="85" applyFont="1" applyFill="1" applyBorder="1" applyAlignment="1">
      <alignment vertical="center" shrinkToFit="1"/>
    </xf>
    <xf numFmtId="0" fontId="49" fillId="2" borderId="109" xfId="85" applyFont="1" applyFill="1" applyBorder="1" applyAlignment="1">
      <alignment vertical="center" shrinkToFit="1"/>
    </xf>
    <xf numFmtId="0" fontId="49" fillId="2" borderId="64" xfId="85" applyFont="1" applyFill="1" applyBorder="1" applyAlignment="1">
      <alignment vertical="center" shrinkToFit="1"/>
    </xf>
    <xf numFmtId="0" fontId="49" fillId="2" borderId="110" xfId="85" applyFont="1" applyFill="1" applyBorder="1" applyAlignment="1">
      <alignment horizontal="left" vertical="center" shrinkToFit="1"/>
    </xf>
    <xf numFmtId="0" fontId="49" fillId="2" borderId="109" xfId="85" applyFont="1" applyFill="1" applyBorder="1" applyAlignment="1">
      <alignment horizontal="left" vertical="center" shrinkToFit="1"/>
    </xf>
    <xf numFmtId="0" fontId="18" fillId="0" borderId="0" xfId="85" applyFont="1" applyFill="1" applyAlignment="1">
      <alignment horizontal="left" vertical="center"/>
    </xf>
    <xf numFmtId="0" fontId="51" fillId="0" borderId="0" xfId="85" applyFont="1" applyFill="1" applyAlignment="1">
      <alignment horizontal="left" vertical="center"/>
    </xf>
    <xf numFmtId="0" fontId="51" fillId="0" borderId="98" xfId="85" applyFont="1" applyFill="1" applyBorder="1" applyAlignment="1">
      <alignment horizontal="left" vertical="center"/>
    </xf>
    <xf numFmtId="0" fontId="48" fillId="0" borderId="111" xfId="85" applyFont="1" applyFill="1" applyBorder="1" applyAlignment="1">
      <alignment horizontal="center" vertical="center" shrinkToFit="1"/>
    </xf>
    <xf numFmtId="0" fontId="49" fillId="2" borderId="58" xfId="85" applyFont="1" applyFill="1" applyBorder="1" applyAlignment="1">
      <alignment horizontal="left" vertical="center" shrinkToFit="1"/>
    </xf>
    <xf numFmtId="0" fontId="48" fillId="0" borderId="242" xfId="85" applyFont="1" applyFill="1" applyBorder="1" applyAlignment="1">
      <alignment vertical="center" shrinkToFit="1"/>
    </xf>
    <xf numFmtId="0" fontId="48" fillId="0" borderId="195" xfId="85" applyFont="1" applyFill="1" applyBorder="1" applyAlignment="1">
      <alignment vertical="center" shrinkToFit="1"/>
    </xf>
    <xf numFmtId="0" fontId="49" fillId="2" borderId="110" xfId="85" applyFont="1" applyFill="1" applyBorder="1" applyAlignment="1">
      <alignment vertical="center" shrinkToFit="1"/>
    </xf>
    <xf numFmtId="0" fontId="48" fillId="0" borderId="248" xfId="85" applyFont="1" applyFill="1" applyBorder="1" applyAlignment="1">
      <alignment horizontal="center" vertical="center" shrinkToFit="1"/>
    </xf>
    <xf numFmtId="0" fontId="24" fillId="2" borderId="108" xfId="85" applyFont="1" applyFill="1" applyBorder="1" applyAlignment="1">
      <alignment vertical="center" shrinkToFit="1"/>
    </xf>
    <xf numFmtId="0" fontId="24" fillId="2" borderId="109" xfId="85" applyFont="1" applyFill="1" applyBorder="1" applyAlignment="1">
      <alignment vertical="center" shrinkToFit="1"/>
    </xf>
    <xf numFmtId="0" fontId="49" fillId="2" borderId="60" xfId="85" applyFont="1" applyFill="1" applyBorder="1" applyAlignment="1">
      <alignment vertical="center" shrinkToFit="1"/>
    </xf>
    <xf numFmtId="0" fontId="48" fillId="0" borderId="66" xfId="85" applyFont="1" applyFill="1" applyBorder="1" applyAlignment="1">
      <alignment vertical="center" shrinkToFit="1"/>
    </xf>
    <xf numFmtId="0" fontId="48" fillId="0" borderId="63" xfId="85" applyFont="1" applyFill="1" applyBorder="1" applyAlignment="1">
      <alignment vertical="center" shrinkToFit="1"/>
    </xf>
    <xf numFmtId="0" fontId="48" fillId="0" borderId="102" xfId="85" applyFont="1" applyFill="1" applyBorder="1" applyAlignment="1">
      <alignment vertical="center" shrinkToFit="1"/>
    </xf>
    <xf numFmtId="0" fontId="48" fillId="0" borderId="63" xfId="85" applyFont="1" applyFill="1" applyBorder="1" applyAlignment="1">
      <alignment horizontal="left" vertical="center" shrinkToFit="1"/>
    </xf>
    <xf numFmtId="0" fontId="48" fillId="0" borderId="54" xfId="85" applyFont="1" applyFill="1" applyBorder="1" applyAlignment="1">
      <alignment horizontal="left" vertical="center" shrinkToFit="1"/>
    </xf>
    <xf numFmtId="0" fontId="48" fillId="0" borderId="100" xfId="85" applyFont="1" applyFill="1" applyBorder="1" applyAlignment="1">
      <alignment horizontal="left" vertical="center" shrinkToFit="1"/>
    </xf>
    <xf numFmtId="0" fontId="48" fillId="0" borderId="196" xfId="85" applyFont="1" applyFill="1" applyBorder="1" applyAlignment="1">
      <alignment vertical="center" shrinkToFit="1"/>
    </xf>
    <xf numFmtId="0" fontId="25" fillId="0" borderId="257" xfId="85" applyFont="1" applyFill="1" applyBorder="1" applyAlignment="1">
      <alignment horizontal="distributed" vertical="center"/>
    </xf>
    <xf numFmtId="0" fontId="25" fillId="0" borderId="258" xfId="85" applyFont="1" applyFill="1" applyBorder="1" applyAlignment="1">
      <alignment horizontal="distributed" vertical="center"/>
    </xf>
    <xf numFmtId="0" fontId="25" fillId="0" borderId="259" xfId="85" applyFont="1" applyFill="1" applyBorder="1" applyAlignment="1">
      <alignment horizontal="distributed" vertical="center"/>
    </xf>
    <xf numFmtId="0" fontId="25" fillId="0" borderId="30" xfId="85" applyFont="1" applyFill="1" applyBorder="1" applyAlignment="1">
      <alignment horizontal="distributed" vertical="center"/>
    </xf>
    <xf numFmtId="0" fontId="25" fillId="0" borderId="27" xfId="85" applyFont="1" applyFill="1" applyBorder="1" applyAlignment="1">
      <alignment horizontal="distributed" vertical="center"/>
    </xf>
    <xf numFmtId="0" fontId="25" fillId="0" borderId="28" xfId="85" applyFont="1" applyFill="1" applyBorder="1" applyAlignment="1">
      <alignment horizontal="distributed" vertical="center"/>
    </xf>
    <xf numFmtId="0" fontId="25" fillId="0" borderId="0" xfId="85" applyFont="1" applyFill="1" applyBorder="1" applyAlignment="1">
      <alignment horizontal="distributed" vertical="center"/>
    </xf>
    <xf numFmtId="0" fontId="25" fillId="0" borderId="0" xfId="85" applyFont="1" applyFill="1" applyBorder="1" applyAlignment="1">
      <alignment horizontal="left" wrapText="1"/>
    </xf>
    <xf numFmtId="0" fontId="25" fillId="0" borderId="0" xfId="85" applyFont="1" applyFill="1" applyBorder="1" applyAlignment="1">
      <alignment vertical="top"/>
    </xf>
    <xf numFmtId="0" fontId="25" fillId="0" borderId="257" xfId="85" applyFont="1" applyFill="1" applyBorder="1" applyAlignment="1">
      <alignment horizontal="center" vertical="center" shrinkToFit="1"/>
    </xf>
    <xf numFmtId="0" fontId="25" fillId="0" borderId="258" xfId="85" applyFont="1" applyFill="1" applyBorder="1" applyAlignment="1">
      <alignment horizontal="center" vertical="center" shrinkToFit="1"/>
    </xf>
    <xf numFmtId="0" fontId="25" fillId="0" borderId="30" xfId="85" applyFont="1" applyFill="1" applyBorder="1" applyAlignment="1">
      <alignment horizontal="center" vertical="center" shrinkToFit="1"/>
    </xf>
    <xf numFmtId="0" fontId="25" fillId="0" borderId="27" xfId="85" applyFont="1" applyFill="1" applyBorder="1" applyAlignment="1">
      <alignment horizontal="center" vertical="center" shrinkToFit="1"/>
    </xf>
    <xf numFmtId="180" fontId="25" fillId="0" borderId="258" xfId="85" applyNumberFormat="1" applyFont="1" applyFill="1" applyBorder="1" applyAlignment="1">
      <alignment horizontal="center" vertical="center"/>
    </xf>
    <xf numFmtId="180" fontId="25" fillId="0" borderId="259" xfId="85" applyNumberFormat="1" applyFont="1" applyFill="1" applyBorder="1" applyAlignment="1">
      <alignment horizontal="center" vertical="center"/>
    </xf>
    <xf numFmtId="180" fontId="25" fillId="0" borderId="27" xfId="85" applyNumberFormat="1" applyFont="1" applyFill="1" applyBorder="1" applyAlignment="1">
      <alignment horizontal="center" vertical="center"/>
    </xf>
    <xf numFmtId="180" fontId="25" fillId="0" borderId="28" xfId="85" applyNumberFormat="1" applyFont="1" applyFill="1" applyBorder="1" applyAlignment="1">
      <alignment horizontal="center" vertical="center"/>
    </xf>
    <xf numFmtId="180" fontId="25" fillId="0" borderId="258" xfId="85" applyNumberFormat="1" applyFont="1" applyFill="1" applyBorder="1" applyAlignment="1">
      <alignment vertical="center"/>
    </xf>
    <xf numFmtId="0" fontId="25" fillId="0" borderId="258" xfId="85" applyFont="1" applyFill="1" applyBorder="1" applyAlignment="1">
      <alignment vertical="center"/>
    </xf>
    <xf numFmtId="0" fontId="25" fillId="0" borderId="259" xfId="85" applyFont="1" applyFill="1" applyBorder="1" applyAlignment="1">
      <alignment vertical="center"/>
    </xf>
    <xf numFmtId="0" fontId="25" fillId="0" borderId="27" xfId="85" applyFont="1" applyFill="1" applyBorder="1" applyAlignment="1">
      <alignment vertical="center"/>
    </xf>
    <xf numFmtId="0" fontId="25" fillId="0" borderId="28" xfId="85" applyFont="1" applyFill="1" applyBorder="1" applyAlignment="1">
      <alignment vertical="center"/>
    </xf>
    <xf numFmtId="0" fontId="27" fillId="0" borderId="0" xfId="85" applyFont="1" applyFill="1" applyAlignment="1">
      <alignment horizontal="center" vertical="center"/>
    </xf>
    <xf numFmtId="0" fontId="25" fillId="0" borderId="257" xfId="85" applyFont="1" applyFill="1" applyBorder="1" applyAlignment="1">
      <alignment horizontal="center" vertical="center"/>
    </xf>
    <xf numFmtId="0" fontId="25" fillId="0" borderId="258" xfId="85" applyFont="1" applyFill="1" applyBorder="1" applyAlignment="1">
      <alignment horizontal="center" vertical="center"/>
    </xf>
    <xf numFmtId="0" fontId="25" fillId="0" borderId="259" xfId="85" applyFont="1" applyFill="1" applyBorder="1" applyAlignment="1">
      <alignment horizontal="center" vertical="center"/>
    </xf>
    <xf numFmtId="0" fontId="25" fillId="0" borderId="30" xfId="85" applyFont="1" applyFill="1" applyBorder="1" applyAlignment="1">
      <alignment horizontal="center" vertical="center"/>
    </xf>
    <xf numFmtId="0" fontId="25" fillId="0" borderId="27" xfId="85" applyFont="1" applyFill="1" applyBorder="1" applyAlignment="1">
      <alignment horizontal="center" vertical="center"/>
    </xf>
    <xf numFmtId="0" fontId="25" fillId="0" borderId="28" xfId="85" applyFont="1" applyFill="1" applyBorder="1" applyAlignment="1">
      <alignment horizontal="center" vertical="center"/>
    </xf>
    <xf numFmtId="180" fontId="25" fillId="0" borderId="259" xfId="85" applyNumberFormat="1" applyFont="1" applyFill="1" applyBorder="1" applyAlignment="1">
      <alignment vertical="center"/>
    </xf>
    <xf numFmtId="180" fontId="25" fillId="0" borderId="27" xfId="85" applyNumberFormat="1" applyFont="1" applyFill="1" applyBorder="1" applyAlignment="1">
      <alignment vertical="center"/>
    </xf>
    <xf numFmtId="180" fontId="25" fillId="0" borderId="28" xfId="85" applyNumberFormat="1" applyFont="1" applyFill="1" applyBorder="1" applyAlignment="1">
      <alignment vertical="center"/>
    </xf>
    <xf numFmtId="180" fontId="25" fillId="0" borderId="259" xfId="85" applyNumberFormat="1" applyFont="1" applyFill="1" applyBorder="1" applyAlignment="1">
      <alignment horizontal="right" vertical="center"/>
    </xf>
    <xf numFmtId="180" fontId="25" fillId="0" borderId="28" xfId="85" applyNumberFormat="1" applyFont="1" applyFill="1" applyBorder="1" applyAlignment="1">
      <alignment horizontal="right" vertical="center"/>
    </xf>
    <xf numFmtId="0" fontId="25" fillId="0" borderId="0" xfId="85" applyFont="1" applyFill="1" applyBorder="1" applyAlignment="1">
      <alignment vertical="center"/>
    </xf>
    <xf numFmtId="180" fontId="25" fillId="0" borderId="26" xfId="85" applyNumberFormat="1" applyFont="1" applyFill="1" applyBorder="1" applyAlignment="1">
      <alignment horizontal="center" vertical="center"/>
    </xf>
    <xf numFmtId="180" fontId="25" fillId="0" borderId="32" xfId="85" applyNumberFormat="1" applyFont="1" applyFill="1" applyBorder="1" applyAlignment="1">
      <alignment horizontal="center" vertical="center"/>
    </xf>
    <xf numFmtId="0" fontId="25" fillId="0" borderId="0" xfId="85" applyFont="1" applyFill="1" applyBorder="1" applyAlignment="1">
      <alignment horizontal="left" vertical="center"/>
    </xf>
    <xf numFmtId="180" fontId="25" fillId="0" borderId="0" xfId="85" applyNumberFormat="1" applyFont="1" applyFill="1" applyAlignment="1">
      <alignment vertical="center"/>
    </xf>
    <xf numFmtId="0" fontId="25" fillId="0" borderId="29" xfId="85" applyFont="1" applyFill="1" applyBorder="1" applyAlignment="1">
      <alignment vertical="center"/>
    </xf>
    <xf numFmtId="0" fontId="25" fillId="0" borderId="112" xfId="85" applyFont="1" applyFill="1" applyBorder="1" applyAlignment="1">
      <alignment horizontal="distributed" vertical="center"/>
    </xf>
    <xf numFmtId="0" fontId="25" fillId="0" borderId="74" xfId="85" applyFont="1" applyFill="1" applyBorder="1" applyAlignment="1">
      <alignment horizontal="distributed" vertical="center"/>
    </xf>
    <xf numFmtId="0" fontId="25" fillId="0" borderId="113" xfId="85" applyFont="1" applyFill="1" applyBorder="1" applyAlignment="1">
      <alignment horizontal="distributed" vertical="center"/>
    </xf>
    <xf numFmtId="0" fontId="25" fillId="0" borderId="114" xfId="85" applyFont="1" applyFill="1" applyBorder="1" applyAlignment="1">
      <alignment horizontal="distributed" vertical="center"/>
    </xf>
    <xf numFmtId="180" fontId="25" fillId="0" borderId="115" xfId="85" applyNumberFormat="1" applyFont="1" applyFill="1" applyBorder="1" applyAlignment="1">
      <alignment vertical="center"/>
    </xf>
    <xf numFmtId="180" fontId="25" fillId="0" borderId="116" xfId="85" applyNumberFormat="1" applyFont="1" applyFill="1" applyBorder="1" applyAlignment="1">
      <alignment vertical="center"/>
    </xf>
    <xf numFmtId="0" fontId="25" fillId="0" borderId="257" xfId="85" applyFont="1" applyFill="1" applyBorder="1" applyAlignment="1">
      <alignment horizontal="distributed" vertical="center" shrinkToFit="1"/>
    </xf>
    <xf numFmtId="0" fontId="25" fillId="0" borderId="258" xfId="85" applyFont="1" applyFill="1" applyBorder="1" applyAlignment="1">
      <alignment horizontal="distributed" vertical="center" shrinkToFit="1"/>
    </xf>
    <xf numFmtId="0" fontId="25" fillId="0" borderId="30" xfId="85" applyFont="1" applyFill="1" applyBorder="1" applyAlignment="1">
      <alignment horizontal="distributed" vertical="center" shrinkToFit="1"/>
    </xf>
    <xf numFmtId="0" fontId="25" fillId="0" borderId="27" xfId="85" applyFont="1" applyFill="1" applyBorder="1" applyAlignment="1">
      <alignment horizontal="distributed" vertical="center" shrinkToFit="1"/>
    </xf>
    <xf numFmtId="184" fontId="25" fillId="0" borderId="259" xfId="85" applyNumberFormat="1" applyFont="1" applyFill="1" applyBorder="1" applyAlignment="1">
      <alignment vertical="center"/>
    </xf>
    <xf numFmtId="184" fontId="25" fillId="0" borderId="28" xfId="85" applyNumberFormat="1" applyFont="1" applyFill="1" applyBorder="1" applyAlignment="1">
      <alignment vertical="center"/>
    </xf>
    <xf numFmtId="182" fontId="25" fillId="0" borderId="115" xfId="85" applyNumberFormat="1" applyFont="1" applyFill="1" applyBorder="1" applyAlignment="1">
      <alignment horizontal="right" vertical="center"/>
    </xf>
    <xf numFmtId="182" fontId="25" fillId="0" borderId="116" xfId="85" applyNumberFormat="1" applyFont="1" applyFill="1" applyBorder="1" applyAlignment="1">
      <alignment horizontal="right" vertical="center"/>
    </xf>
    <xf numFmtId="0" fontId="25" fillId="0" borderId="112" xfId="85" applyNumberFormat="1" applyFont="1" applyFill="1" applyBorder="1" applyAlignment="1">
      <alignment vertical="center" shrinkToFit="1"/>
    </xf>
    <xf numFmtId="0" fontId="25" fillId="0" borderId="74" xfId="85" applyNumberFormat="1" applyFont="1" applyFill="1" applyBorder="1" applyAlignment="1">
      <alignment vertical="center" shrinkToFit="1"/>
    </xf>
    <xf numFmtId="0" fontId="25" fillId="0" borderId="113" xfId="85" applyNumberFormat="1" applyFont="1" applyFill="1" applyBorder="1" applyAlignment="1">
      <alignment vertical="center" shrinkToFit="1"/>
    </xf>
    <xf numFmtId="0" fontId="25" fillId="0" borderId="114" xfId="85" applyNumberFormat="1" applyFont="1" applyFill="1" applyBorder="1" applyAlignment="1">
      <alignment vertical="center" shrinkToFit="1"/>
    </xf>
    <xf numFmtId="180" fontId="25" fillId="0" borderId="0" xfId="85" applyNumberFormat="1" applyFont="1" applyFill="1" applyBorder="1" applyAlignment="1">
      <alignment vertical="center"/>
    </xf>
    <xf numFmtId="0" fontId="25" fillId="0" borderId="74" xfId="85" applyFont="1" applyFill="1" applyBorder="1" applyAlignment="1">
      <alignment vertical="center"/>
    </xf>
    <xf numFmtId="180" fontId="25" fillId="0" borderId="74" xfId="85" applyNumberFormat="1" applyFont="1" applyFill="1" applyBorder="1" applyAlignment="1">
      <alignment vertical="center"/>
    </xf>
    <xf numFmtId="183" fontId="25" fillId="0" borderId="74" xfId="85" applyNumberFormat="1" applyFont="1" applyFill="1" applyBorder="1" applyAlignment="1">
      <alignment vertical="center"/>
    </xf>
    <xf numFmtId="183" fontId="25" fillId="0" borderId="0" xfId="85" applyNumberFormat="1" applyFont="1" applyFill="1" applyBorder="1" applyAlignment="1">
      <alignment vertical="center"/>
    </xf>
    <xf numFmtId="0" fontId="25" fillId="0" borderId="74" xfId="85" applyFont="1" applyFill="1" applyBorder="1" applyAlignment="1">
      <alignment vertical="center" shrinkToFit="1"/>
    </xf>
    <xf numFmtId="0" fontId="25" fillId="0" borderId="0" xfId="85" applyFont="1" applyFill="1" applyBorder="1" applyAlignment="1">
      <alignment vertical="center" shrinkToFit="1"/>
    </xf>
    <xf numFmtId="0" fontId="25" fillId="0" borderId="112" xfId="85" applyNumberFormat="1" applyFont="1" applyFill="1" applyBorder="1" applyAlignment="1">
      <alignment horizontal="distributed" vertical="center"/>
    </xf>
    <xf numFmtId="0" fontId="25" fillId="0" borderId="74" xfId="85" applyNumberFormat="1" applyFont="1" applyFill="1" applyBorder="1" applyAlignment="1">
      <alignment horizontal="distributed" vertical="center"/>
    </xf>
    <xf numFmtId="0" fontId="25" fillId="0" borderId="113" xfId="85" applyNumberFormat="1" applyFont="1" applyFill="1" applyBorder="1" applyAlignment="1">
      <alignment horizontal="distributed" vertical="center"/>
    </xf>
    <xf numFmtId="0" fontId="25" fillId="0" borderId="114" xfId="85" applyNumberFormat="1" applyFont="1" applyFill="1" applyBorder="1" applyAlignment="1">
      <alignment horizontal="distributed" vertical="center"/>
    </xf>
    <xf numFmtId="0" fontId="25" fillId="0" borderId="257" xfId="85" applyFont="1" applyFill="1" applyBorder="1" applyAlignment="1">
      <alignment horizontal="center" vertical="center" wrapText="1"/>
    </xf>
    <xf numFmtId="0" fontId="25" fillId="0" borderId="258" xfId="85" applyFont="1" applyFill="1" applyBorder="1" applyAlignment="1">
      <alignment horizontal="center" vertical="center" wrapText="1"/>
    </xf>
    <xf numFmtId="0" fontId="25" fillId="0" borderId="30" xfId="85" applyFont="1" applyFill="1" applyBorder="1" applyAlignment="1">
      <alignment horizontal="center" vertical="center" wrapText="1"/>
    </xf>
    <xf numFmtId="0" fontId="25" fillId="0" borderId="27" xfId="85" applyFont="1" applyFill="1" applyBorder="1" applyAlignment="1">
      <alignment horizontal="center" vertical="center" wrapText="1"/>
    </xf>
    <xf numFmtId="0" fontId="25" fillId="0" borderId="258" xfId="85" applyFont="1" applyFill="1" applyBorder="1" applyAlignment="1">
      <alignment horizontal="center" vertical="top"/>
    </xf>
    <xf numFmtId="0" fontId="25" fillId="0" borderId="27" xfId="85" applyFont="1" applyFill="1" applyBorder="1" applyAlignment="1">
      <alignment horizontal="center" vertical="top"/>
    </xf>
    <xf numFmtId="0" fontId="25" fillId="0" borderId="74" xfId="85" applyFont="1" applyFill="1" applyBorder="1" applyAlignment="1">
      <alignment horizontal="center" vertical="center" shrinkToFit="1"/>
    </xf>
    <xf numFmtId="0" fontId="25" fillId="0" borderId="0" xfId="85" applyFont="1" applyFill="1" applyBorder="1" applyAlignment="1">
      <alignment horizontal="center" vertical="center" shrinkToFit="1"/>
    </xf>
    <xf numFmtId="0" fontId="25" fillId="0" borderId="74" xfId="85" applyFont="1" applyFill="1" applyBorder="1" applyAlignment="1">
      <alignment horizontal="left" vertical="center"/>
    </xf>
    <xf numFmtId="0" fontId="25" fillId="0" borderId="74" xfId="85" applyFont="1" applyFill="1" applyBorder="1" applyAlignment="1">
      <alignment horizontal="left" vertical="center" shrinkToFit="1"/>
    </xf>
    <xf numFmtId="0" fontId="25" fillId="0" borderId="0" xfId="85" applyFont="1" applyFill="1" applyBorder="1" applyAlignment="1">
      <alignment horizontal="left" vertical="center" shrinkToFit="1"/>
    </xf>
    <xf numFmtId="184" fontId="25" fillId="0" borderId="0" xfId="85" applyNumberFormat="1" applyFont="1" applyFill="1" applyBorder="1" applyAlignment="1">
      <alignment vertical="center"/>
    </xf>
    <xf numFmtId="180" fontId="25" fillId="0" borderId="0" xfId="85" applyNumberFormat="1" applyFont="1" applyFill="1" applyBorder="1" applyAlignment="1">
      <alignment horizontal="right" vertical="center"/>
    </xf>
    <xf numFmtId="180" fontId="25" fillId="0" borderId="0" xfId="85" applyNumberFormat="1" applyFont="1" applyFill="1" applyAlignment="1">
      <alignment horizontal="right" vertical="center"/>
    </xf>
    <xf numFmtId="49" fontId="25" fillId="0" borderId="259" xfId="85" applyNumberFormat="1" applyFont="1" applyFill="1" applyBorder="1" applyAlignment="1">
      <alignment horizontal="right" vertical="center"/>
    </xf>
    <xf numFmtId="49" fontId="25" fillId="0" borderId="28" xfId="85" applyNumberFormat="1" applyFont="1" applyFill="1" applyBorder="1" applyAlignment="1">
      <alignment horizontal="right" vertical="center"/>
    </xf>
    <xf numFmtId="0" fontId="25" fillId="0" borderId="0" xfId="85" quotePrefix="1" applyNumberFormat="1" applyFont="1" applyFill="1" applyBorder="1" applyAlignment="1">
      <alignment horizontal="right" vertical="center"/>
    </xf>
    <xf numFmtId="0" fontId="25" fillId="0" borderId="0" xfId="85" applyNumberFormat="1" applyFont="1" applyFill="1" applyBorder="1" applyAlignment="1">
      <alignment horizontal="right" vertical="center"/>
    </xf>
    <xf numFmtId="0" fontId="25" fillId="0" borderId="257" xfId="85" applyFont="1" applyFill="1" applyBorder="1" applyAlignment="1">
      <alignment vertical="center" shrinkToFit="1"/>
    </xf>
    <xf numFmtId="0" fontId="25" fillId="0" borderId="258" xfId="85" applyFont="1" applyFill="1" applyBorder="1" applyAlignment="1">
      <alignment vertical="center" shrinkToFit="1"/>
    </xf>
    <xf numFmtId="0" fontId="25" fillId="0" borderId="30" xfId="85" applyFont="1" applyFill="1" applyBorder="1" applyAlignment="1">
      <alignment vertical="center" shrinkToFit="1"/>
    </xf>
    <xf numFmtId="0" fontId="25" fillId="0" borderId="27" xfId="85" applyFont="1" applyFill="1" applyBorder="1" applyAlignment="1">
      <alignment vertical="center" shrinkToFit="1"/>
    </xf>
    <xf numFmtId="49" fontId="25" fillId="0" borderId="259" xfId="85" applyNumberFormat="1" applyFont="1" applyFill="1" applyBorder="1" applyAlignment="1">
      <alignment horizontal="right" vertical="center" shrinkToFit="1"/>
    </xf>
    <xf numFmtId="49" fontId="25" fillId="0" borderId="28" xfId="85" applyNumberFormat="1" applyFont="1" applyFill="1" applyBorder="1" applyAlignment="1">
      <alignment horizontal="right" vertical="center" shrinkToFit="1"/>
    </xf>
    <xf numFmtId="0" fontId="25" fillId="0" borderId="258" xfId="85" applyFont="1" applyFill="1" applyBorder="1" applyAlignment="1">
      <alignment horizontal="left" vertical="center"/>
    </xf>
    <xf numFmtId="180" fontId="25" fillId="0" borderId="0" xfId="85" applyNumberFormat="1" applyFont="1" applyFill="1" applyBorder="1" applyAlignment="1">
      <alignment vertical="center" shrinkToFit="1"/>
    </xf>
    <xf numFmtId="49" fontId="25" fillId="0" borderId="0" xfId="85" applyNumberFormat="1" applyFont="1" applyFill="1" applyBorder="1" applyAlignment="1">
      <alignment horizontal="right" vertical="center"/>
    </xf>
    <xf numFmtId="183" fontId="25" fillId="0" borderId="258" xfId="85" applyNumberFormat="1" applyFont="1" applyFill="1" applyBorder="1" applyAlignment="1">
      <alignment vertical="center"/>
    </xf>
    <xf numFmtId="0" fontId="25" fillId="0" borderId="258" xfId="85" applyFont="1" applyFill="1" applyBorder="1" applyAlignment="1">
      <alignment horizontal="left" vertical="center" shrinkToFit="1"/>
    </xf>
    <xf numFmtId="0" fontId="25" fillId="0" borderId="257" xfId="85" applyNumberFormat="1" applyFont="1" applyFill="1" applyBorder="1" applyAlignment="1">
      <alignment horizontal="distributed" vertical="distributed"/>
    </xf>
    <xf numFmtId="0" fontId="25" fillId="0" borderId="258" xfId="85" applyNumberFormat="1" applyFont="1" applyFill="1" applyBorder="1" applyAlignment="1">
      <alignment horizontal="distributed" vertical="distributed"/>
    </xf>
    <xf numFmtId="0" fontId="25" fillId="0" borderId="30" xfId="85" applyNumberFormat="1" applyFont="1" applyFill="1" applyBorder="1" applyAlignment="1">
      <alignment horizontal="distributed" vertical="distributed"/>
    </xf>
    <xf numFmtId="0" fontId="25" fillId="0" borderId="27" xfId="85" applyNumberFormat="1" applyFont="1" applyFill="1" applyBorder="1" applyAlignment="1">
      <alignment horizontal="distributed" vertical="distributed"/>
    </xf>
    <xf numFmtId="49" fontId="25" fillId="0" borderId="258" xfId="85" applyNumberFormat="1" applyFont="1" applyFill="1" applyBorder="1" applyAlignment="1">
      <alignment horizontal="right" vertical="center"/>
    </xf>
    <xf numFmtId="180" fontId="25" fillId="0" borderId="258" xfId="85" applyNumberFormat="1" applyFont="1" applyFill="1" applyBorder="1" applyAlignment="1">
      <alignment horizontal="right" vertical="center"/>
    </xf>
    <xf numFmtId="0" fontId="25" fillId="0" borderId="257" xfId="85" applyNumberFormat="1" applyFont="1" applyFill="1" applyBorder="1" applyAlignment="1">
      <alignment horizontal="distributed" vertical="center" wrapText="1"/>
    </xf>
    <xf numFmtId="0" fontId="25" fillId="0" borderId="258" xfId="85" applyNumberFormat="1" applyFont="1" applyFill="1" applyBorder="1" applyAlignment="1">
      <alignment horizontal="distributed" vertical="center" wrapText="1"/>
    </xf>
    <xf numFmtId="0" fontId="25" fillId="0" borderId="30" xfId="85" applyNumberFormat="1" applyFont="1" applyFill="1" applyBorder="1" applyAlignment="1">
      <alignment horizontal="distributed" vertical="center" wrapText="1"/>
    </xf>
    <xf numFmtId="0" fontId="25" fillId="0" borderId="27" xfId="85" applyNumberFormat="1" applyFont="1" applyFill="1" applyBorder="1" applyAlignment="1">
      <alignment horizontal="distributed" vertical="center" wrapText="1"/>
    </xf>
    <xf numFmtId="0" fontId="21" fillId="0" borderId="257" xfId="85" applyFont="1" applyFill="1" applyBorder="1" applyAlignment="1">
      <alignment vertical="center" wrapText="1"/>
    </xf>
    <xf numFmtId="0" fontId="21" fillId="0" borderId="258" xfId="85" applyFont="1" applyFill="1" applyBorder="1" applyAlignment="1">
      <alignment vertical="center" wrapText="1"/>
    </xf>
    <xf numFmtId="0" fontId="21" fillId="0" borderId="26" xfId="85" applyFont="1" applyFill="1" applyBorder="1" applyAlignment="1">
      <alignment vertical="center" wrapText="1"/>
    </xf>
    <xf numFmtId="0" fontId="21" fillId="0" borderId="0" xfId="85" applyFont="1" applyFill="1" applyBorder="1" applyAlignment="1">
      <alignment vertical="center" wrapText="1"/>
    </xf>
    <xf numFmtId="0" fontId="21" fillId="0" borderId="30" xfId="85" applyFont="1" applyFill="1" applyBorder="1" applyAlignment="1">
      <alignment vertical="center" wrapText="1"/>
    </xf>
    <xf numFmtId="0" fontId="21" fillId="0" borderId="27" xfId="85" applyFont="1" applyFill="1" applyBorder="1" applyAlignment="1">
      <alignment vertical="center" wrapText="1"/>
    </xf>
    <xf numFmtId="49" fontId="25" fillId="0" borderId="29" xfId="85" applyNumberFormat="1" applyFont="1" applyFill="1" applyBorder="1" applyAlignment="1">
      <alignment horizontal="right" vertical="center" shrinkToFit="1"/>
    </xf>
    <xf numFmtId="184" fontId="25" fillId="0" borderId="259" xfId="85" applyNumberFormat="1" applyFont="1" applyFill="1" applyBorder="1" applyAlignment="1">
      <alignment horizontal="right" vertical="center"/>
    </xf>
    <xf numFmtId="184" fontId="25" fillId="0" borderId="28" xfId="85" applyNumberFormat="1" applyFont="1" applyFill="1" applyBorder="1" applyAlignment="1">
      <alignment horizontal="right" vertical="center"/>
    </xf>
    <xf numFmtId="0" fontId="25" fillId="0" borderId="257" xfId="85" applyFont="1" applyFill="1" applyBorder="1" applyAlignment="1">
      <alignment horizontal="left" vertical="center" shrinkToFit="1"/>
    </xf>
    <xf numFmtId="0" fontId="25" fillId="0" borderId="30" xfId="85" applyFont="1" applyFill="1" applyBorder="1" applyAlignment="1">
      <alignment horizontal="left" vertical="center" shrinkToFit="1"/>
    </xf>
    <xf numFmtId="0" fontId="25" fillId="0" borderId="27" xfId="85" applyFont="1" applyFill="1" applyBorder="1" applyAlignment="1">
      <alignment horizontal="left" vertical="center" shrinkToFit="1"/>
    </xf>
    <xf numFmtId="0" fontId="20" fillId="0" borderId="257" xfId="85" applyFont="1" applyFill="1" applyBorder="1" applyAlignment="1">
      <alignment vertical="center" wrapText="1" shrinkToFit="1"/>
    </xf>
    <xf numFmtId="0" fontId="20" fillId="0" borderId="258" xfId="85" applyFont="1" applyFill="1" applyBorder="1" applyAlignment="1">
      <alignment vertical="center" wrapText="1" shrinkToFit="1"/>
    </xf>
    <xf numFmtId="0" fontId="20" fillId="0" borderId="26" xfId="85" applyFont="1" applyFill="1" applyBorder="1" applyAlignment="1">
      <alignment vertical="center" wrapText="1" shrinkToFit="1"/>
    </xf>
    <xf numFmtId="0" fontId="20" fillId="0" borderId="0" xfId="85" applyFont="1" applyFill="1" applyBorder="1" applyAlignment="1">
      <alignment vertical="center" wrapText="1" shrinkToFit="1"/>
    </xf>
    <xf numFmtId="0" fontId="20" fillId="0" borderId="30" xfId="85" applyFont="1" applyFill="1" applyBorder="1" applyAlignment="1">
      <alignment vertical="center" wrapText="1" shrinkToFit="1"/>
    </xf>
    <xf numFmtId="0" fontId="20" fillId="0" borderId="27" xfId="85" applyFont="1" applyFill="1" applyBorder="1" applyAlignment="1">
      <alignment vertical="center" wrapText="1" shrinkToFit="1"/>
    </xf>
    <xf numFmtId="0" fontId="25" fillId="0" borderId="26" xfId="85" applyNumberFormat="1" applyFont="1" applyFill="1" applyBorder="1" applyAlignment="1">
      <alignment horizontal="distributed" vertical="distributed"/>
    </xf>
    <xf numFmtId="0" fontId="25" fillId="0" borderId="0" xfId="85" applyNumberFormat="1" applyFont="1" applyFill="1" applyBorder="1" applyAlignment="1">
      <alignment horizontal="distributed" vertical="distributed"/>
    </xf>
    <xf numFmtId="184" fontId="25" fillId="0" borderId="29" xfId="85" applyNumberFormat="1" applyFont="1" applyFill="1" applyBorder="1" applyAlignment="1">
      <alignment vertical="center"/>
    </xf>
    <xf numFmtId="0" fontId="25" fillId="0" borderId="259" xfId="85" applyFont="1" applyFill="1" applyBorder="1" applyAlignment="1">
      <alignment horizontal="center" vertical="center" shrinkToFit="1"/>
    </xf>
    <xf numFmtId="0" fontId="25" fillId="0" borderId="28" xfId="85" applyFont="1" applyFill="1" applyBorder="1" applyAlignment="1">
      <alignment horizontal="center" vertical="center" shrinkToFit="1"/>
    </xf>
    <xf numFmtId="180" fontId="25" fillId="0" borderId="29" xfId="85" applyNumberFormat="1" applyFont="1" applyFill="1" applyBorder="1" applyAlignment="1">
      <alignment horizontal="right" vertical="center"/>
    </xf>
    <xf numFmtId="0" fontId="20" fillId="0" borderId="257" xfId="85" applyFont="1" applyFill="1" applyBorder="1" applyAlignment="1">
      <alignment vertical="center" wrapText="1"/>
    </xf>
    <xf numFmtId="0" fontId="20" fillId="0" borderId="258" xfId="85" applyFont="1" applyFill="1" applyBorder="1" applyAlignment="1">
      <alignment vertical="center" wrapText="1"/>
    </xf>
    <xf numFmtId="0" fontId="20" fillId="0" borderId="26" xfId="85" applyFont="1" applyFill="1" applyBorder="1" applyAlignment="1">
      <alignment vertical="center" wrapText="1"/>
    </xf>
    <xf numFmtId="0" fontId="20" fillId="0" borderId="0" xfId="85" applyFont="1" applyFill="1" applyBorder="1" applyAlignment="1">
      <alignment vertical="center" wrapText="1"/>
    </xf>
    <xf numFmtId="0" fontId="20" fillId="0" borderId="30" xfId="85" applyFont="1" applyFill="1" applyBorder="1" applyAlignment="1">
      <alignment vertical="center" wrapText="1"/>
    </xf>
    <xf numFmtId="0" fontId="20" fillId="0" borderId="27" xfId="85" applyFont="1" applyFill="1" applyBorder="1" applyAlignment="1">
      <alignment vertical="center" wrapText="1"/>
    </xf>
    <xf numFmtId="0" fontId="25" fillId="0" borderId="0" xfId="85" applyFont="1" applyFill="1" applyAlignment="1">
      <alignment horizontal="left" vertical="center"/>
    </xf>
    <xf numFmtId="0" fontId="20" fillId="0" borderId="258" xfId="85" applyFont="1" applyFill="1" applyBorder="1" applyAlignment="1">
      <alignment vertical="center"/>
    </xf>
    <xf numFmtId="0" fontId="20" fillId="0" borderId="0" xfId="85" applyFont="1" applyFill="1" applyBorder="1" applyAlignment="1">
      <alignment vertical="center"/>
    </xf>
    <xf numFmtId="0" fontId="20" fillId="0" borderId="0" xfId="85" applyFont="1" applyFill="1" applyBorder="1" applyAlignment="1">
      <alignment horizontal="left" vertical="center" wrapText="1" shrinkToFit="1"/>
    </xf>
    <xf numFmtId="182" fontId="25" fillId="0" borderId="259" xfId="85" applyNumberFormat="1" applyFont="1" applyFill="1" applyBorder="1" applyAlignment="1">
      <alignment horizontal="right" vertical="center"/>
    </xf>
    <xf numFmtId="182" fontId="25" fillId="0" borderId="28" xfId="85" applyNumberFormat="1" applyFont="1" applyFill="1" applyBorder="1" applyAlignment="1">
      <alignment horizontal="right" vertical="center"/>
    </xf>
    <xf numFmtId="0" fontId="25" fillId="0" borderId="257" xfId="85" applyNumberFormat="1" applyFont="1" applyFill="1" applyBorder="1" applyAlignment="1">
      <alignment horizontal="distributed" vertical="center"/>
    </xf>
    <xf numFmtId="0" fontId="25" fillId="0" borderId="258" xfId="85" applyNumberFormat="1" applyFont="1" applyFill="1" applyBorder="1" applyAlignment="1">
      <alignment horizontal="distributed" vertical="center"/>
    </xf>
    <xf numFmtId="0" fontId="25" fillId="0" borderId="30" xfId="85" applyNumberFormat="1" applyFont="1" applyFill="1" applyBorder="1" applyAlignment="1">
      <alignment horizontal="distributed" vertical="center"/>
    </xf>
    <xf numFmtId="0" fontId="25" fillId="0" borderId="27" xfId="85" applyNumberFormat="1" applyFont="1" applyFill="1" applyBorder="1" applyAlignment="1">
      <alignment horizontal="distributed" vertical="center"/>
    </xf>
    <xf numFmtId="0" fontId="25" fillId="0" borderId="0" xfId="85" applyFont="1" applyFill="1" applyAlignment="1">
      <alignment vertical="center"/>
    </xf>
    <xf numFmtId="184" fontId="25" fillId="0" borderId="0" xfId="85" applyNumberFormat="1" applyFont="1" applyFill="1" applyAlignment="1">
      <alignment vertical="center"/>
    </xf>
    <xf numFmtId="0" fontId="25" fillId="0" borderId="257" xfId="85" applyNumberFormat="1" applyFont="1" applyFill="1" applyBorder="1" applyAlignment="1">
      <alignment horizontal="left" vertical="center" shrinkToFit="1"/>
    </xf>
    <xf numFmtId="0" fontId="25" fillId="0" borderId="258" xfId="85" applyNumberFormat="1" applyFont="1" applyFill="1" applyBorder="1" applyAlignment="1">
      <alignment horizontal="left" vertical="center" shrinkToFit="1"/>
    </xf>
    <xf numFmtId="0" fontId="25" fillId="0" borderId="30" xfId="85" applyNumberFormat="1" applyFont="1" applyFill="1" applyBorder="1" applyAlignment="1">
      <alignment horizontal="left" vertical="center" shrinkToFit="1"/>
    </xf>
    <xf numFmtId="0" fontId="25" fillId="0" borderId="27" xfId="85" applyNumberFormat="1" applyFont="1" applyFill="1" applyBorder="1" applyAlignment="1">
      <alignment horizontal="left" vertical="center" shrinkToFit="1"/>
    </xf>
    <xf numFmtId="0" fontId="20" fillId="0" borderId="257" xfId="85" applyFont="1" applyFill="1" applyBorder="1" applyAlignment="1">
      <alignment horizontal="distributed" vertical="center"/>
    </xf>
    <xf numFmtId="0" fontId="20" fillId="0" borderId="258" xfId="85" applyFont="1" applyFill="1" applyBorder="1" applyAlignment="1">
      <alignment horizontal="distributed" vertical="center"/>
    </xf>
    <xf numFmtId="0" fontId="20" fillId="0" borderId="30" xfId="85" applyFont="1" applyFill="1" applyBorder="1" applyAlignment="1">
      <alignment horizontal="distributed" vertical="center"/>
    </xf>
    <xf numFmtId="0" fontId="20" fillId="0" borderId="27" xfId="85" applyFont="1" applyFill="1" applyBorder="1" applyAlignment="1">
      <alignment horizontal="distributed" vertical="center"/>
    </xf>
    <xf numFmtId="0" fontId="4" fillId="0" borderId="0" xfId="85" applyFont="1" applyFill="1" applyAlignment="1">
      <alignment vertical="center"/>
    </xf>
    <xf numFmtId="0" fontId="20" fillId="0" borderId="0" xfId="85" applyFont="1" applyFill="1" applyBorder="1" applyAlignment="1">
      <alignment horizontal="left" vertical="center"/>
    </xf>
    <xf numFmtId="49" fontId="4" fillId="0" borderId="28" xfId="85" applyNumberFormat="1" applyFont="1" applyFill="1" applyBorder="1"/>
    <xf numFmtId="0" fontId="4" fillId="0" borderId="0" xfId="85" applyFont="1" applyFill="1" applyAlignment="1">
      <alignment vertical="center" shrinkToFit="1"/>
    </xf>
    <xf numFmtId="0" fontId="70" fillId="0" borderId="257" xfId="85" applyFont="1" applyFill="1" applyBorder="1" applyAlignment="1">
      <alignment horizontal="distributed" vertical="center"/>
    </xf>
    <xf numFmtId="0" fontId="70" fillId="0" borderId="258" xfId="85" applyFont="1" applyFill="1" applyBorder="1" applyAlignment="1">
      <alignment horizontal="distributed" vertical="center"/>
    </xf>
    <xf numFmtId="0" fontId="70" fillId="0" borderId="30" xfId="85" applyFont="1" applyFill="1" applyBorder="1" applyAlignment="1">
      <alignment horizontal="distributed" vertical="center"/>
    </xf>
    <xf numFmtId="0" fontId="70" fillId="0" borderId="27" xfId="85" applyFont="1" applyFill="1" applyBorder="1" applyAlignment="1">
      <alignment horizontal="distributed" vertical="center"/>
    </xf>
    <xf numFmtId="0" fontId="20" fillId="0" borderId="257" xfId="85" applyFont="1" applyFill="1" applyBorder="1" applyAlignment="1">
      <alignment horizontal="distributed" vertical="center" wrapText="1"/>
    </xf>
    <xf numFmtId="0" fontId="20" fillId="0" borderId="258" xfId="85" applyFont="1" applyFill="1" applyBorder="1" applyAlignment="1">
      <alignment horizontal="distributed" vertical="center" wrapText="1"/>
    </xf>
    <xf numFmtId="0" fontId="20" fillId="0" borderId="30" xfId="85" applyFont="1" applyFill="1" applyBorder="1" applyAlignment="1">
      <alignment horizontal="distributed" vertical="center" wrapText="1"/>
    </xf>
    <xf numFmtId="0" fontId="20" fillId="0" borderId="27" xfId="85" applyFont="1" applyFill="1" applyBorder="1" applyAlignment="1">
      <alignment horizontal="distributed" vertical="center" wrapText="1"/>
    </xf>
    <xf numFmtId="0" fontId="21" fillId="0" borderId="258" xfId="85" applyFont="1" applyFill="1" applyBorder="1" applyAlignment="1">
      <alignment horizontal="center" vertical="center"/>
    </xf>
    <xf numFmtId="0" fontId="21" fillId="0" borderId="0" xfId="85" applyFont="1" applyFill="1" applyBorder="1" applyAlignment="1">
      <alignment horizontal="center" vertical="center"/>
    </xf>
    <xf numFmtId="180" fontId="25" fillId="0" borderId="29" xfId="85" applyNumberFormat="1" applyFont="1" applyFill="1" applyBorder="1" applyAlignment="1">
      <alignment vertical="center"/>
    </xf>
    <xf numFmtId="0" fontId="21" fillId="0" borderId="40" xfId="85" applyFont="1" applyFill="1" applyBorder="1" applyAlignment="1">
      <alignment horizontal="left" vertical="center" wrapText="1"/>
    </xf>
    <xf numFmtId="0" fontId="21" fillId="0" borderId="36" xfId="85" applyFont="1" applyFill="1" applyBorder="1" applyAlignment="1">
      <alignment horizontal="left" vertical="center" wrapText="1"/>
    </xf>
    <xf numFmtId="0" fontId="21" fillId="0" borderId="41" xfId="85" applyFont="1" applyFill="1" applyBorder="1" applyAlignment="1">
      <alignment horizontal="left" vertical="center" wrapText="1"/>
    </xf>
    <xf numFmtId="0" fontId="21" fillId="0" borderId="25" xfId="85" applyFont="1" applyFill="1" applyBorder="1" applyAlignment="1">
      <alignment horizontal="left" vertical="center" wrapText="1"/>
    </xf>
    <xf numFmtId="0" fontId="21" fillId="0" borderId="0" xfId="85" applyFont="1" applyFill="1" applyBorder="1" applyAlignment="1">
      <alignment horizontal="left" vertical="center" wrapText="1"/>
    </xf>
    <xf numFmtId="0" fontId="21" fillId="0" borderId="32" xfId="85" applyFont="1" applyFill="1" applyBorder="1" applyAlignment="1">
      <alignment horizontal="left" vertical="center" wrapText="1"/>
    </xf>
    <xf numFmtId="0" fontId="21" fillId="0" borderId="39" xfId="85" applyFont="1" applyFill="1" applyBorder="1" applyAlignment="1">
      <alignment horizontal="left" vertical="center" wrapText="1"/>
    </xf>
    <xf numFmtId="0" fontId="21" fillId="0" borderId="37" xfId="85" applyFont="1" applyFill="1" applyBorder="1" applyAlignment="1">
      <alignment horizontal="left" vertical="center" wrapText="1"/>
    </xf>
    <xf numFmtId="0" fontId="21" fillId="0" borderId="38" xfId="85" applyFont="1" applyFill="1" applyBorder="1" applyAlignment="1">
      <alignment horizontal="left" vertical="center" wrapText="1"/>
    </xf>
    <xf numFmtId="184" fontId="25" fillId="0" borderId="259" xfId="85" applyNumberFormat="1" applyFont="1" applyFill="1" applyBorder="1" applyAlignment="1">
      <alignment horizontal="center" vertical="center"/>
    </xf>
    <xf numFmtId="184" fontId="25" fillId="0" borderId="28" xfId="85" applyNumberFormat="1" applyFont="1" applyFill="1" applyBorder="1" applyAlignment="1">
      <alignment horizontal="center" vertical="center"/>
    </xf>
    <xf numFmtId="183" fontId="25" fillId="0" borderId="259" xfId="85" applyNumberFormat="1" applyFont="1" applyFill="1" applyBorder="1" applyAlignment="1">
      <alignment vertical="center"/>
    </xf>
    <xf numFmtId="183" fontId="25" fillId="0" borderId="28" xfId="85" applyNumberFormat="1" applyFont="1" applyFill="1" applyBorder="1" applyAlignment="1">
      <alignment vertical="center"/>
    </xf>
    <xf numFmtId="183" fontId="25" fillId="0" borderId="259" xfId="85" applyNumberFormat="1" applyFont="1" applyFill="1" applyBorder="1" applyAlignment="1">
      <alignment horizontal="right" vertical="center"/>
    </xf>
    <xf numFmtId="183" fontId="25" fillId="0" borderId="28" xfId="85" applyNumberFormat="1" applyFont="1" applyFill="1" applyBorder="1" applyAlignment="1">
      <alignment horizontal="right" vertical="center"/>
    </xf>
    <xf numFmtId="0" fontId="25" fillId="0" borderId="258" xfId="85" applyFont="1" applyFill="1" applyBorder="1" applyAlignment="1">
      <alignment vertical="top"/>
    </xf>
    <xf numFmtId="0" fontId="25" fillId="0" borderId="27" xfId="85" applyFont="1" applyFill="1" applyBorder="1" applyAlignment="1">
      <alignment vertical="top"/>
    </xf>
    <xf numFmtId="0" fontId="25" fillId="0" borderId="258" xfId="85" applyFont="1" applyFill="1" applyBorder="1" applyAlignment="1">
      <alignment horizontal="left" vertical="top"/>
    </xf>
    <xf numFmtId="0" fontId="25" fillId="0" borderId="27" xfId="85" applyFont="1" applyFill="1" applyBorder="1" applyAlignment="1">
      <alignment horizontal="left" vertical="top"/>
    </xf>
    <xf numFmtId="0" fontId="25" fillId="0" borderId="27" xfId="85" applyFont="1" applyFill="1" applyBorder="1" applyAlignment="1">
      <alignment horizontal="left" vertical="center"/>
    </xf>
    <xf numFmtId="0" fontId="11" fillId="0" borderId="0" xfId="85" applyFont="1" applyFill="1" applyBorder="1" applyAlignment="1">
      <alignment vertical="center" shrinkToFit="1"/>
    </xf>
    <xf numFmtId="0" fontId="11" fillId="0" borderId="27" xfId="85" applyFont="1" applyFill="1" applyBorder="1" applyAlignment="1">
      <alignment vertical="center" shrinkToFit="1"/>
    </xf>
    <xf numFmtId="0" fontId="25" fillId="0" borderId="257" xfId="85" applyFont="1" applyFill="1" applyBorder="1" applyAlignment="1">
      <alignment horizontal="distributed" vertical="distributed"/>
    </xf>
    <xf numFmtId="0" fontId="25" fillId="0" borderId="258" xfId="85" applyFont="1" applyFill="1" applyBorder="1" applyAlignment="1">
      <alignment horizontal="distributed" vertical="distributed"/>
    </xf>
    <xf numFmtId="0" fontId="25" fillId="0" borderId="30" xfId="85" applyFont="1" applyFill="1" applyBorder="1" applyAlignment="1">
      <alignment horizontal="distributed" vertical="distributed"/>
    </xf>
    <xf numFmtId="0" fontId="25" fillId="0" borderId="27" xfId="85" applyFont="1" applyFill="1" applyBorder="1" applyAlignment="1">
      <alignment horizontal="distributed" vertical="distributed"/>
    </xf>
    <xf numFmtId="183" fontId="25" fillId="0" borderId="258" xfId="85" applyNumberFormat="1" applyFont="1" applyFill="1" applyBorder="1" applyAlignment="1">
      <alignment horizontal="right" vertical="center"/>
    </xf>
    <xf numFmtId="183" fontId="25" fillId="0" borderId="0" xfId="85" applyNumberFormat="1" applyFont="1" applyFill="1" applyBorder="1" applyAlignment="1">
      <alignment horizontal="right" vertical="center"/>
    </xf>
    <xf numFmtId="182" fontId="25" fillId="0" borderId="258" xfId="85" applyNumberFormat="1" applyFont="1" applyFill="1" applyBorder="1" applyAlignment="1">
      <alignment vertical="center"/>
    </xf>
    <xf numFmtId="182" fontId="25" fillId="0" borderId="0" xfId="85" applyNumberFormat="1" applyFont="1" applyFill="1" applyBorder="1" applyAlignment="1">
      <alignment vertical="center"/>
    </xf>
    <xf numFmtId="0" fontId="25" fillId="0" borderId="0" xfId="85" applyFont="1" applyFill="1" applyBorder="1" applyAlignment="1">
      <alignment horizontal="center" vertical="center"/>
    </xf>
    <xf numFmtId="0" fontId="17" fillId="0" borderId="257" xfId="85" applyFont="1" applyFill="1" applyBorder="1" applyAlignment="1">
      <alignment horizontal="center" vertical="center" shrinkToFit="1"/>
    </xf>
    <xf numFmtId="0" fontId="17" fillId="0" borderId="258" xfId="85" applyFont="1" applyFill="1" applyBorder="1" applyAlignment="1">
      <alignment horizontal="center" vertical="center" shrinkToFit="1"/>
    </xf>
    <xf numFmtId="0" fontId="17" fillId="0" borderId="259" xfId="85" applyFont="1" applyFill="1" applyBorder="1" applyAlignment="1">
      <alignment horizontal="center" vertical="center" shrinkToFit="1"/>
    </xf>
    <xf numFmtId="0" fontId="17" fillId="0" borderId="30" xfId="85" applyFont="1" applyFill="1" applyBorder="1" applyAlignment="1">
      <alignment horizontal="center" vertical="center" shrinkToFit="1"/>
    </xf>
    <xf numFmtId="0" fontId="17" fillId="0" borderId="27" xfId="85" applyFont="1" applyFill="1" applyBorder="1" applyAlignment="1">
      <alignment horizontal="center" vertical="center" shrinkToFit="1"/>
    </xf>
    <xf numFmtId="0" fontId="17" fillId="0" borderId="28" xfId="85" applyFont="1" applyFill="1" applyBorder="1" applyAlignment="1">
      <alignment horizontal="center" vertical="center" shrinkToFit="1"/>
    </xf>
    <xf numFmtId="181" fontId="17" fillId="0" borderId="257" xfId="65" applyNumberFormat="1" applyFont="1" applyFill="1" applyBorder="1" applyAlignment="1">
      <alignment horizontal="right" vertical="center"/>
    </xf>
    <xf numFmtId="181" fontId="17" fillId="0" borderId="258" xfId="65" applyNumberFormat="1" applyFont="1" applyFill="1" applyBorder="1" applyAlignment="1">
      <alignment horizontal="right" vertical="center"/>
    </xf>
    <xf numFmtId="181" fontId="17" fillId="0" borderId="30" xfId="65" applyNumberFormat="1" applyFont="1" applyFill="1" applyBorder="1" applyAlignment="1">
      <alignment horizontal="right" vertical="center"/>
    </xf>
    <xf numFmtId="181" fontId="17" fillId="0" borderId="27" xfId="65" applyNumberFormat="1" applyFont="1" applyFill="1" applyBorder="1" applyAlignment="1">
      <alignment horizontal="right" vertical="center"/>
    </xf>
    <xf numFmtId="0" fontId="17" fillId="0" borderId="257" xfId="85" applyFont="1" applyFill="1" applyBorder="1" applyAlignment="1">
      <alignment horizontal="center" vertical="center"/>
    </xf>
    <xf numFmtId="0" fontId="17" fillId="0" borderId="258" xfId="85" applyFont="1" applyFill="1" applyBorder="1" applyAlignment="1">
      <alignment horizontal="center" vertical="center"/>
    </xf>
    <xf numFmtId="0" fontId="17" fillId="0" borderId="259" xfId="85" applyFont="1" applyFill="1" applyBorder="1" applyAlignment="1">
      <alignment horizontal="center" vertical="center"/>
    </xf>
    <xf numFmtId="0" fontId="17" fillId="0" borderId="30" xfId="85" applyFont="1" applyFill="1" applyBorder="1" applyAlignment="1">
      <alignment horizontal="center" vertical="center"/>
    </xf>
    <xf numFmtId="0" fontId="17" fillId="0" borderId="27" xfId="85" applyFont="1" applyFill="1" applyBorder="1" applyAlignment="1">
      <alignment horizontal="center" vertical="center"/>
    </xf>
    <xf numFmtId="0" fontId="17" fillId="0" borderId="28" xfId="85" applyFont="1" applyFill="1" applyBorder="1" applyAlignment="1">
      <alignment horizontal="center" vertical="center"/>
    </xf>
    <xf numFmtId="181" fontId="17" fillId="0" borderId="26" xfId="65" applyNumberFormat="1" applyFont="1" applyFill="1" applyBorder="1" applyAlignment="1">
      <alignment horizontal="right" vertical="center"/>
    </xf>
    <xf numFmtId="181" fontId="17" fillId="0" borderId="0" xfId="65" applyNumberFormat="1" applyFont="1" applyFill="1" applyBorder="1" applyAlignment="1">
      <alignment horizontal="right" vertical="center"/>
    </xf>
    <xf numFmtId="0" fontId="17" fillId="0" borderId="0" xfId="85" applyFont="1" applyFill="1" applyAlignment="1">
      <alignment vertical="center"/>
    </xf>
    <xf numFmtId="0" fontId="17" fillId="0" borderId="27" xfId="85" applyFont="1" applyFill="1" applyBorder="1" applyAlignment="1">
      <alignment vertical="center"/>
    </xf>
    <xf numFmtId="0" fontId="25" fillId="0" borderId="117" xfId="85" applyFont="1" applyFill="1" applyBorder="1" applyAlignment="1">
      <alignment vertical="center"/>
    </xf>
    <xf numFmtId="0" fontId="17" fillId="0" borderId="257" xfId="85" applyFont="1" applyFill="1" applyBorder="1" applyAlignment="1">
      <alignment horizontal="center" vertical="center" wrapText="1"/>
    </xf>
    <xf numFmtId="0" fontId="17" fillId="0" borderId="258" xfId="85" applyFont="1" applyFill="1" applyBorder="1" applyAlignment="1">
      <alignment horizontal="center" vertical="center" wrapText="1"/>
    </xf>
    <xf numFmtId="0" fontId="17" fillId="0" borderId="259" xfId="85" applyFont="1" applyFill="1" applyBorder="1" applyAlignment="1">
      <alignment horizontal="center" vertical="center" wrapText="1"/>
    </xf>
    <xf numFmtId="0" fontId="17" fillId="0" borderId="26" xfId="85" applyFont="1" applyFill="1" applyBorder="1" applyAlignment="1">
      <alignment horizontal="center" vertical="center" wrapText="1"/>
    </xf>
    <xf numFmtId="0" fontId="17" fillId="0" borderId="0" xfId="85" applyFont="1" applyFill="1" applyBorder="1" applyAlignment="1">
      <alignment horizontal="center" vertical="center" wrapText="1"/>
    </xf>
    <xf numFmtId="0" fontId="17" fillId="0" borderId="29" xfId="85" applyFont="1" applyFill="1" applyBorder="1" applyAlignment="1">
      <alignment horizontal="center" vertical="center" wrapText="1"/>
    </xf>
    <xf numFmtId="0" fontId="17" fillId="0" borderId="30" xfId="85" applyFont="1" applyFill="1" applyBorder="1" applyAlignment="1">
      <alignment horizontal="center" vertical="center" wrapText="1"/>
    </xf>
    <xf numFmtId="0" fontId="17" fillId="0" borderId="27" xfId="85" applyFont="1" applyFill="1" applyBorder="1" applyAlignment="1">
      <alignment horizontal="center" vertical="center" wrapText="1"/>
    </xf>
    <xf numFmtId="0" fontId="17" fillId="0" borderId="28" xfId="85" applyFont="1" applyFill="1" applyBorder="1" applyAlignment="1">
      <alignment horizontal="center" vertical="center" wrapText="1"/>
    </xf>
    <xf numFmtId="0" fontId="57" fillId="0" borderId="0" xfId="85" applyFont="1" applyAlignment="1">
      <alignment horizontal="center"/>
    </xf>
    <xf numFmtId="0" fontId="56" fillId="0" borderId="0" xfId="85" applyFont="1" applyAlignment="1">
      <alignment horizontal="left"/>
    </xf>
  </cellXfs>
  <cellStyles count="105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101" builtinId="5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00" builtinId="6"/>
    <cellStyle name="桁区切り 2" xfId="65"/>
    <cellStyle name="桁区切り 3" xfId="66"/>
    <cellStyle name="桁区切り 4" xfId="67"/>
    <cellStyle name="桁区切り 5" xfId="68"/>
    <cellStyle name="桁区切り 6" xfId="97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10" xfId="102"/>
    <cellStyle name="標準 2" xfId="85"/>
    <cellStyle name="標準 2 2" xfId="103"/>
    <cellStyle name="標準 3" xfId="86"/>
    <cellStyle name="標準 4" xfId="87"/>
    <cellStyle name="標準 4 2" xfId="88"/>
    <cellStyle name="標準 5" xfId="89"/>
    <cellStyle name="標準 6" xfId="90"/>
    <cellStyle name="標準 7" xfId="96"/>
    <cellStyle name="標準 7 3" xfId="104"/>
    <cellStyle name="標準 8" xfId="95"/>
    <cellStyle name="標準 8 2" xfId="98"/>
    <cellStyle name="標準 9" xfId="99"/>
    <cellStyle name="標準_98統計書19-02各種選挙投票状況" xfId="91"/>
    <cellStyle name="未定義" xfId="92"/>
    <cellStyle name="良い 2" xfId="93"/>
    <cellStyle name="良い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8282</xdr:rowOff>
    </xdr:from>
    <xdr:to>
      <xdr:col>1</xdr:col>
      <xdr:colOff>20292</xdr:colOff>
      <xdr:row>4</xdr:row>
      <xdr:rowOff>9525</xdr:rowOff>
    </xdr:to>
    <xdr:cxnSp macro="">
      <xdr:nvCxnSpPr>
        <xdr:cNvPr id="4" name="直線コネクタ 3"/>
        <xdr:cNvCxnSpPr/>
      </xdr:nvCxnSpPr>
      <xdr:spPr>
        <a:xfrm>
          <a:off x="0" y="408332"/>
          <a:ext cx="753717" cy="43939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</xdr:colOff>
      <xdr:row>12</xdr:row>
      <xdr:rowOff>142875</xdr:rowOff>
    </xdr:from>
    <xdr:to>
      <xdr:col>1</xdr:col>
      <xdr:colOff>9525</xdr:colOff>
      <xdr:row>15</xdr:row>
      <xdr:rowOff>9525</xdr:rowOff>
    </xdr:to>
    <xdr:cxnSp macro="">
      <xdr:nvCxnSpPr>
        <xdr:cNvPr id="6" name="直線コネクタ 5"/>
        <xdr:cNvCxnSpPr/>
      </xdr:nvCxnSpPr>
      <xdr:spPr>
        <a:xfrm>
          <a:off x="4762" y="3181350"/>
          <a:ext cx="738188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8282</xdr:rowOff>
    </xdr:from>
    <xdr:to>
      <xdr:col>1</xdr:col>
      <xdr:colOff>20292</xdr:colOff>
      <xdr:row>4</xdr:row>
      <xdr:rowOff>9525</xdr:rowOff>
    </xdr:to>
    <xdr:cxnSp macro="">
      <xdr:nvCxnSpPr>
        <xdr:cNvPr id="10" name="直線コネクタ 9"/>
        <xdr:cNvCxnSpPr/>
      </xdr:nvCxnSpPr>
      <xdr:spPr>
        <a:xfrm>
          <a:off x="0" y="398807"/>
          <a:ext cx="753717" cy="60131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20</xdr:row>
      <xdr:rowOff>257175</xdr:rowOff>
    </xdr:from>
    <xdr:to>
      <xdr:col>0</xdr:col>
      <xdr:colOff>714375</xdr:colOff>
      <xdr:row>24</xdr:row>
      <xdr:rowOff>0</xdr:rowOff>
    </xdr:to>
    <xdr:cxnSp macro="">
      <xdr:nvCxnSpPr>
        <xdr:cNvPr id="11" name="直線コネクタ 10"/>
        <xdr:cNvCxnSpPr/>
      </xdr:nvCxnSpPr>
      <xdr:spPr>
        <a:xfrm>
          <a:off x="9525" y="5638800"/>
          <a:ext cx="704850" cy="1190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</xdr:colOff>
      <xdr:row>12</xdr:row>
      <xdr:rowOff>142875</xdr:rowOff>
    </xdr:from>
    <xdr:to>
      <xdr:col>1</xdr:col>
      <xdr:colOff>9525</xdr:colOff>
      <xdr:row>15</xdr:row>
      <xdr:rowOff>9525</xdr:rowOff>
    </xdr:to>
    <xdr:cxnSp macro="">
      <xdr:nvCxnSpPr>
        <xdr:cNvPr id="12" name="直線コネクタ 11"/>
        <xdr:cNvCxnSpPr/>
      </xdr:nvCxnSpPr>
      <xdr:spPr>
        <a:xfrm>
          <a:off x="4762" y="3343275"/>
          <a:ext cx="738188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30816</xdr:colOff>
      <xdr:row>16</xdr:row>
      <xdr:rowOff>174812</xdr:rowOff>
    </xdr:from>
    <xdr:to>
      <xdr:col>7</xdr:col>
      <xdr:colOff>790015</xdr:colOff>
      <xdr:row>30</xdr:row>
      <xdr:rowOff>67237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91963" y="4119283"/>
          <a:ext cx="5006228" cy="334383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1</xdr:col>
      <xdr:colOff>97491</xdr:colOff>
      <xdr:row>16</xdr:row>
      <xdr:rowOff>226362</xdr:rowOff>
    </xdr:from>
    <xdr:to>
      <xdr:col>7</xdr:col>
      <xdr:colOff>732865</xdr:colOff>
      <xdr:row>30</xdr:row>
      <xdr:rowOff>6161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758638" y="4170833"/>
          <a:ext cx="4882403" cy="323121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00&#20840;&#24193;&#20849;&#29992;\&#24773;&#22577;&#25919;&#31574;\501%20&#9733;&#32113;&#35336;&#9733;\08%20&#32113;&#35336;&#12391;&#12415;&#12427;&#26481;&#24195;&#23798;\&#32113;&#35336;&#12391;&#12415;&#12427;&#26481;&#24195;&#23798;2019\04%20&#21407;&#31295;&#20316;&#25104;&#65288;&#22238;&#31572;&#20869;&#23481;&#21453;&#26144;&#65289;\&#9679;&#31532;&#65297;&#31456;&#12288;&#27839;&#38761;&#12539;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インデックス"/>
      <sheetName val="第1章"/>
      <sheetName val="1-1あゆみ"/>
      <sheetName val="1-2位置・面積"/>
      <sheetName val="1-2位置・面積(修正前)"/>
      <sheetName val="1-3気象"/>
      <sheetName val="1-4指標"/>
      <sheetName val="1-4指標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="70" zoomScaleNormal="100" zoomScaleSheetLayoutView="70" workbookViewId="0">
      <selection activeCell="J29" sqref="J29"/>
    </sheetView>
  </sheetViews>
  <sheetFormatPr defaultColWidth="9.625" defaultRowHeight="13.5" x14ac:dyDescent="0.15"/>
  <cols>
    <col min="1" max="10" width="8.625" style="344" customWidth="1"/>
    <col min="11" max="19" width="8.625" style="348" customWidth="1"/>
    <col min="20" max="20" width="8.625" style="344" customWidth="1"/>
    <col min="21" max="256" width="9.625" style="344"/>
    <col min="257" max="276" width="8.625" style="344" customWidth="1"/>
    <col min="277" max="512" width="9.625" style="344"/>
    <col min="513" max="532" width="8.625" style="344" customWidth="1"/>
    <col min="533" max="768" width="9.625" style="344"/>
    <col min="769" max="788" width="8.625" style="344" customWidth="1"/>
    <col min="789" max="1024" width="9.625" style="344"/>
    <col min="1025" max="1044" width="8.625" style="344" customWidth="1"/>
    <col min="1045" max="1280" width="9.625" style="344"/>
    <col min="1281" max="1300" width="8.625" style="344" customWidth="1"/>
    <col min="1301" max="1536" width="9.625" style="344"/>
    <col min="1537" max="1556" width="8.625" style="344" customWidth="1"/>
    <col min="1557" max="1792" width="9.625" style="344"/>
    <col min="1793" max="1812" width="8.625" style="344" customWidth="1"/>
    <col min="1813" max="2048" width="9.625" style="344"/>
    <col min="2049" max="2068" width="8.625" style="344" customWidth="1"/>
    <col min="2069" max="2304" width="9.625" style="344"/>
    <col min="2305" max="2324" width="8.625" style="344" customWidth="1"/>
    <col min="2325" max="2560" width="9.625" style="344"/>
    <col min="2561" max="2580" width="8.625" style="344" customWidth="1"/>
    <col min="2581" max="2816" width="9.625" style="344"/>
    <col min="2817" max="2836" width="8.625" style="344" customWidth="1"/>
    <col min="2837" max="3072" width="9.625" style="344"/>
    <col min="3073" max="3092" width="8.625" style="344" customWidth="1"/>
    <col min="3093" max="3328" width="9.625" style="344"/>
    <col min="3329" max="3348" width="8.625" style="344" customWidth="1"/>
    <col min="3349" max="3584" width="9.625" style="344"/>
    <col min="3585" max="3604" width="8.625" style="344" customWidth="1"/>
    <col min="3605" max="3840" width="9.625" style="344"/>
    <col min="3841" max="3860" width="8.625" style="344" customWidth="1"/>
    <col min="3861" max="4096" width="9.625" style="344"/>
    <col min="4097" max="4116" width="8.625" style="344" customWidth="1"/>
    <col min="4117" max="4352" width="9.625" style="344"/>
    <col min="4353" max="4372" width="8.625" style="344" customWidth="1"/>
    <col min="4373" max="4608" width="9.625" style="344"/>
    <col min="4609" max="4628" width="8.625" style="344" customWidth="1"/>
    <col min="4629" max="4864" width="9.625" style="344"/>
    <col min="4865" max="4884" width="8.625" style="344" customWidth="1"/>
    <col min="4885" max="5120" width="9.625" style="344"/>
    <col min="5121" max="5140" width="8.625" style="344" customWidth="1"/>
    <col min="5141" max="5376" width="9.625" style="344"/>
    <col min="5377" max="5396" width="8.625" style="344" customWidth="1"/>
    <col min="5397" max="5632" width="9.625" style="344"/>
    <col min="5633" max="5652" width="8.625" style="344" customWidth="1"/>
    <col min="5653" max="5888" width="9.625" style="344"/>
    <col min="5889" max="5908" width="8.625" style="344" customWidth="1"/>
    <col min="5909" max="6144" width="9.625" style="344"/>
    <col min="6145" max="6164" width="8.625" style="344" customWidth="1"/>
    <col min="6165" max="6400" width="9.625" style="344"/>
    <col min="6401" max="6420" width="8.625" style="344" customWidth="1"/>
    <col min="6421" max="6656" width="9.625" style="344"/>
    <col min="6657" max="6676" width="8.625" style="344" customWidth="1"/>
    <col min="6677" max="6912" width="9.625" style="344"/>
    <col min="6913" max="6932" width="8.625" style="344" customWidth="1"/>
    <col min="6933" max="7168" width="9.625" style="344"/>
    <col min="7169" max="7188" width="8.625" style="344" customWidth="1"/>
    <col min="7189" max="7424" width="9.625" style="344"/>
    <col min="7425" max="7444" width="8.625" style="344" customWidth="1"/>
    <col min="7445" max="7680" width="9.625" style="344"/>
    <col min="7681" max="7700" width="8.625" style="344" customWidth="1"/>
    <col min="7701" max="7936" width="9.625" style="344"/>
    <col min="7937" max="7956" width="8.625" style="344" customWidth="1"/>
    <col min="7957" max="8192" width="9.625" style="344"/>
    <col min="8193" max="8212" width="8.625" style="344" customWidth="1"/>
    <col min="8213" max="8448" width="9.625" style="344"/>
    <col min="8449" max="8468" width="8.625" style="344" customWidth="1"/>
    <col min="8469" max="8704" width="9.625" style="344"/>
    <col min="8705" max="8724" width="8.625" style="344" customWidth="1"/>
    <col min="8725" max="8960" width="9.625" style="344"/>
    <col min="8961" max="8980" width="8.625" style="344" customWidth="1"/>
    <col min="8981" max="9216" width="9.625" style="344"/>
    <col min="9217" max="9236" width="8.625" style="344" customWidth="1"/>
    <col min="9237" max="9472" width="9.625" style="344"/>
    <col min="9473" max="9492" width="8.625" style="344" customWidth="1"/>
    <col min="9493" max="9728" width="9.625" style="344"/>
    <col min="9729" max="9748" width="8.625" style="344" customWidth="1"/>
    <col min="9749" max="9984" width="9.625" style="344"/>
    <col min="9985" max="10004" width="8.625" style="344" customWidth="1"/>
    <col min="10005" max="10240" width="9.625" style="344"/>
    <col min="10241" max="10260" width="8.625" style="344" customWidth="1"/>
    <col min="10261" max="10496" width="9.625" style="344"/>
    <col min="10497" max="10516" width="8.625" style="344" customWidth="1"/>
    <col min="10517" max="10752" width="9.625" style="344"/>
    <col min="10753" max="10772" width="8.625" style="344" customWidth="1"/>
    <col min="10773" max="11008" width="9.625" style="344"/>
    <col min="11009" max="11028" width="8.625" style="344" customWidth="1"/>
    <col min="11029" max="11264" width="9.625" style="344"/>
    <col min="11265" max="11284" width="8.625" style="344" customWidth="1"/>
    <col min="11285" max="11520" width="9.625" style="344"/>
    <col min="11521" max="11540" width="8.625" style="344" customWidth="1"/>
    <col min="11541" max="11776" width="9.625" style="344"/>
    <col min="11777" max="11796" width="8.625" style="344" customWidth="1"/>
    <col min="11797" max="12032" width="9.625" style="344"/>
    <col min="12033" max="12052" width="8.625" style="344" customWidth="1"/>
    <col min="12053" max="12288" width="9.625" style="344"/>
    <col min="12289" max="12308" width="8.625" style="344" customWidth="1"/>
    <col min="12309" max="12544" width="9.625" style="344"/>
    <col min="12545" max="12564" width="8.625" style="344" customWidth="1"/>
    <col min="12565" max="12800" width="9.625" style="344"/>
    <col min="12801" max="12820" width="8.625" style="344" customWidth="1"/>
    <col min="12821" max="13056" width="9.625" style="344"/>
    <col min="13057" max="13076" width="8.625" style="344" customWidth="1"/>
    <col min="13077" max="13312" width="9.625" style="344"/>
    <col min="13313" max="13332" width="8.625" style="344" customWidth="1"/>
    <col min="13333" max="13568" width="9.625" style="344"/>
    <col min="13569" max="13588" width="8.625" style="344" customWidth="1"/>
    <col min="13589" max="13824" width="9.625" style="344"/>
    <col min="13825" max="13844" width="8.625" style="344" customWidth="1"/>
    <col min="13845" max="14080" width="9.625" style="344"/>
    <col min="14081" max="14100" width="8.625" style="344" customWidth="1"/>
    <col min="14101" max="14336" width="9.625" style="344"/>
    <col min="14337" max="14356" width="8.625" style="344" customWidth="1"/>
    <col min="14357" max="14592" width="9.625" style="344"/>
    <col min="14593" max="14612" width="8.625" style="344" customWidth="1"/>
    <col min="14613" max="14848" width="9.625" style="344"/>
    <col min="14849" max="14868" width="8.625" style="344" customWidth="1"/>
    <col min="14869" max="15104" width="9.625" style="344"/>
    <col min="15105" max="15124" width="8.625" style="344" customWidth="1"/>
    <col min="15125" max="15360" width="9.625" style="344"/>
    <col min="15361" max="15380" width="8.625" style="344" customWidth="1"/>
    <col min="15381" max="15616" width="9.625" style="344"/>
    <col min="15617" max="15636" width="8.625" style="344" customWidth="1"/>
    <col min="15637" max="15872" width="9.625" style="344"/>
    <col min="15873" max="15892" width="8.625" style="344" customWidth="1"/>
    <col min="15893" max="16128" width="9.625" style="344"/>
    <col min="16129" max="16148" width="8.625" style="344" customWidth="1"/>
    <col min="16149" max="16384" width="9.625" style="344"/>
  </cols>
  <sheetData>
    <row r="1" spans="1:20" ht="27" customHeight="1" x14ac:dyDescent="0.15"/>
    <row r="2" spans="1:20" ht="27" customHeight="1" x14ac:dyDescent="0.15"/>
    <row r="3" spans="1:20" ht="27" customHeight="1" x14ac:dyDescent="0.15"/>
    <row r="4" spans="1:20" ht="27" customHeight="1" x14ac:dyDescent="0.15">
      <c r="A4" s="345"/>
      <c r="B4" s="345"/>
      <c r="C4" s="345"/>
      <c r="D4" s="345"/>
      <c r="E4" s="345"/>
      <c r="F4" s="345"/>
      <c r="G4" s="345"/>
      <c r="H4" s="345"/>
      <c r="I4" s="345"/>
      <c r="J4" s="345"/>
      <c r="T4" s="345"/>
    </row>
    <row r="5" spans="1:20" ht="27" customHeight="1" x14ac:dyDescent="0.15">
      <c r="A5" s="346"/>
      <c r="B5" s="346"/>
      <c r="C5" s="346"/>
      <c r="D5" s="346"/>
      <c r="E5" s="346"/>
      <c r="F5" s="346"/>
      <c r="G5" s="346"/>
      <c r="H5" s="346"/>
      <c r="I5" s="346"/>
      <c r="J5" s="346"/>
      <c r="T5" s="346"/>
    </row>
    <row r="6" spans="1:20" ht="27" customHeight="1" x14ac:dyDescent="0.15"/>
    <row r="7" spans="1:20" ht="30" customHeight="1" x14ac:dyDescent="0.15">
      <c r="A7" s="585" t="s">
        <v>600</v>
      </c>
      <c r="B7" s="585"/>
      <c r="C7" s="585"/>
      <c r="D7" s="585"/>
      <c r="E7" s="585"/>
      <c r="F7" s="585"/>
      <c r="G7" s="585"/>
      <c r="H7" s="585"/>
      <c r="I7" s="585"/>
      <c r="J7" s="585"/>
    </row>
    <row r="8" spans="1:20" ht="27" customHeight="1" x14ac:dyDescent="0.15"/>
    <row r="9" spans="1:20" ht="27" customHeight="1" x14ac:dyDescent="0.15">
      <c r="A9" s="345"/>
      <c r="B9" s="345"/>
      <c r="C9" s="345"/>
      <c r="D9" s="345"/>
      <c r="E9" s="345"/>
      <c r="F9" s="345"/>
      <c r="G9" s="345"/>
      <c r="H9" s="345"/>
      <c r="I9" s="345"/>
      <c r="J9" s="345"/>
      <c r="T9" s="345"/>
    </row>
    <row r="10" spans="1:20" ht="27" customHeight="1" x14ac:dyDescent="0.15"/>
    <row r="11" spans="1:20" ht="27" customHeight="1" x14ac:dyDescent="0.15">
      <c r="A11" s="586" t="s">
        <v>601</v>
      </c>
      <c r="B11" s="586"/>
      <c r="C11" s="586"/>
      <c r="D11" s="586"/>
      <c r="E11" s="586"/>
      <c r="F11" s="586"/>
      <c r="G11" s="586"/>
      <c r="H11" s="586"/>
      <c r="I11" s="586"/>
      <c r="J11" s="586"/>
    </row>
    <row r="12" spans="1:20" ht="27" customHeight="1" x14ac:dyDescent="0.15"/>
    <row r="13" spans="1:20" ht="27" customHeight="1" x14ac:dyDescent="0.15"/>
    <row r="14" spans="1:20" ht="27" customHeight="1" x14ac:dyDescent="0.15"/>
    <row r="15" spans="1:20" ht="27" customHeight="1" x14ac:dyDescent="0.15"/>
    <row r="16" spans="1:20" ht="27" customHeight="1" x14ac:dyDescent="0.15"/>
    <row r="17" spans="1:20" ht="27" customHeight="1" x14ac:dyDescent="0.15"/>
    <row r="18" spans="1:20" ht="27" customHeight="1" x14ac:dyDescent="0.15"/>
    <row r="19" spans="1:20" ht="27" customHeight="1" x14ac:dyDescent="0.15"/>
    <row r="20" spans="1:20" ht="27" customHeight="1" x14ac:dyDescent="0.15"/>
    <row r="21" spans="1:20" ht="27" customHeight="1" x14ac:dyDescent="0.15"/>
    <row r="22" spans="1:20" ht="27" customHeight="1" x14ac:dyDescent="0.15"/>
    <row r="23" spans="1:20" ht="27" customHeight="1" x14ac:dyDescent="0.15"/>
    <row r="24" spans="1:20" ht="27" customHeight="1" x14ac:dyDescent="0.1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T24" s="345"/>
    </row>
    <row r="25" spans="1:20" ht="27" customHeight="1" x14ac:dyDescent="0.15">
      <c r="A25" s="345"/>
      <c r="B25" s="345"/>
      <c r="C25" s="345"/>
      <c r="D25" s="345"/>
      <c r="E25" s="345"/>
      <c r="F25" s="345"/>
      <c r="G25" s="345"/>
      <c r="H25" s="345"/>
      <c r="I25" s="345"/>
      <c r="J25" s="345"/>
      <c r="T25" s="345"/>
    </row>
    <row r="26" spans="1:20" ht="27" customHeight="1" x14ac:dyDescent="0.15"/>
    <row r="27" spans="1:20" ht="27" customHeight="1" x14ac:dyDescent="0.15"/>
    <row r="28" spans="1:20" ht="27" customHeight="1" x14ac:dyDescent="0.15"/>
    <row r="29" spans="1:20" ht="27" customHeight="1" x14ac:dyDescent="0.15"/>
    <row r="30" spans="1:20" ht="27" customHeight="1" x14ac:dyDescent="0.15"/>
  </sheetData>
  <mergeCells count="2">
    <mergeCell ref="A7:J7"/>
    <mergeCell ref="A11:J11"/>
  </mergeCells>
  <phoneticPr fontId="19"/>
  <printOptions horizontalCentered="1"/>
  <pageMargins left="0.59055118110236227" right="0.59055118110236227" top="0.70866141732283472" bottom="0.59055118110236227" header="0.31496062992125984" footer="0.31496062992125984"/>
  <pageSetup paperSize="9" scale="96" firstPageNumber="105" orientation="portrait" useFirstPageNumber="1" r:id="rId1"/>
  <headerFooter alignWithMargins="0"/>
  <colBreaks count="1" manualBreakCount="1">
    <brk id="10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7"/>
  <sheetViews>
    <sheetView defaultGridColor="0" view="pageBreakPreview" colorId="22" zoomScaleNormal="100" zoomScaleSheetLayoutView="100" workbookViewId="0">
      <selection activeCell="L49" sqref="L49"/>
    </sheetView>
  </sheetViews>
  <sheetFormatPr defaultColWidth="10.625" defaultRowHeight="14.25" x14ac:dyDescent="0.15"/>
  <cols>
    <col min="1" max="1" width="6.625" style="9" customWidth="1"/>
    <col min="2" max="2" width="15.625" style="8" customWidth="1"/>
    <col min="3" max="4" width="6.375" style="8" customWidth="1"/>
    <col min="5" max="5" width="7.25" style="8" customWidth="1"/>
    <col min="6" max="6" width="6.625" style="8" customWidth="1"/>
    <col min="7" max="7" width="15.625" style="8" customWidth="1"/>
    <col min="8" max="9" width="6.375" style="8" customWidth="1"/>
    <col min="10" max="10" width="7.25" style="9" customWidth="1"/>
    <col min="11" max="16384" width="10.625" style="8"/>
  </cols>
  <sheetData>
    <row r="1" spans="1:11" s="5" customFormat="1" ht="18.75" customHeight="1" x14ac:dyDescent="0.2">
      <c r="A1" s="587" t="s">
        <v>497</v>
      </c>
      <c r="B1" s="587"/>
      <c r="C1" s="587"/>
      <c r="D1" s="587"/>
      <c r="E1" s="587"/>
      <c r="F1" s="587"/>
      <c r="G1" s="587"/>
      <c r="H1" s="587"/>
      <c r="I1" s="587"/>
      <c r="J1" s="587"/>
    </row>
    <row r="2" spans="1:11" s="7" customFormat="1" ht="18" customHeight="1" thickBot="1" x14ac:dyDescent="0.2">
      <c r="A2" s="6"/>
      <c r="G2" s="349"/>
    </row>
    <row r="3" spans="1:11" ht="15" customHeight="1" x14ac:dyDescent="0.15">
      <c r="A3" s="589" t="s">
        <v>0</v>
      </c>
      <c r="B3" s="591" t="s">
        <v>1</v>
      </c>
      <c r="C3" s="593" t="s">
        <v>125</v>
      </c>
      <c r="D3" s="594"/>
      <c r="E3" s="595"/>
      <c r="F3" s="596" t="s">
        <v>0</v>
      </c>
      <c r="G3" s="598" t="s">
        <v>1</v>
      </c>
      <c r="H3" s="593" t="s">
        <v>125</v>
      </c>
      <c r="I3" s="594"/>
      <c r="J3" s="600"/>
      <c r="K3" s="9"/>
    </row>
    <row r="4" spans="1:11" x14ac:dyDescent="0.15">
      <c r="A4" s="590"/>
      <c r="B4" s="592"/>
      <c r="C4" s="116" t="s">
        <v>2</v>
      </c>
      <c r="D4" s="117" t="s">
        <v>3</v>
      </c>
      <c r="E4" s="118" t="s">
        <v>4</v>
      </c>
      <c r="F4" s="597"/>
      <c r="G4" s="599"/>
      <c r="H4" s="136" t="s">
        <v>2</v>
      </c>
      <c r="I4" s="137" t="s">
        <v>3</v>
      </c>
      <c r="J4" s="138" t="s">
        <v>4</v>
      </c>
    </row>
    <row r="5" spans="1:11" ht="14.45" customHeight="1" x14ac:dyDescent="0.15">
      <c r="A5" s="119" t="s">
        <v>12</v>
      </c>
      <c r="B5" s="120" t="s">
        <v>680</v>
      </c>
      <c r="C5" s="234">
        <v>4288</v>
      </c>
      <c r="D5" s="242">
        <v>4447</v>
      </c>
      <c r="E5" s="159">
        <f>C5+D5</f>
        <v>8735</v>
      </c>
      <c r="F5" s="139" t="s">
        <v>59</v>
      </c>
      <c r="G5" s="120" t="s">
        <v>727</v>
      </c>
      <c r="H5" s="237">
        <v>447</v>
      </c>
      <c r="I5" s="238">
        <v>484</v>
      </c>
      <c r="J5" s="171">
        <f t="shared" ref="J5:J10" si="0">H5+I5</f>
        <v>931</v>
      </c>
    </row>
    <row r="6" spans="1:11" ht="14.45" customHeight="1" x14ac:dyDescent="0.15">
      <c r="A6" s="121" t="s">
        <v>13</v>
      </c>
      <c r="B6" s="122" t="s">
        <v>681</v>
      </c>
      <c r="C6" s="243">
        <v>1823</v>
      </c>
      <c r="D6" s="244">
        <v>1826</v>
      </c>
      <c r="E6" s="160">
        <f t="shared" ref="E6:E20" si="1">C6+D6</f>
        <v>3649</v>
      </c>
      <c r="F6" s="140" t="s">
        <v>60</v>
      </c>
      <c r="G6" s="122" t="s">
        <v>728</v>
      </c>
      <c r="H6" s="243">
        <v>223</v>
      </c>
      <c r="I6" s="244">
        <v>263</v>
      </c>
      <c r="J6" s="172">
        <f t="shared" si="0"/>
        <v>486</v>
      </c>
    </row>
    <row r="7" spans="1:11" ht="14.45" customHeight="1" x14ac:dyDescent="0.15">
      <c r="A7" s="121" t="s">
        <v>14</v>
      </c>
      <c r="B7" s="122" t="s">
        <v>682</v>
      </c>
      <c r="C7" s="243">
        <v>2043</v>
      </c>
      <c r="D7" s="244">
        <v>2119</v>
      </c>
      <c r="E7" s="160">
        <f t="shared" si="1"/>
        <v>4162</v>
      </c>
      <c r="F7" s="140" t="s">
        <v>61</v>
      </c>
      <c r="G7" s="123" t="s">
        <v>729</v>
      </c>
      <c r="H7" s="243">
        <v>1034</v>
      </c>
      <c r="I7" s="244">
        <v>1074</v>
      </c>
      <c r="J7" s="172">
        <f t="shared" si="0"/>
        <v>2108</v>
      </c>
    </row>
    <row r="8" spans="1:11" ht="14.45" customHeight="1" x14ac:dyDescent="0.15">
      <c r="A8" s="121" t="s">
        <v>15</v>
      </c>
      <c r="B8" s="122" t="s">
        <v>683</v>
      </c>
      <c r="C8" s="243">
        <v>3421</v>
      </c>
      <c r="D8" s="244">
        <v>2906</v>
      </c>
      <c r="E8" s="160">
        <f t="shared" si="1"/>
        <v>6327</v>
      </c>
      <c r="F8" s="140" t="s">
        <v>62</v>
      </c>
      <c r="G8" s="122" t="s">
        <v>730</v>
      </c>
      <c r="H8" s="243">
        <v>1279</v>
      </c>
      <c r="I8" s="244">
        <v>1296</v>
      </c>
      <c r="J8" s="172">
        <f t="shared" si="0"/>
        <v>2575</v>
      </c>
    </row>
    <row r="9" spans="1:11" ht="14.45" customHeight="1" x14ac:dyDescent="0.15">
      <c r="A9" s="121" t="s">
        <v>16</v>
      </c>
      <c r="B9" s="122" t="s">
        <v>684</v>
      </c>
      <c r="C9" s="243">
        <v>2714</v>
      </c>
      <c r="D9" s="244">
        <v>2497</v>
      </c>
      <c r="E9" s="160">
        <f t="shared" si="1"/>
        <v>5211</v>
      </c>
      <c r="F9" s="140" t="s">
        <v>63</v>
      </c>
      <c r="G9" s="122" t="s">
        <v>731</v>
      </c>
      <c r="H9" s="243">
        <v>985</v>
      </c>
      <c r="I9" s="244">
        <v>990</v>
      </c>
      <c r="J9" s="172">
        <f t="shared" si="0"/>
        <v>1975</v>
      </c>
    </row>
    <row r="10" spans="1:11" ht="14.45" customHeight="1" x14ac:dyDescent="0.15">
      <c r="A10" s="121" t="s">
        <v>17</v>
      </c>
      <c r="B10" s="122" t="s">
        <v>685</v>
      </c>
      <c r="C10" s="243">
        <v>1837</v>
      </c>
      <c r="D10" s="244">
        <v>1404</v>
      </c>
      <c r="E10" s="160">
        <f t="shared" si="1"/>
        <v>3241</v>
      </c>
      <c r="F10" s="141" t="s">
        <v>64</v>
      </c>
      <c r="G10" s="125" t="s">
        <v>732</v>
      </c>
      <c r="H10" s="240">
        <v>621</v>
      </c>
      <c r="I10" s="241">
        <v>619</v>
      </c>
      <c r="J10" s="173">
        <f t="shared" si="0"/>
        <v>1240</v>
      </c>
    </row>
    <row r="11" spans="1:11" ht="14.45" customHeight="1" x14ac:dyDescent="0.15">
      <c r="A11" s="121" t="s">
        <v>18</v>
      </c>
      <c r="B11" s="122" t="s">
        <v>686</v>
      </c>
      <c r="C11" s="243">
        <v>1808</v>
      </c>
      <c r="D11" s="244">
        <v>1751</v>
      </c>
      <c r="E11" s="160">
        <f t="shared" si="1"/>
        <v>3559</v>
      </c>
      <c r="F11" s="605" t="s">
        <v>109</v>
      </c>
      <c r="G11" s="602"/>
      <c r="H11" s="162">
        <f>SUM(C48:C55,H5:H10)</f>
        <v>9168</v>
      </c>
      <c r="I11" s="163">
        <f>SUM(D48:D55,I5:I10)</f>
        <v>9421</v>
      </c>
      <c r="J11" s="174">
        <f>SUM(E48:E55,J5:J10)</f>
        <v>18589</v>
      </c>
    </row>
    <row r="12" spans="1:11" ht="14.45" customHeight="1" x14ac:dyDescent="0.15">
      <c r="A12" s="121" t="s">
        <v>19</v>
      </c>
      <c r="B12" s="122" t="s">
        <v>687</v>
      </c>
      <c r="C12" s="243">
        <v>206</v>
      </c>
      <c r="D12" s="244">
        <v>228</v>
      </c>
      <c r="E12" s="160">
        <f t="shared" si="1"/>
        <v>434</v>
      </c>
      <c r="F12" s="139" t="s">
        <v>65</v>
      </c>
      <c r="G12" s="130" t="s">
        <v>117</v>
      </c>
      <c r="H12" s="245">
        <v>378</v>
      </c>
      <c r="I12" s="242">
        <v>469</v>
      </c>
      <c r="J12" s="175">
        <f t="shared" ref="J12:J14" si="2">H12+I12</f>
        <v>847</v>
      </c>
    </row>
    <row r="13" spans="1:11" ht="14.45" customHeight="1" x14ac:dyDescent="0.15">
      <c r="A13" s="121" t="s">
        <v>20</v>
      </c>
      <c r="B13" s="122" t="s">
        <v>688</v>
      </c>
      <c r="C13" s="243">
        <v>2754</v>
      </c>
      <c r="D13" s="244">
        <v>2382</v>
      </c>
      <c r="E13" s="160">
        <f t="shared" si="1"/>
        <v>5136</v>
      </c>
      <c r="F13" s="140" t="s">
        <v>66</v>
      </c>
      <c r="G13" s="131" t="s">
        <v>118</v>
      </c>
      <c r="H13" s="243">
        <v>410</v>
      </c>
      <c r="I13" s="244">
        <v>465</v>
      </c>
      <c r="J13" s="172">
        <f t="shared" si="2"/>
        <v>875</v>
      </c>
    </row>
    <row r="14" spans="1:11" ht="14.45" customHeight="1" x14ac:dyDescent="0.15">
      <c r="A14" s="121" t="s">
        <v>21</v>
      </c>
      <c r="B14" s="122" t="s">
        <v>689</v>
      </c>
      <c r="C14" s="243">
        <v>807</v>
      </c>
      <c r="D14" s="244">
        <v>736</v>
      </c>
      <c r="E14" s="160">
        <f t="shared" si="1"/>
        <v>1543</v>
      </c>
      <c r="F14" s="141" t="s">
        <v>67</v>
      </c>
      <c r="G14" s="143" t="s">
        <v>119</v>
      </c>
      <c r="H14" s="240">
        <v>139</v>
      </c>
      <c r="I14" s="241">
        <v>138</v>
      </c>
      <c r="J14" s="173">
        <f t="shared" si="2"/>
        <v>277</v>
      </c>
    </row>
    <row r="15" spans="1:11" ht="14.45" customHeight="1" x14ac:dyDescent="0.15">
      <c r="A15" s="121" t="s">
        <v>22</v>
      </c>
      <c r="B15" s="122" t="s">
        <v>690</v>
      </c>
      <c r="C15" s="243">
        <v>219</v>
      </c>
      <c r="D15" s="244">
        <v>221</v>
      </c>
      <c r="E15" s="160">
        <f t="shared" si="1"/>
        <v>440</v>
      </c>
      <c r="F15" s="605" t="s">
        <v>108</v>
      </c>
      <c r="G15" s="602"/>
      <c r="H15" s="176">
        <f>SUM(H12:H14)</f>
        <v>927</v>
      </c>
      <c r="I15" s="177">
        <f>SUM(I12:I14)</f>
        <v>1072</v>
      </c>
      <c r="J15" s="174">
        <f>SUM(J12:J14)</f>
        <v>1999</v>
      </c>
    </row>
    <row r="16" spans="1:11" ht="14.45" customHeight="1" x14ac:dyDescent="0.15">
      <c r="A16" s="121" t="s">
        <v>23</v>
      </c>
      <c r="B16" s="122" t="s">
        <v>691</v>
      </c>
      <c r="C16" s="243">
        <v>859</v>
      </c>
      <c r="D16" s="244">
        <v>896</v>
      </c>
      <c r="E16" s="160">
        <f t="shared" si="1"/>
        <v>1755</v>
      </c>
      <c r="F16" s="139" t="s">
        <v>68</v>
      </c>
      <c r="G16" s="120" t="s">
        <v>733</v>
      </c>
      <c r="H16" s="239">
        <v>364</v>
      </c>
      <c r="I16" s="238">
        <v>405</v>
      </c>
      <c r="J16" s="175">
        <f t="shared" ref="J16:J21" si="3">H16+I16</f>
        <v>769</v>
      </c>
    </row>
    <row r="17" spans="1:10" ht="14.45" customHeight="1" x14ac:dyDescent="0.15">
      <c r="A17" s="121" t="s">
        <v>24</v>
      </c>
      <c r="B17" s="122" t="s">
        <v>692</v>
      </c>
      <c r="C17" s="243">
        <v>4120</v>
      </c>
      <c r="D17" s="244">
        <v>4060</v>
      </c>
      <c r="E17" s="160">
        <f t="shared" si="1"/>
        <v>8180</v>
      </c>
      <c r="F17" s="140" t="s">
        <v>69</v>
      </c>
      <c r="G17" s="122" t="s">
        <v>734</v>
      </c>
      <c r="H17" s="243">
        <v>97</v>
      </c>
      <c r="I17" s="244">
        <v>113</v>
      </c>
      <c r="J17" s="172">
        <f t="shared" si="3"/>
        <v>210</v>
      </c>
    </row>
    <row r="18" spans="1:10" ht="14.45" customHeight="1" x14ac:dyDescent="0.15">
      <c r="A18" s="121" t="s">
        <v>25</v>
      </c>
      <c r="B18" s="122" t="s">
        <v>693</v>
      </c>
      <c r="C18" s="243">
        <v>3179</v>
      </c>
      <c r="D18" s="244">
        <v>2708</v>
      </c>
      <c r="E18" s="160">
        <f t="shared" si="1"/>
        <v>5887</v>
      </c>
      <c r="F18" s="140" t="s">
        <v>70</v>
      </c>
      <c r="G18" s="122" t="s">
        <v>735</v>
      </c>
      <c r="H18" s="243">
        <v>174</v>
      </c>
      <c r="I18" s="244">
        <v>188</v>
      </c>
      <c r="J18" s="172">
        <f t="shared" si="3"/>
        <v>362</v>
      </c>
    </row>
    <row r="19" spans="1:10" ht="14.45" customHeight="1" x14ac:dyDescent="0.15">
      <c r="A19" s="121" t="s">
        <v>26</v>
      </c>
      <c r="B19" s="122" t="s">
        <v>694</v>
      </c>
      <c r="C19" s="243">
        <v>1008</v>
      </c>
      <c r="D19" s="244">
        <v>1078</v>
      </c>
      <c r="E19" s="160">
        <f t="shared" si="1"/>
        <v>2086</v>
      </c>
      <c r="F19" s="140" t="s">
        <v>71</v>
      </c>
      <c r="G19" s="122" t="s">
        <v>736</v>
      </c>
      <c r="H19" s="243">
        <v>312</v>
      </c>
      <c r="I19" s="244">
        <v>358</v>
      </c>
      <c r="J19" s="172">
        <f t="shared" si="3"/>
        <v>670</v>
      </c>
    </row>
    <row r="20" spans="1:10" ht="14.45" customHeight="1" x14ac:dyDescent="0.15">
      <c r="A20" s="124" t="s">
        <v>27</v>
      </c>
      <c r="B20" s="125" t="s">
        <v>695</v>
      </c>
      <c r="C20" s="240">
        <v>890</v>
      </c>
      <c r="D20" s="241">
        <v>642</v>
      </c>
      <c r="E20" s="161">
        <f t="shared" si="1"/>
        <v>1532</v>
      </c>
      <c r="F20" s="140" t="s">
        <v>72</v>
      </c>
      <c r="G20" s="122" t="s">
        <v>737</v>
      </c>
      <c r="H20" s="243">
        <v>142</v>
      </c>
      <c r="I20" s="244">
        <v>156</v>
      </c>
      <c r="J20" s="172">
        <f t="shared" si="3"/>
        <v>298</v>
      </c>
    </row>
    <row r="21" spans="1:10" ht="14.45" customHeight="1" x14ac:dyDescent="0.15">
      <c r="A21" s="601" t="s">
        <v>101</v>
      </c>
      <c r="B21" s="602"/>
      <c r="C21" s="162">
        <f>SUM(C5:C20)</f>
        <v>31976</v>
      </c>
      <c r="D21" s="163">
        <f>SUM(D5:D20)</f>
        <v>29901</v>
      </c>
      <c r="E21" s="164">
        <f>SUM(E5:E20)</f>
        <v>61877</v>
      </c>
      <c r="F21" s="141" t="s">
        <v>73</v>
      </c>
      <c r="G21" s="125" t="s">
        <v>738</v>
      </c>
      <c r="H21" s="240">
        <v>172</v>
      </c>
      <c r="I21" s="241">
        <v>210</v>
      </c>
      <c r="J21" s="173">
        <f t="shared" si="3"/>
        <v>382</v>
      </c>
    </row>
    <row r="22" spans="1:10" ht="14.45" customHeight="1" x14ac:dyDescent="0.15">
      <c r="A22" s="126" t="s">
        <v>28</v>
      </c>
      <c r="B22" s="148" t="s">
        <v>696</v>
      </c>
      <c r="C22" s="234">
        <v>1195</v>
      </c>
      <c r="D22" s="242">
        <v>1256</v>
      </c>
      <c r="E22" s="165">
        <f t="shared" ref="E22:E30" si="4">C22+D22</f>
        <v>2451</v>
      </c>
      <c r="F22" s="605" t="s">
        <v>107</v>
      </c>
      <c r="G22" s="602"/>
      <c r="H22" s="162">
        <f>SUM(H16:H21)</f>
        <v>1261</v>
      </c>
      <c r="I22" s="163">
        <f>SUM(I16:I21)</f>
        <v>1430</v>
      </c>
      <c r="J22" s="174">
        <f>SUM(J16:J21)</f>
        <v>2691</v>
      </c>
    </row>
    <row r="23" spans="1:10" ht="14.45" customHeight="1" x14ac:dyDescent="0.15">
      <c r="A23" s="127" t="s">
        <v>29</v>
      </c>
      <c r="B23" s="122" t="s">
        <v>697</v>
      </c>
      <c r="C23" s="243">
        <v>2642</v>
      </c>
      <c r="D23" s="244">
        <v>2399</v>
      </c>
      <c r="E23" s="160">
        <f t="shared" si="4"/>
        <v>5041</v>
      </c>
      <c r="F23" s="139" t="s">
        <v>74</v>
      </c>
      <c r="G23" s="142" t="s">
        <v>739</v>
      </c>
      <c r="H23" s="245">
        <v>682</v>
      </c>
      <c r="I23" s="242">
        <v>792</v>
      </c>
      <c r="J23" s="175">
        <f t="shared" ref="J23:J29" si="5">H23+I23</f>
        <v>1474</v>
      </c>
    </row>
    <row r="24" spans="1:10" ht="14.45" customHeight="1" x14ac:dyDescent="0.15">
      <c r="A24" s="127" t="s">
        <v>30</v>
      </c>
      <c r="B24" s="122" t="s">
        <v>698</v>
      </c>
      <c r="C24" s="243">
        <v>1077</v>
      </c>
      <c r="D24" s="244">
        <v>1134</v>
      </c>
      <c r="E24" s="160">
        <f t="shared" si="4"/>
        <v>2211</v>
      </c>
      <c r="F24" s="140" t="s">
        <v>75</v>
      </c>
      <c r="G24" s="122" t="s">
        <v>740</v>
      </c>
      <c r="H24" s="247">
        <v>147</v>
      </c>
      <c r="I24" s="244">
        <v>174</v>
      </c>
      <c r="J24" s="172">
        <f t="shared" si="5"/>
        <v>321</v>
      </c>
    </row>
    <row r="25" spans="1:10" ht="14.45" customHeight="1" x14ac:dyDescent="0.15">
      <c r="A25" s="127" t="s">
        <v>31</v>
      </c>
      <c r="B25" s="122" t="s">
        <v>699</v>
      </c>
      <c r="C25" s="243">
        <v>2543</v>
      </c>
      <c r="D25" s="244">
        <v>2516</v>
      </c>
      <c r="E25" s="160">
        <f t="shared" si="4"/>
        <v>5059</v>
      </c>
      <c r="F25" s="140" t="s">
        <v>76</v>
      </c>
      <c r="G25" s="131" t="s">
        <v>741</v>
      </c>
      <c r="H25" s="243">
        <v>132</v>
      </c>
      <c r="I25" s="244">
        <v>136</v>
      </c>
      <c r="J25" s="172">
        <f t="shared" si="5"/>
        <v>268</v>
      </c>
    </row>
    <row r="26" spans="1:10" ht="14.45" customHeight="1" x14ac:dyDescent="0.15">
      <c r="A26" s="127" t="s">
        <v>32</v>
      </c>
      <c r="B26" s="122" t="s">
        <v>700</v>
      </c>
      <c r="C26" s="243">
        <v>2160</v>
      </c>
      <c r="D26" s="244">
        <v>2292</v>
      </c>
      <c r="E26" s="160">
        <f t="shared" si="4"/>
        <v>4452</v>
      </c>
      <c r="F26" s="140" t="s">
        <v>77</v>
      </c>
      <c r="G26" s="131" t="s">
        <v>742</v>
      </c>
      <c r="H26" s="243">
        <v>82</v>
      </c>
      <c r="I26" s="244">
        <v>93</v>
      </c>
      <c r="J26" s="172">
        <f t="shared" si="5"/>
        <v>175</v>
      </c>
    </row>
    <row r="27" spans="1:10" ht="14.45" customHeight="1" x14ac:dyDescent="0.15">
      <c r="A27" s="127" t="s">
        <v>33</v>
      </c>
      <c r="B27" s="122" t="s">
        <v>701</v>
      </c>
      <c r="C27" s="243">
        <v>638</v>
      </c>
      <c r="D27" s="244">
        <v>552</v>
      </c>
      <c r="E27" s="160">
        <f t="shared" si="4"/>
        <v>1190</v>
      </c>
      <c r="F27" s="140" t="s">
        <v>78</v>
      </c>
      <c r="G27" s="149" t="s">
        <v>743</v>
      </c>
      <c r="H27" s="243">
        <v>206</v>
      </c>
      <c r="I27" s="244">
        <v>225</v>
      </c>
      <c r="J27" s="172">
        <f t="shared" si="5"/>
        <v>431</v>
      </c>
    </row>
    <row r="28" spans="1:10" ht="14.45" customHeight="1" x14ac:dyDescent="0.15">
      <c r="A28" s="127" t="s">
        <v>34</v>
      </c>
      <c r="B28" s="122" t="s">
        <v>702</v>
      </c>
      <c r="C28" s="243">
        <v>695</v>
      </c>
      <c r="D28" s="244">
        <v>661</v>
      </c>
      <c r="E28" s="160">
        <f t="shared" si="4"/>
        <v>1356</v>
      </c>
      <c r="F28" s="140" t="s">
        <v>79</v>
      </c>
      <c r="G28" s="122" t="s">
        <v>744</v>
      </c>
      <c r="H28" s="247">
        <v>399</v>
      </c>
      <c r="I28" s="244">
        <v>385</v>
      </c>
      <c r="J28" s="172">
        <f t="shared" si="5"/>
        <v>784</v>
      </c>
    </row>
    <row r="29" spans="1:10" ht="14.45" customHeight="1" x14ac:dyDescent="0.15">
      <c r="A29" s="127" t="s">
        <v>35</v>
      </c>
      <c r="B29" s="122" t="s">
        <v>703</v>
      </c>
      <c r="C29" s="243">
        <v>249</v>
      </c>
      <c r="D29" s="244">
        <v>219</v>
      </c>
      <c r="E29" s="160">
        <f t="shared" si="4"/>
        <v>468</v>
      </c>
      <c r="F29" s="141" t="s">
        <v>80</v>
      </c>
      <c r="G29" s="143" t="s">
        <v>120</v>
      </c>
      <c r="H29" s="240">
        <v>633</v>
      </c>
      <c r="I29" s="241">
        <v>653</v>
      </c>
      <c r="J29" s="173">
        <f t="shared" si="5"/>
        <v>1286</v>
      </c>
    </row>
    <row r="30" spans="1:10" ht="14.45" customHeight="1" x14ac:dyDescent="0.15">
      <c r="A30" s="128" t="s">
        <v>36</v>
      </c>
      <c r="B30" s="125" t="s">
        <v>704</v>
      </c>
      <c r="C30" s="240">
        <v>371</v>
      </c>
      <c r="D30" s="235">
        <v>411</v>
      </c>
      <c r="E30" s="166">
        <f t="shared" si="4"/>
        <v>782</v>
      </c>
      <c r="F30" s="605" t="s">
        <v>106</v>
      </c>
      <c r="G30" s="602"/>
      <c r="H30" s="176">
        <f>SUM(H23:H29)</f>
        <v>2281</v>
      </c>
      <c r="I30" s="163">
        <f>SUM(I23:I29)</f>
        <v>2458</v>
      </c>
      <c r="J30" s="174">
        <f>SUM(J23:J29)</f>
        <v>4739</v>
      </c>
    </row>
    <row r="31" spans="1:10" ht="14.45" customHeight="1" x14ac:dyDescent="0.15">
      <c r="A31" s="601" t="s">
        <v>102</v>
      </c>
      <c r="B31" s="602"/>
      <c r="C31" s="162">
        <f>SUM(C22:C30)</f>
        <v>11570</v>
      </c>
      <c r="D31" s="167">
        <f>SUM(D22:D30)</f>
        <v>11440</v>
      </c>
      <c r="E31" s="164">
        <f>SUM(E22:E30)</f>
        <v>23010</v>
      </c>
      <c r="F31" s="144" t="s">
        <v>81</v>
      </c>
      <c r="G31" s="130" t="s">
        <v>745</v>
      </c>
      <c r="H31" s="245">
        <v>191</v>
      </c>
      <c r="I31" s="242">
        <v>209</v>
      </c>
      <c r="J31" s="175">
        <f t="shared" ref="J31:J42" si="6">H31+I31</f>
        <v>400</v>
      </c>
    </row>
    <row r="32" spans="1:10" ht="14.45" customHeight="1" x14ac:dyDescent="0.15">
      <c r="A32" s="119" t="s">
        <v>37</v>
      </c>
      <c r="B32" s="129" t="s">
        <v>705</v>
      </c>
      <c r="C32" s="234">
        <v>559</v>
      </c>
      <c r="D32" s="238">
        <v>598</v>
      </c>
      <c r="E32" s="165">
        <f t="shared" ref="E32:E38" si="7">C32+D32</f>
        <v>1157</v>
      </c>
      <c r="F32" s="145" t="s">
        <v>82</v>
      </c>
      <c r="G32" s="123" t="s">
        <v>746</v>
      </c>
      <c r="H32" s="243">
        <v>397</v>
      </c>
      <c r="I32" s="244">
        <v>494</v>
      </c>
      <c r="J32" s="172">
        <f t="shared" si="6"/>
        <v>891</v>
      </c>
    </row>
    <row r="33" spans="1:10" ht="14.45" customHeight="1" x14ac:dyDescent="0.15">
      <c r="A33" s="121" t="s">
        <v>38</v>
      </c>
      <c r="B33" s="123" t="s">
        <v>706</v>
      </c>
      <c r="C33" s="243">
        <v>344</v>
      </c>
      <c r="D33" s="244">
        <v>328</v>
      </c>
      <c r="E33" s="160">
        <f t="shared" si="7"/>
        <v>672</v>
      </c>
      <c r="F33" s="145" t="s">
        <v>83</v>
      </c>
      <c r="G33" s="354" t="s">
        <v>747</v>
      </c>
      <c r="H33" s="243">
        <v>437</v>
      </c>
      <c r="I33" s="244">
        <v>541</v>
      </c>
      <c r="J33" s="172">
        <f t="shared" si="6"/>
        <v>978</v>
      </c>
    </row>
    <row r="34" spans="1:10" ht="14.45" customHeight="1" x14ac:dyDescent="0.15">
      <c r="A34" s="121" t="s">
        <v>39</v>
      </c>
      <c r="B34" s="122" t="s">
        <v>707</v>
      </c>
      <c r="C34" s="243">
        <v>195</v>
      </c>
      <c r="D34" s="244">
        <v>219</v>
      </c>
      <c r="E34" s="160">
        <f t="shared" si="7"/>
        <v>414</v>
      </c>
      <c r="F34" s="145" t="s">
        <v>84</v>
      </c>
      <c r="G34" s="122" t="s">
        <v>748</v>
      </c>
      <c r="H34" s="247">
        <v>203</v>
      </c>
      <c r="I34" s="244">
        <v>234</v>
      </c>
      <c r="J34" s="172">
        <f t="shared" si="6"/>
        <v>437</v>
      </c>
    </row>
    <row r="35" spans="1:10" ht="14.45" customHeight="1" x14ac:dyDescent="0.15">
      <c r="A35" s="121" t="s">
        <v>40</v>
      </c>
      <c r="B35" s="122" t="s">
        <v>708</v>
      </c>
      <c r="C35" s="243">
        <v>468</v>
      </c>
      <c r="D35" s="244">
        <v>500</v>
      </c>
      <c r="E35" s="160">
        <f t="shared" si="7"/>
        <v>968</v>
      </c>
      <c r="F35" s="145" t="s">
        <v>85</v>
      </c>
      <c r="G35" s="131" t="s">
        <v>749</v>
      </c>
      <c r="H35" s="243">
        <v>308</v>
      </c>
      <c r="I35" s="244">
        <v>333</v>
      </c>
      <c r="J35" s="172">
        <f t="shared" si="6"/>
        <v>641</v>
      </c>
    </row>
    <row r="36" spans="1:10" ht="14.45" customHeight="1" x14ac:dyDescent="0.15">
      <c r="A36" s="121" t="s">
        <v>41</v>
      </c>
      <c r="B36" s="122" t="s">
        <v>709</v>
      </c>
      <c r="C36" s="243">
        <v>445</v>
      </c>
      <c r="D36" s="244">
        <v>489</v>
      </c>
      <c r="E36" s="160">
        <f t="shared" si="7"/>
        <v>934</v>
      </c>
      <c r="F36" s="145" t="s">
        <v>86</v>
      </c>
      <c r="G36" s="131" t="s">
        <v>750</v>
      </c>
      <c r="H36" s="243">
        <v>208</v>
      </c>
      <c r="I36" s="244">
        <v>200</v>
      </c>
      <c r="J36" s="172">
        <f t="shared" si="6"/>
        <v>408</v>
      </c>
    </row>
    <row r="37" spans="1:10" ht="14.45" customHeight="1" x14ac:dyDescent="0.15">
      <c r="A37" s="121" t="s">
        <v>42</v>
      </c>
      <c r="B37" s="122" t="s">
        <v>710</v>
      </c>
      <c r="C37" s="243">
        <v>507</v>
      </c>
      <c r="D37" s="244">
        <v>540</v>
      </c>
      <c r="E37" s="160">
        <f t="shared" si="7"/>
        <v>1047</v>
      </c>
      <c r="F37" s="145" t="s">
        <v>87</v>
      </c>
      <c r="G37" s="146" t="s">
        <v>751</v>
      </c>
      <c r="H37" s="243">
        <v>107</v>
      </c>
      <c r="I37" s="244">
        <v>120</v>
      </c>
      <c r="J37" s="172">
        <f t="shared" si="6"/>
        <v>227</v>
      </c>
    </row>
    <row r="38" spans="1:10" ht="14.45" customHeight="1" x14ac:dyDescent="0.15">
      <c r="A38" s="124" t="s">
        <v>43</v>
      </c>
      <c r="B38" s="125" t="s">
        <v>711</v>
      </c>
      <c r="C38" s="240">
        <v>122</v>
      </c>
      <c r="D38" s="241">
        <v>132</v>
      </c>
      <c r="E38" s="161">
        <f t="shared" si="7"/>
        <v>254</v>
      </c>
      <c r="F38" s="145" t="s">
        <v>88</v>
      </c>
      <c r="G38" s="122" t="s">
        <v>752</v>
      </c>
      <c r="H38" s="247">
        <v>1189</v>
      </c>
      <c r="I38" s="244">
        <v>1328</v>
      </c>
      <c r="J38" s="172">
        <f t="shared" si="6"/>
        <v>2517</v>
      </c>
    </row>
    <row r="39" spans="1:10" ht="14.45" customHeight="1" x14ac:dyDescent="0.15">
      <c r="A39" s="601" t="s">
        <v>103</v>
      </c>
      <c r="B39" s="602"/>
      <c r="C39" s="162">
        <f>SUM(C32:C38)</f>
        <v>2640</v>
      </c>
      <c r="D39" s="163">
        <f>SUM(D32:D38)</f>
        <v>2806</v>
      </c>
      <c r="E39" s="164">
        <f>SUM(E32:E38)</f>
        <v>5446</v>
      </c>
      <c r="F39" s="145" t="s">
        <v>89</v>
      </c>
      <c r="G39" s="131" t="s">
        <v>753</v>
      </c>
      <c r="H39" s="243">
        <v>296</v>
      </c>
      <c r="I39" s="244">
        <v>311</v>
      </c>
      <c r="J39" s="172">
        <f t="shared" si="6"/>
        <v>607</v>
      </c>
    </row>
    <row r="40" spans="1:10" ht="14.45" customHeight="1" x14ac:dyDescent="0.15">
      <c r="A40" s="119" t="s">
        <v>44</v>
      </c>
      <c r="B40" s="130" t="s">
        <v>712</v>
      </c>
      <c r="C40" s="245">
        <v>1672</v>
      </c>
      <c r="D40" s="242">
        <v>1753</v>
      </c>
      <c r="E40" s="165">
        <f t="shared" ref="E40:E46" si="8">C40+D40</f>
        <v>3425</v>
      </c>
      <c r="F40" s="145" t="s">
        <v>90</v>
      </c>
      <c r="G40" s="122" t="s">
        <v>754</v>
      </c>
      <c r="H40" s="247">
        <v>95</v>
      </c>
      <c r="I40" s="244">
        <v>100</v>
      </c>
      <c r="J40" s="172">
        <f t="shared" si="6"/>
        <v>195</v>
      </c>
    </row>
    <row r="41" spans="1:10" ht="14.45" customHeight="1" x14ac:dyDescent="0.15">
      <c r="A41" s="121" t="s">
        <v>45</v>
      </c>
      <c r="B41" s="131" t="s">
        <v>713</v>
      </c>
      <c r="C41" s="243">
        <v>567</v>
      </c>
      <c r="D41" s="244">
        <v>571</v>
      </c>
      <c r="E41" s="160">
        <f t="shared" si="8"/>
        <v>1138</v>
      </c>
      <c r="F41" s="145" t="s">
        <v>91</v>
      </c>
      <c r="G41" s="131" t="s">
        <v>755</v>
      </c>
      <c r="H41" s="243">
        <v>51</v>
      </c>
      <c r="I41" s="244">
        <v>74</v>
      </c>
      <c r="J41" s="172">
        <f t="shared" si="6"/>
        <v>125</v>
      </c>
    </row>
    <row r="42" spans="1:10" ht="14.45" customHeight="1" x14ac:dyDescent="0.15">
      <c r="A42" s="121" t="s">
        <v>46</v>
      </c>
      <c r="B42" s="131" t="s">
        <v>714</v>
      </c>
      <c r="C42" s="243">
        <v>2995</v>
      </c>
      <c r="D42" s="244">
        <v>3138</v>
      </c>
      <c r="E42" s="160">
        <f t="shared" si="8"/>
        <v>6133</v>
      </c>
      <c r="F42" s="147" t="s">
        <v>92</v>
      </c>
      <c r="G42" s="143" t="s">
        <v>756</v>
      </c>
      <c r="H42" s="246">
        <v>191</v>
      </c>
      <c r="I42" s="248">
        <v>228</v>
      </c>
      <c r="J42" s="178">
        <f t="shared" si="6"/>
        <v>419</v>
      </c>
    </row>
    <row r="43" spans="1:10" ht="14.45" customHeight="1" x14ac:dyDescent="0.15">
      <c r="A43" s="121" t="s">
        <v>47</v>
      </c>
      <c r="B43" s="131" t="s">
        <v>715</v>
      </c>
      <c r="C43" s="243">
        <v>1650</v>
      </c>
      <c r="D43" s="244">
        <v>1676</v>
      </c>
      <c r="E43" s="160">
        <f t="shared" si="8"/>
        <v>3326</v>
      </c>
      <c r="F43" s="605" t="s">
        <v>105</v>
      </c>
      <c r="G43" s="602"/>
      <c r="H43" s="179">
        <f>SUM(H31:H42)</f>
        <v>3673</v>
      </c>
      <c r="I43" s="180">
        <f>SUM(I31:I42)</f>
        <v>4172</v>
      </c>
      <c r="J43" s="174">
        <f>SUM(J31:J42)</f>
        <v>7845</v>
      </c>
    </row>
    <row r="44" spans="1:10" ht="14.45" customHeight="1" thickBot="1" x14ac:dyDescent="0.2">
      <c r="A44" s="121" t="s">
        <v>48</v>
      </c>
      <c r="B44" s="131" t="s">
        <v>716</v>
      </c>
      <c r="C44" s="243">
        <v>1679</v>
      </c>
      <c r="D44" s="244">
        <v>1759</v>
      </c>
      <c r="E44" s="160">
        <f t="shared" si="8"/>
        <v>3438</v>
      </c>
      <c r="F44" s="606" t="s">
        <v>474</v>
      </c>
      <c r="G44" s="607"/>
      <c r="H44" s="181">
        <f>C21+C31+C39+C47+H11+H15+H22+H30+H43</f>
        <v>75572</v>
      </c>
      <c r="I44" s="182">
        <f>D21+D31+D39+D47+I11+I15+I22+I30+I43</f>
        <v>75354</v>
      </c>
      <c r="J44" s="183">
        <f>E21+E31+E39+E47+J11+J15+J22+J30+J43</f>
        <v>150926</v>
      </c>
    </row>
    <row r="45" spans="1:10" ht="14.45" customHeight="1" x14ac:dyDescent="0.15">
      <c r="A45" s="121" t="s">
        <v>49</v>
      </c>
      <c r="B45" s="131" t="s">
        <v>717</v>
      </c>
      <c r="C45" s="243">
        <v>952</v>
      </c>
      <c r="D45" s="244">
        <v>985</v>
      </c>
      <c r="E45" s="160">
        <f t="shared" si="8"/>
        <v>1937</v>
      </c>
      <c r="F45" s="608" t="s">
        <v>110</v>
      </c>
      <c r="G45" s="609"/>
      <c r="H45" s="184" t="s">
        <v>475</v>
      </c>
      <c r="I45" s="185" t="s">
        <v>476</v>
      </c>
      <c r="J45" s="186" t="s">
        <v>477</v>
      </c>
    </row>
    <row r="46" spans="1:10" ht="14.45" customHeight="1" x14ac:dyDescent="0.15">
      <c r="A46" s="124" t="s">
        <v>50</v>
      </c>
      <c r="B46" s="132" t="s">
        <v>718</v>
      </c>
      <c r="C46" s="246">
        <v>2561</v>
      </c>
      <c r="D46" s="235">
        <v>2772</v>
      </c>
      <c r="E46" s="166">
        <f t="shared" si="8"/>
        <v>5333</v>
      </c>
      <c r="F46" s="603" t="s">
        <v>425</v>
      </c>
      <c r="G46" s="604"/>
      <c r="H46" s="187">
        <v>70751</v>
      </c>
      <c r="I46" s="188">
        <v>71855</v>
      </c>
      <c r="J46" s="172">
        <v>142606</v>
      </c>
    </row>
    <row r="47" spans="1:10" ht="14.45" customHeight="1" x14ac:dyDescent="0.15">
      <c r="A47" s="601" t="s">
        <v>104</v>
      </c>
      <c r="B47" s="602"/>
      <c r="C47" s="168">
        <f>SUM(C40:C46)</f>
        <v>12076</v>
      </c>
      <c r="D47" s="169">
        <f>SUM(D40:D46)</f>
        <v>12654</v>
      </c>
      <c r="E47" s="164">
        <f>SUM(E40:E46)</f>
        <v>24730</v>
      </c>
      <c r="F47" s="603" t="s">
        <v>443</v>
      </c>
      <c r="G47" s="604"/>
      <c r="H47" s="187">
        <v>70917</v>
      </c>
      <c r="I47" s="188">
        <v>72127</v>
      </c>
      <c r="J47" s="172">
        <v>143044</v>
      </c>
    </row>
    <row r="48" spans="1:10" ht="14.45" customHeight="1" x14ac:dyDescent="0.15">
      <c r="A48" s="119" t="s">
        <v>51</v>
      </c>
      <c r="B48" s="130" t="s">
        <v>719</v>
      </c>
      <c r="C48" s="245">
        <v>705</v>
      </c>
      <c r="D48" s="242">
        <v>725</v>
      </c>
      <c r="E48" s="165">
        <f t="shared" ref="E48:E55" si="9">C48+D48</f>
        <v>1430</v>
      </c>
      <c r="F48" s="603" t="s">
        <v>444</v>
      </c>
      <c r="G48" s="604"/>
      <c r="H48" s="187">
        <v>71251</v>
      </c>
      <c r="I48" s="188">
        <v>72252</v>
      </c>
      <c r="J48" s="172">
        <v>143503</v>
      </c>
    </row>
    <row r="49" spans="1:10" ht="14.45" customHeight="1" x14ac:dyDescent="0.15">
      <c r="A49" s="121" t="s">
        <v>52</v>
      </c>
      <c r="B49" s="131" t="s">
        <v>720</v>
      </c>
      <c r="C49" s="243">
        <v>637</v>
      </c>
      <c r="D49" s="244">
        <v>679</v>
      </c>
      <c r="E49" s="160">
        <f t="shared" si="9"/>
        <v>1316</v>
      </c>
      <c r="F49" s="603" t="s">
        <v>498</v>
      </c>
      <c r="G49" s="604"/>
      <c r="H49" s="187">
        <v>71404</v>
      </c>
      <c r="I49" s="188">
        <v>72473</v>
      </c>
      <c r="J49" s="172">
        <v>143877</v>
      </c>
    </row>
    <row r="50" spans="1:10" ht="14.45" customHeight="1" x14ac:dyDescent="0.15">
      <c r="A50" s="121" t="s">
        <v>53</v>
      </c>
      <c r="B50" s="131" t="s">
        <v>721</v>
      </c>
      <c r="C50" s="243">
        <v>255</v>
      </c>
      <c r="D50" s="244">
        <v>240</v>
      </c>
      <c r="E50" s="160">
        <f t="shared" si="9"/>
        <v>495</v>
      </c>
      <c r="F50" s="603" t="s">
        <v>499</v>
      </c>
      <c r="G50" s="604"/>
      <c r="H50" s="187">
        <v>73483</v>
      </c>
      <c r="I50" s="188">
        <v>74308</v>
      </c>
      <c r="J50" s="172">
        <v>147791</v>
      </c>
    </row>
    <row r="51" spans="1:10" ht="14.45" customHeight="1" x14ac:dyDescent="0.15">
      <c r="A51" s="121" t="s">
        <v>54</v>
      </c>
      <c r="B51" s="131" t="s">
        <v>722</v>
      </c>
      <c r="C51" s="243">
        <v>918</v>
      </c>
      <c r="D51" s="244">
        <v>928</v>
      </c>
      <c r="E51" s="160">
        <f t="shared" si="9"/>
        <v>1846</v>
      </c>
      <c r="F51" s="603" t="s">
        <v>602</v>
      </c>
      <c r="G51" s="604"/>
      <c r="H51" s="187">
        <v>73779</v>
      </c>
      <c r="I51" s="188">
        <v>74452</v>
      </c>
      <c r="J51" s="172">
        <v>148231</v>
      </c>
    </row>
    <row r="52" spans="1:10" ht="14.45" customHeight="1" x14ac:dyDescent="0.15">
      <c r="A52" s="121" t="s">
        <v>55</v>
      </c>
      <c r="B52" s="131" t="s">
        <v>723</v>
      </c>
      <c r="C52" s="243">
        <v>471</v>
      </c>
      <c r="D52" s="244">
        <v>501</v>
      </c>
      <c r="E52" s="160">
        <f t="shared" si="9"/>
        <v>972</v>
      </c>
      <c r="F52" s="603" t="s">
        <v>667</v>
      </c>
      <c r="G52" s="604"/>
      <c r="H52" s="187">
        <v>74227</v>
      </c>
      <c r="I52" s="188">
        <v>74828</v>
      </c>
      <c r="J52" s="172">
        <v>149055</v>
      </c>
    </row>
    <row r="53" spans="1:10" ht="14.45" customHeight="1" x14ac:dyDescent="0.15">
      <c r="A53" s="121" t="s">
        <v>56</v>
      </c>
      <c r="B53" s="133" t="s">
        <v>724</v>
      </c>
      <c r="C53" s="243">
        <v>672</v>
      </c>
      <c r="D53" s="244">
        <v>686</v>
      </c>
      <c r="E53" s="160">
        <f t="shared" si="9"/>
        <v>1358</v>
      </c>
      <c r="F53" s="603" t="s">
        <v>668</v>
      </c>
      <c r="G53" s="604"/>
      <c r="H53" s="187">
        <v>74575</v>
      </c>
      <c r="I53" s="188">
        <v>74911</v>
      </c>
      <c r="J53" s="172">
        <f>SUM(H53:I53)</f>
        <v>149486</v>
      </c>
    </row>
    <row r="54" spans="1:10" ht="14.45" customHeight="1" x14ac:dyDescent="0.15">
      <c r="A54" s="121" t="s">
        <v>57</v>
      </c>
      <c r="B54" s="131" t="s">
        <v>725</v>
      </c>
      <c r="C54" s="243">
        <v>640</v>
      </c>
      <c r="D54" s="244">
        <v>619</v>
      </c>
      <c r="E54" s="160">
        <f t="shared" si="9"/>
        <v>1259</v>
      </c>
      <c r="F54" s="613" t="s">
        <v>669</v>
      </c>
      <c r="G54" s="614"/>
      <c r="H54" s="356">
        <v>75146</v>
      </c>
      <c r="I54" s="357">
        <v>75164</v>
      </c>
      <c r="J54" s="358">
        <f t="shared" ref="J54" si="10">SUM(H54:I54)</f>
        <v>150310</v>
      </c>
    </row>
    <row r="55" spans="1:10" ht="14.45" customHeight="1" thickBot="1" x14ac:dyDescent="0.2">
      <c r="A55" s="134" t="s">
        <v>58</v>
      </c>
      <c r="B55" s="135" t="s">
        <v>726</v>
      </c>
      <c r="C55" s="236">
        <v>281</v>
      </c>
      <c r="D55" s="235">
        <v>317</v>
      </c>
      <c r="E55" s="170">
        <f t="shared" si="9"/>
        <v>598</v>
      </c>
      <c r="F55" s="610" t="s">
        <v>670</v>
      </c>
      <c r="G55" s="611"/>
      <c r="H55" s="231">
        <f>H44</f>
        <v>75572</v>
      </c>
      <c r="I55" s="232">
        <f>I44</f>
        <v>75354</v>
      </c>
      <c r="J55" s="233">
        <f t="shared" ref="J55" si="11">SUM(H55:I55)</f>
        <v>150926</v>
      </c>
    </row>
    <row r="56" spans="1:10" ht="18" customHeight="1" x14ac:dyDescent="0.15">
      <c r="D56" s="115"/>
      <c r="F56" s="7"/>
      <c r="G56" s="612" t="s">
        <v>845</v>
      </c>
      <c r="H56" s="612"/>
      <c r="I56" s="612"/>
      <c r="J56" s="612"/>
    </row>
    <row r="57" spans="1:10" ht="15" thickBot="1" x14ac:dyDescent="0.2">
      <c r="H57" s="588"/>
      <c r="I57" s="588"/>
      <c r="J57" s="588"/>
    </row>
  </sheetData>
  <mergeCells count="30">
    <mergeCell ref="F53:G53"/>
    <mergeCell ref="F55:G55"/>
    <mergeCell ref="F47:G47"/>
    <mergeCell ref="F48:G48"/>
    <mergeCell ref="F49:G49"/>
    <mergeCell ref="F50:G50"/>
    <mergeCell ref="F51:G51"/>
    <mergeCell ref="F52:G52"/>
    <mergeCell ref="F54:G54"/>
    <mergeCell ref="A47:B47"/>
    <mergeCell ref="F46:G46"/>
    <mergeCell ref="F11:G11"/>
    <mergeCell ref="F15:G15"/>
    <mergeCell ref="A21:B21"/>
    <mergeCell ref="F22:G22"/>
    <mergeCell ref="F30:G30"/>
    <mergeCell ref="A31:B31"/>
    <mergeCell ref="A39:B39"/>
    <mergeCell ref="F43:G43"/>
    <mergeCell ref="F44:G44"/>
    <mergeCell ref="F45:G45"/>
    <mergeCell ref="A1:J1"/>
    <mergeCell ref="H57:J57"/>
    <mergeCell ref="A3:A4"/>
    <mergeCell ref="B3:B4"/>
    <mergeCell ref="C3:E3"/>
    <mergeCell ref="F3:F4"/>
    <mergeCell ref="G3:G4"/>
    <mergeCell ref="H3:J3"/>
    <mergeCell ref="G56:J56"/>
  </mergeCells>
  <phoneticPr fontId="19"/>
  <printOptions horizontalCentered="1"/>
  <pageMargins left="0.47244094488188981" right="0.47244094488188981" top="0.70866141732283472" bottom="0.47244094488188981" header="0.31496062992125984" footer="0.31496062992125984"/>
  <pageSetup paperSize="9" scale="97" firstPageNumber="131" orientation="portrait" r:id="rId1"/>
  <headerFooter alignWithMargins="0">
    <evenHeader>&amp;L&amp;"+,標準"&amp;11 １５　選挙・議会・市職員</evenHeader>
    <evenFooter>&amp;C&amp;"+,標準"&amp;11- &amp;P -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36"/>
  <sheetViews>
    <sheetView defaultGridColor="0" view="pageBreakPreview" topLeftCell="A16" colorId="22" zoomScaleNormal="75" zoomScaleSheetLayoutView="100" workbookViewId="0">
      <selection activeCell="Q20" sqref="Q20"/>
    </sheetView>
  </sheetViews>
  <sheetFormatPr defaultColWidth="8.75" defaultRowHeight="12" x14ac:dyDescent="0.15"/>
  <cols>
    <col min="1" max="2" width="4.625" style="10" customWidth="1"/>
    <col min="3" max="3" width="15.375" style="10" customWidth="1"/>
    <col min="4" max="4" width="10.625" style="10" customWidth="1"/>
    <col min="5" max="10" width="8.125" style="1" customWidth="1"/>
    <col min="11" max="12" width="4.625" style="1" customWidth="1"/>
    <col min="13" max="13" width="15.375" style="1" customWidth="1"/>
    <col min="14" max="14" width="10.625" style="10" customWidth="1"/>
    <col min="15" max="20" width="8.125" style="1" customWidth="1"/>
    <col min="21" max="21" width="9.25" style="1" customWidth="1"/>
    <col min="22" max="16384" width="8.75" style="1"/>
  </cols>
  <sheetData>
    <row r="1" spans="1:24" s="2" customFormat="1" ht="18.75" customHeight="1" x14ac:dyDescent="0.15">
      <c r="A1" s="615" t="s">
        <v>124</v>
      </c>
      <c r="B1" s="615"/>
      <c r="C1" s="615"/>
      <c r="D1" s="615"/>
      <c r="E1" s="615"/>
      <c r="F1" s="615"/>
      <c r="G1" s="615"/>
      <c r="H1" s="615"/>
      <c r="I1" s="615"/>
      <c r="J1" s="615"/>
      <c r="K1" s="615" t="s">
        <v>111</v>
      </c>
      <c r="L1" s="615"/>
      <c r="M1" s="615"/>
      <c r="N1" s="615"/>
      <c r="O1" s="615"/>
      <c r="P1" s="615"/>
      <c r="Q1" s="615"/>
      <c r="R1" s="615"/>
      <c r="S1" s="615"/>
      <c r="T1" s="615"/>
      <c r="U1" s="255"/>
    </row>
    <row r="2" spans="1:24" s="2" customFormat="1" ht="12" customHeight="1" thickBot="1" x14ac:dyDescent="0.2">
      <c r="A2" s="261"/>
      <c r="B2" s="261"/>
      <c r="C2" s="261"/>
      <c r="D2" s="261"/>
      <c r="E2" s="254"/>
      <c r="F2" s="254"/>
      <c r="G2" s="254"/>
      <c r="H2" s="254"/>
      <c r="I2" s="256"/>
      <c r="J2" s="258"/>
      <c r="K2" s="254"/>
      <c r="L2" s="254"/>
      <c r="M2" s="254"/>
      <c r="N2" s="261"/>
      <c r="O2" s="254"/>
      <c r="P2" s="254"/>
      <c r="Q2" s="254"/>
      <c r="R2" s="254"/>
      <c r="S2" s="249"/>
      <c r="T2" s="258"/>
      <c r="U2" s="255"/>
    </row>
    <row r="3" spans="1:24" ht="18" customHeight="1" x14ac:dyDescent="0.15">
      <c r="A3" s="616" t="s">
        <v>5</v>
      </c>
      <c r="B3" s="616"/>
      <c r="C3" s="616"/>
      <c r="D3" s="617"/>
      <c r="E3" s="638" t="s">
        <v>114</v>
      </c>
      <c r="F3" s="637"/>
      <c r="G3" s="639"/>
      <c r="H3" s="636" t="s">
        <v>115</v>
      </c>
      <c r="I3" s="637"/>
      <c r="J3" s="637"/>
      <c r="K3" s="616" t="s">
        <v>5</v>
      </c>
      <c r="L3" s="616"/>
      <c r="M3" s="616"/>
      <c r="N3" s="617"/>
      <c r="O3" s="638" t="s">
        <v>122</v>
      </c>
      <c r="P3" s="637"/>
      <c r="Q3" s="639"/>
      <c r="R3" s="636" t="s">
        <v>116</v>
      </c>
      <c r="S3" s="637"/>
      <c r="T3" s="637"/>
      <c r="U3" s="257"/>
    </row>
    <row r="4" spans="1:24" ht="18" customHeight="1" x14ac:dyDescent="0.15">
      <c r="A4" s="618"/>
      <c r="B4" s="618"/>
      <c r="C4" s="618"/>
      <c r="D4" s="619"/>
      <c r="E4" s="250" t="s">
        <v>2</v>
      </c>
      <c r="F4" s="251" t="s">
        <v>3</v>
      </c>
      <c r="G4" s="251" t="s">
        <v>4</v>
      </c>
      <c r="H4" s="251" t="s">
        <v>2</v>
      </c>
      <c r="I4" s="251" t="s">
        <v>3</v>
      </c>
      <c r="J4" s="252" t="s">
        <v>4</v>
      </c>
      <c r="K4" s="618"/>
      <c r="L4" s="618"/>
      <c r="M4" s="618"/>
      <c r="N4" s="619"/>
      <c r="O4" s="253" t="s">
        <v>2</v>
      </c>
      <c r="P4" s="251" t="s">
        <v>3</v>
      </c>
      <c r="Q4" s="251" t="s">
        <v>4</v>
      </c>
      <c r="R4" s="251" t="s">
        <v>6</v>
      </c>
      <c r="S4" s="251" t="s">
        <v>7</v>
      </c>
      <c r="T4" s="252" t="s">
        <v>4</v>
      </c>
      <c r="U4" s="257"/>
    </row>
    <row r="5" spans="1:24" s="2" customFormat="1" ht="22.9" customHeight="1" x14ac:dyDescent="0.15">
      <c r="A5" s="626" t="s">
        <v>441</v>
      </c>
      <c r="B5" s="620" t="s">
        <v>93</v>
      </c>
      <c r="C5" s="359" t="s">
        <v>607</v>
      </c>
      <c r="D5" s="360" t="s">
        <v>123</v>
      </c>
      <c r="E5" s="361">
        <v>70929</v>
      </c>
      <c r="F5" s="362">
        <v>72228</v>
      </c>
      <c r="G5" s="363">
        <v>143157</v>
      </c>
      <c r="H5" s="362">
        <v>34204</v>
      </c>
      <c r="I5" s="362">
        <v>33866</v>
      </c>
      <c r="J5" s="362">
        <v>68070</v>
      </c>
      <c r="K5" s="629" t="s">
        <v>441</v>
      </c>
      <c r="L5" s="623" t="s">
        <v>93</v>
      </c>
      <c r="M5" s="359" t="s">
        <v>607</v>
      </c>
      <c r="N5" s="364" t="s">
        <v>123</v>
      </c>
      <c r="O5" s="365">
        <v>48.22</v>
      </c>
      <c r="P5" s="366">
        <v>46.89</v>
      </c>
      <c r="Q5" s="366">
        <v>47.55</v>
      </c>
      <c r="R5" s="363">
        <v>66483</v>
      </c>
      <c r="S5" s="363">
        <v>1582</v>
      </c>
      <c r="T5" s="363">
        <v>68065</v>
      </c>
      <c r="U5" s="355"/>
      <c r="V5" s="355"/>
      <c r="W5" s="355"/>
    </row>
    <row r="6" spans="1:24" s="3" customFormat="1" ht="22.9" customHeight="1" x14ac:dyDescent="0.15">
      <c r="A6" s="627"/>
      <c r="B6" s="621"/>
      <c r="C6" s="367" t="s">
        <v>485</v>
      </c>
      <c r="D6" s="364" t="s">
        <v>123</v>
      </c>
      <c r="E6" s="361">
        <v>73502</v>
      </c>
      <c r="F6" s="362">
        <v>74348</v>
      </c>
      <c r="G6" s="363">
        <v>147850</v>
      </c>
      <c r="H6" s="362">
        <v>37435</v>
      </c>
      <c r="I6" s="362">
        <v>37487</v>
      </c>
      <c r="J6" s="362">
        <v>74922</v>
      </c>
      <c r="K6" s="630"/>
      <c r="L6" s="624"/>
      <c r="M6" s="367" t="s">
        <v>485</v>
      </c>
      <c r="N6" s="364" t="s">
        <v>123</v>
      </c>
      <c r="O6" s="365">
        <v>50.93</v>
      </c>
      <c r="P6" s="366">
        <v>50.42</v>
      </c>
      <c r="Q6" s="366">
        <v>50.67</v>
      </c>
      <c r="R6" s="363">
        <v>73402</v>
      </c>
      <c r="S6" s="363">
        <v>1519</v>
      </c>
      <c r="T6" s="363">
        <v>74921</v>
      </c>
      <c r="U6" s="355"/>
      <c r="V6" s="355"/>
      <c r="W6" s="355"/>
    </row>
    <row r="7" spans="1:24" s="3" customFormat="1" ht="22.9" customHeight="1" x14ac:dyDescent="0.15">
      <c r="A7" s="627"/>
      <c r="B7" s="622"/>
      <c r="C7" s="367" t="s">
        <v>610</v>
      </c>
      <c r="D7" s="364" t="s">
        <v>123</v>
      </c>
      <c r="E7" s="361">
        <f>71661+3692</f>
        <v>75353</v>
      </c>
      <c r="F7" s="362">
        <f>70973+4230</f>
        <v>75203</v>
      </c>
      <c r="G7" s="363">
        <f>SUM(E7:F7)</f>
        <v>150556</v>
      </c>
      <c r="H7" s="362">
        <f>37975+2077</f>
        <v>40052</v>
      </c>
      <c r="I7" s="362">
        <f>38407+2364</f>
        <v>40771</v>
      </c>
      <c r="J7" s="362">
        <f>SUM(H7:I7)</f>
        <v>80823</v>
      </c>
      <c r="K7" s="630"/>
      <c r="L7" s="625"/>
      <c r="M7" s="367" t="s">
        <v>610</v>
      </c>
      <c r="N7" s="364" t="s">
        <v>123</v>
      </c>
      <c r="O7" s="365">
        <v>53.15</v>
      </c>
      <c r="P7" s="366">
        <v>54.21</v>
      </c>
      <c r="Q7" s="366">
        <v>53.68</v>
      </c>
      <c r="R7" s="363">
        <f>74670+4324</f>
        <v>78994</v>
      </c>
      <c r="S7" s="363">
        <f>1709+117</f>
        <v>1826</v>
      </c>
      <c r="T7" s="363">
        <f>SUM(R7:S7)</f>
        <v>80820</v>
      </c>
      <c r="U7" s="355"/>
      <c r="V7" s="355"/>
      <c r="W7" s="355"/>
    </row>
    <row r="8" spans="1:24" s="4" customFormat="1" ht="22.9" customHeight="1" x14ac:dyDescent="0.15">
      <c r="A8" s="627"/>
      <c r="B8" s="632" t="s">
        <v>94</v>
      </c>
      <c r="C8" s="368" t="s">
        <v>607</v>
      </c>
      <c r="D8" s="369" t="s">
        <v>123</v>
      </c>
      <c r="E8" s="370">
        <v>70929</v>
      </c>
      <c r="F8" s="371">
        <v>72228</v>
      </c>
      <c r="G8" s="371">
        <v>143157</v>
      </c>
      <c r="H8" s="371">
        <v>34204</v>
      </c>
      <c r="I8" s="371">
        <v>33865</v>
      </c>
      <c r="J8" s="371">
        <v>68069</v>
      </c>
      <c r="K8" s="630"/>
      <c r="L8" s="635" t="s">
        <v>94</v>
      </c>
      <c r="M8" s="368" t="s">
        <v>426</v>
      </c>
      <c r="N8" s="369" t="s">
        <v>123</v>
      </c>
      <c r="O8" s="372">
        <v>48.22</v>
      </c>
      <c r="P8" s="372">
        <v>46.89</v>
      </c>
      <c r="Q8" s="372">
        <v>47.55</v>
      </c>
      <c r="R8" s="371">
        <v>65005</v>
      </c>
      <c r="S8" s="371">
        <v>3064</v>
      </c>
      <c r="T8" s="371">
        <v>68069</v>
      </c>
      <c r="U8" s="355"/>
      <c r="V8" s="355"/>
      <c r="W8" s="355"/>
    </row>
    <row r="9" spans="1:24" s="4" customFormat="1" ht="22.9" customHeight="1" x14ac:dyDescent="0.15">
      <c r="A9" s="627"/>
      <c r="B9" s="633"/>
      <c r="C9" s="380" t="s">
        <v>485</v>
      </c>
      <c r="D9" s="364" t="s">
        <v>123</v>
      </c>
      <c r="E9" s="361">
        <v>73502</v>
      </c>
      <c r="F9" s="362">
        <v>74348</v>
      </c>
      <c r="G9" s="362">
        <v>147850</v>
      </c>
      <c r="H9" s="362">
        <v>37443</v>
      </c>
      <c r="I9" s="362">
        <v>37483</v>
      </c>
      <c r="J9" s="362">
        <v>74926</v>
      </c>
      <c r="K9" s="630"/>
      <c r="L9" s="624"/>
      <c r="M9" s="367" t="s">
        <v>598</v>
      </c>
      <c r="N9" s="364" t="s">
        <v>123</v>
      </c>
      <c r="O9" s="365">
        <v>50.94</v>
      </c>
      <c r="P9" s="365">
        <v>50.42</v>
      </c>
      <c r="Q9" s="365">
        <v>50.68</v>
      </c>
      <c r="R9" s="362">
        <v>72923</v>
      </c>
      <c r="S9" s="362">
        <v>2000</v>
      </c>
      <c r="T9" s="362">
        <v>74923</v>
      </c>
      <c r="U9" s="355"/>
      <c r="V9" s="355"/>
      <c r="W9" s="355"/>
      <c r="X9" s="4" t="s">
        <v>608</v>
      </c>
    </row>
    <row r="10" spans="1:24" s="4" customFormat="1" ht="22.9" customHeight="1" x14ac:dyDescent="0.15">
      <c r="A10" s="628"/>
      <c r="B10" s="634"/>
      <c r="C10" s="533" t="s">
        <v>610</v>
      </c>
      <c r="D10" s="373" t="s">
        <v>123</v>
      </c>
      <c r="E10" s="374">
        <f>71661+3692</f>
        <v>75353</v>
      </c>
      <c r="F10" s="375">
        <f>70973+4230</f>
        <v>75203</v>
      </c>
      <c r="G10" s="375">
        <f>SUM(E10:F10)</f>
        <v>150556</v>
      </c>
      <c r="H10" s="375">
        <f>37983+2077</f>
        <v>40060</v>
      </c>
      <c r="I10" s="375">
        <f>38415+2365</f>
        <v>40780</v>
      </c>
      <c r="J10" s="375">
        <f>SUM(H10:I10)</f>
        <v>80840</v>
      </c>
      <c r="K10" s="631"/>
      <c r="L10" s="625"/>
      <c r="M10" s="376" t="s">
        <v>610</v>
      </c>
      <c r="N10" s="373" t="s">
        <v>123</v>
      </c>
      <c r="O10" s="377">
        <v>53.16</v>
      </c>
      <c r="P10" s="378">
        <v>542.23</v>
      </c>
      <c r="Q10" s="378">
        <v>53.69</v>
      </c>
      <c r="R10" s="375">
        <v>79580</v>
      </c>
      <c r="S10" s="375">
        <v>1259</v>
      </c>
      <c r="T10" s="375">
        <f>SUM(R10:S10)</f>
        <v>80839</v>
      </c>
      <c r="U10" s="355"/>
      <c r="V10" s="355"/>
      <c r="W10" s="355"/>
      <c r="X10" s="355"/>
    </row>
    <row r="11" spans="1:24" ht="22.9" customHeight="1" x14ac:dyDescent="0.15">
      <c r="A11" s="627" t="s">
        <v>760</v>
      </c>
      <c r="B11" s="640" t="s">
        <v>93</v>
      </c>
      <c r="C11" s="367" t="s">
        <v>486</v>
      </c>
      <c r="D11" s="364" t="s">
        <v>11</v>
      </c>
      <c r="E11" s="361">
        <v>73599</v>
      </c>
      <c r="F11" s="362">
        <v>74517</v>
      </c>
      <c r="G11" s="362">
        <v>148116</v>
      </c>
      <c r="H11" s="362">
        <v>35956</v>
      </c>
      <c r="I11" s="362">
        <v>35778</v>
      </c>
      <c r="J11" s="362">
        <v>71734</v>
      </c>
      <c r="K11" s="627" t="s">
        <v>760</v>
      </c>
      <c r="L11" s="640" t="s">
        <v>93</v>
      </c>
      <c r="M11" s="367" t="s">
        <v>486</v>
      </c>
      <c r="N11" s="364" t="s">
        <v>11</v>
      </c>
      <c r="O11" s="379">
        <v>48.85</v>
      </c>
      <c r="P11" s="365">
        <v>48.01</v>
      </c>
      <c r="Q11" s="365">
        <v>48.43</v>
      </c>
      <c r="R11" s="362">
        <v>69769</v>
      </c>
      <c r="S11" s="362">
        <v>1964</v>
      </c>
      <c r="T11" s="362">
        <v>71733</v>
      </c>
      <c r="U11" s="257"/>
    </row>
    <row r="12" spans="1:24" ht="22.9" customHeight="1" x14ac:dyDescent="0.15">
      <c r="A12" s="627"/>
      <c r="B12" s="621"/>
      <c r="C12" s="367" t="s">
        <v>599</v>
      </c>
      <c r="D12" s="364" t="s">
        <v>11</v>
      </c>
      <c r="E12" s="361">
        <v>73994</v>
      </c>
      <c r="F12" s="362">
        <v>74595</v>
      </c>
      <c r="G12" s="362">
        <v>148589</v>
      </c>
      <c r="H12" s="362">
        <v>33549</v>
      </c>
      <c r="I12" s="362">
        <v>32813</v>
      </c>
      <c r="J12" s="362">
        <v>66362</v>
      </c>
      <c r="K12" s="627"/>
      <c r="L12" s="621"/>
      <c r="M12" s="367" t="s">
        <v>599</v>
      </c>
      <c r="N12" s="364" t="s">
        <v>11</v>
      </c>
      <c r="O12" s="283">
        <v>45.34</v>
      </c>
      <c r="P12" s="283">
        <v>43.99</v>
      </c>
      <c r="Q12" s="283">
        <v>44.66</v>
      </c>
      <c r="R12" s="362">
        <v>64566</v>
      </c>
      <c r="S12" s="362">
        <v>1796</v>
      </c>
      <c r="T12" s="362">
        <v>66362</v>
      </c>
      <c r="U12" s="257"/>
    </row>
    <row r="13" spans="1:24" ht="22.9" customHeight="1" x14ac:dyDescent="0.15">
      <c r="A13" s="627"/>
      <c r="B13" s="622"/>
      <c r="C13" s="276" t="s">
        <v>757</v>
      </c>
      <c r="D13" s="373" t="s">
        <v>11</v>
      </c>
      <c r="E13" s="264">
        <v>75463</v>
      </c>
      <c r="F13" s="281">
        <v>75323</v>
      </c>
      <c r="G13" s="281">
        <f>SUM(E13:F13)</f>
        <v>150786</v>
      </c>
      <c r="H13" s="281">
        <v>34344</v>
      </c>
      <c r="I13" s="281">
        <v>34224</v>
      </c>
      <c r="J13" s="281">
        <f>SUM(H13:I13)</f>
        <v>68568</v>
      </c>
      <c r="K13" s="627"/>
      <c r="L13" s="622"/>
      <c r="M13" s="276" t="s">
        <v>757</v>
      </c>
      <c r="N13" s="536" t="s">
        <v>11</v>
      </c>
      <c r="O13" s="283">
        <v>45.51</v>
      </c>
      <c r="P13" s="538">
        <v>45.44</v>
      </c>
      <c r="Q13" s="538">
        <v>45.47</v>
      </c>
      <c r="R13" s="539">
        <v>67029</v>
      </c>
      <c r="S13" s="539">
        <v>1539</v>
      </c>
      <c r="T13" s="281">
        <f>SUM(R13:S13)</f>
        <v>68568</v>
      </c>
      <c r="U13" s="257"/>
    </row>
    <row r="14" spans="1:24" ht="22.9" customHeight="1" x14ac:dyDescent="0.15">
      <c r="A14" s="627"/>
      <c r="B14" s="640" t="s">
        <v>95</v>
      </c>
      <c r="C14" s="367" t="s">
        <v>486</v>
      </c>
      <c r="D14" s="364" t="s">
        <v>11</v>
      </c>
      <c r="E14" s="361">
        <v>73599</v>
      </c>
      <c r="F14" s="362">
        <v>74517</v>
      </c>
      <c r="G14" s="362">
        <v>148116</v>
      </c>
      <c r="H14" s="362">
        <v>35943</v>
      </c>
      <c r="I14" s="362">
        <v>35770</v>
      </c>
      <c r="J14" s="362">
        <v>71713</v>
      </c>
      <c r="K14" s="627"/>
      <c r="L14" s="640" t="s">
        <v>95</v>
      </c>
      <c r="M14" s="367" t="s">
        <v>486</v>
      </c>
      <c r="N14" s="364" t="s">
        <v>11</v>
      </c>
      <c r="O14" s="537">
        <v>48.84</v>
      </c>
      <c r="P14" s="365">
        <v>48</v>
      </c>
      <c r="Q14" s="365">
        <v>48.42</v>
      </c>
      <c r="R14" s="362">
        <v>69828</v>
      </c>
      <c r="S14" s="362">
        <v>1885</v>
      </c>
      <c r="T14" s="362">
        <v>71713</v>
      </c>
      <c r="U14" s="257"/>
    </row>
    <row r="15" spans="1:24" ht="22.9" customHeight="1" x14ac:dyDescent="0.15">
      <c r="A15" s="627"/>
      <c r="B15" s="621"/>
      <c r="C15" s="367" t="s">
        <v>599</v>
      </c>
      <c r="D15" s="364" t="s">
        <v>11</v>
      </c>
      <c r="E15" s="361">
        <v>73994</v>
      </c>
      <c r="F15" s="362">
        <v>74595</v>
      </c>
      <c r="G15" s="362">
        <v>148589</v>
      </c>
      <c r="H15" s="362">
        <v>33543</v>
      </c>
      <c r="I15" s="362">
        <v>32804</v>
      </c>
      <c r="J15" s="362">
        <v>66347</v>
      </c>
      <c r="K15" s="627"/>
      <c r="L15" s="621"/>
      <c r="M15" s="367" t="s">
        <v>599</v>
      </c>
      <c r="N15" s="364" t="s">
        <v>11</v>
      </c>
      <c r="O15" s="365">
        <v>45.33</v>
      </c>
      <c r="P15" s="365">
        <v>43.98</v>
      </c>
      <c r="Q15" s="365">
        <v>44.65</v>
      </c>
      <c r="R15" s="362">
        <v>64589</v>
      </c>
      <c r="S15" s="362">
        <v>1758</v>
      </c>
      <c r="T15" s="362">
        <v>66347</v>
      </c>
      <c r="U15" s="257"/>
    </row>
    <row r="16" spans="1:24" ht="22.9" customHeight="1" x14ac:dyDescent="0.15">
      <c r="A16" s="627"/>
      <c r="B16" s="621"/>
      <c r="C16" s="367" t="s">
        <v>611</v>
      </c>
      <c r="D16" s="534" t="s">
        <v>612</v>
      </c>
      <c r="E16" s="361">
        <v>74972</v>
      </c>
      <c r="F16" s="362">
        <v>75047</v>
      </c>
      <c r="G16" s="362">
        <f>SUM(E16:F16)</f>
        <v>150019</v>
      </c>
      <c r="H16" s="362">
        <v>24651</v>
      </c>
      <c r="I16" s="362">
        <v>24066</v>
      </c>
      <c r="J16" s="362">
        <f>SUM(H16:I16)</f>
        <v>48717</v>
      </c>
      <c r="K16" s="627"/>
      <c r="L16" s="621"/>
      <c r="M16" s="367" t="s">
        <v>611</v>
      </c>
      <c r="N16" s="535" t="s">
        <v>612</v>
      </c>
      <c r="O16" s="365">
        <v>32.880000000000003</v>
      </c>
      <c r="P16" s="365">
        <v>32.07</v>
      </c>
      <c r="Q16" s="365">
        <v>32.47</v>
      </c>
      <c r="R16" s="362">
        <v>47640</v>
      </c>
      <c r="S16" s="362">
        <v>1077</v>
      </c>
      <c r="T16" s="362">
        <f>SUM(R16:S16)</f>
        <v>48717</v>
      </c>
      <c r="U16" s="257"/>
    </row>
    <row r="17" spans="1:21" ht="22.9" customHeight="1" x14ac:dyDescent="0.15">
      <c r="A17" s="628"/>
      <c r="B17" s="622"/>
      <c r="C17" s="276" t="s">
        <v>757</v>
      </c>
      <c r="D17" s="480" t="s">
        <v>759</v>
      </c>
      <c r="E17" s="264">
        <v>75463</v>
      </c>
      <c r="F17" s="281">
        <v>75323</v>
      </c>
      <c r="G17" s="281">
        <f>SUM(E17:F17)</f>
        <v>150786</v>
      </c>
      <c r="H17" s="281">
        <v>34346</v>
      </c>
      <c r="I17" s="281">
        <v>34223</v>
      </c>
      <c r="J17" s="281">
        <f>SUM(H17:I17)</f>
        <v>68569</v>
      </c>
      <c r="K17" s="628"/>
      <c r="L17" s="622"/>
      <c r="M17" s="276" t="s">
        <v>757</v>
      </c>
      <c r="N17" s="480" t="s">
        <v>758</v>
      </c>
      <c r="O17" s="285">
        <v>45.51</v>
      </c>
      <c r="P17" s="285">
        <v>45.43</v>
      </c>
      <c r="Q17" s="285">
        <v>45.47</v>
      </c>
      <c r="R17" s="281">
        <v>66925</v>
      </c>
      <c r="S17" s="281">
        <v>1644</v>
      </c>
      <c r="T17" s="281">
        <f>SUM(R17:S17)</f>
        <v>68569</v>
      </c>
      <c r="U17" s="257"/>
    </row>
    <row r="18" spans="1:21" ht="22.9" customHeight="1" x14ac:dyDescent="0.15">
      <c r="A18" s="641" t="s">
        <v>96</v>
      </c>
      <c r="B18" s="642"/>
      <c r="C18" s="380" t="s">
        <v>427</v>
      </c>
      <c r="D18" s="473"/>
      <c r="E18" s="361">
        <v>69791</v>
      </c>
      <c r="F18" s="363">
        <v>71279</v>
      </c>
      <c r="G18" s="363">
        <v>141070</v>
      </c>
      <c r="H18" s="363">
        <v>20530</v>
      </c>
      <c r="I18" s="363">
        <v>21647</v>
      </c>
      <c r="J18" s="363">
        <v>42177</v>
      </c>
      <c r="K18" s="645" t="s">
        <v>96</v>
      </c>
      <c r="L18" s="646"/>
      <c r="M18" s="380" t="s">
        <v>427</v>
      </c>
      <c r="N18" s="473"/>
      <c r="O18" s="365">
        <v>29.42</v>
      </c>
      <c r="P18" s="366">
        <v>30.37</v>
      </c>
      <c r="Q18" s="366">
        <v>29.9</v>
      </c>
      <c r="R18" s="363">
        <v>41824</v>
      </c>
      <c r="S18" s="363">
        <v>352</v>
      </c>
      <c r="T18" s="363">
        <v>42176</v>
      </c>
      <c r="U18" s="257"/>
    </row>
    <row r="19" spans="1:21" ht="22.9" customHeight="1" x14ac:dyDescent="0.15">
      <c r="A19" s="643"/>
      <c r="B19" s="627"/>
      <c r="C19" s="380" t="s">
        <v>487</v>
      </c>
      <c r="D19" s="364"/>
      <c r="E19" s="361">
        <v>72708</v>
      </c>
      <c r="F19" s="363">
        <v>73707</v>
      </c>
      <c r="G19" s="363">
        <v>146415</v>
      </c>
      <c r="H19" s="363">
        <v>20553</v>
      </c>
      <c r="I19" s="363">
        <v>21827</v>
      </c>
      <c r="J19" s="363">
        <v>42380</v>
      </c>
      <c r="K19" s="647"/>
      <c r="L19" s="630"/>
      <c r="M19" s="380" t="s">
        <v>487</v>
      </c>
      <c r="N19" s="364"/>
      <c r="O19" s="365">
        <v>28.27</v>
      </c>
      <c r="P19" s="366">
        <v>29.61</v>
      </c>
      <c r="Q19" s="366">
        <v>28.95</v>
      </c>
      <c r="R19" s="363">
        <v>42033</v>
      </c>
      <c r="S19" s="363">
        <v>347</v>
      </c>
      <c r="T19" s="363">
        <v>42380</v>
      </c>
      <c r="U19" s="257"/>
    </row>
    <row r="20" spans="1:21" ht="22.9" customHeight="1" x14ac:dyDescent="0.15">
      <c r="A20" s="644"/>
      <c r="B20" s="628"/>
      <c r="C20" s="380" t="s">
        <v>609</v>
      </c>
      <c r="D20" s="364"/>
      <c r="E20" s="361">
        <v>74556</v>
      </c>
      <c r="F20" s="363">
        <v>74587</v>
      </c>
      <c r="G20" s="363">
        <v>149143</v>
      </c>
      <c r="H20" s="363">
        <v>25383</v>
      </c>
      <c r="I20" s="363">
        <v>27046</v>
      </c>
      <c r="J20" s="363">
        <v>52429</v>
      </c>
      <c r="K20" s="648"/>
      <c r="L20" s="631"/>
      <c r="M20" s="380" t="s">
        <v>609</v>
      </c>
      <c r="N20" s="364"/>
      <c r="O20" s="365">
        <v>34.049999999999997</v>
      </c>
      <c r="P20" s="366">
        <v>36.26</v>
      </c>
      <c r="Q20" s="366">
        <v>35.15</v>
      </c>
      <c r="R20" s="363">
        <v>51945</v>
      </c>
      <c r="S20" s="363">
        <v>485</v>
      </c>
      <c r="T20" s="363">
        <f>SUM(R20:S20)</f>
        <v>52430</v>
      </c>
      <c r="U20" s="257"/>
    </row>
    <row r="21" spans="1:21" ht="22.9" customHeight="1" x14ac:dyDescent="0.15">
      <c r="A21" s="641" t="s">
        <v>97</v>
      </c>
      <c r="B21" s="642"/>
      <c r="C21" s="268" t="s">
        <v>428</v>
      </c>
      <c r="D21" s="266"/>
      <c r="E21" s="262">
        <v>67927</v>
      </c>
      <c r="F21" s="271">
        <v>68766</v>
      </c>
      <c r="G21" s="271">
        <v>136693</v>
      </c>
      <c r="H21" s="271">
        <v>31182</v>
      </c>
      <c r="I21" s="271">
        <v>33594</v>
      </c>
      <c r="J21" s="271">
        <v>64776</v>
      </c>
      <c r="K21" s="641" t="s">
        <v>97</v>
      </c>
      <c r="L21" s="642"/>
      <c r="M21" s="268" t="s">
        <v>428</v>
      </c>
      <c r="N21" s="274"/>
      <c r="O21" s="273">
        <v>45.91</v>
      </c>
      <c r="P21" s="273">
        <v>48.85</v>
      </c>
      <c r="Q21" s="273">
        <v>47.39</v>
      </c>
      <c r="R21" s="271">
        <v>63716</v>
      </c>
      <c r="S21" s="271">
        <v>1060</v>
      </c>
      <c r="T21" s="271">
        <v>64776</v>
      </c>
      <c r="U21" s="257"/>
    </row>
    <row r="22" spans="1:21" ht="22.9" customHeight="1" x14ac:dyDescent="0.15">
      <c r="A22" s="643"/>
      <c r="B22" s="627"/>
      <c r="C22" s="275" t="s">
        <v>488</v>
      </c>
      <c r="D22" s="269"/>
      <c r="E22" s="263">
        <v>69531</v>
      </c>
      <c r="F22" s="279">
        <v>71141</v>
      </c>
      <c r="G22" s="279">
        <v>140672</v>
      </c>
      <c r="H22" s="279">
        <v>21496</v>
      </c>
      <c r="I22" s="279">
        <v>21469</v>
      </c>
      <c r="J22" s="279">
        <v>42965</v>
      </c>
      <c r="K22" s="643"/>
      <c r="L22" s="627"/>
      <c r="M22" s="275" t="s">
        <v>488</v>
      </c>
      <c r="N22" s="290"/>
      <c r="O22" s="272">
        <v>30.92</v>
      </c>
      <c r="P22" s="272">
        <v>30.18</v>
      </c>
      <c r="Q22" s="272">
        <v>30.54</v>
      </c>
      <c r="R22" s="270">
        <v>41892</v>
      </c>
      <c r="S22" s="270">
        <v>1073</v>
      </c>
      <c r="T22" s="270">
        <v>42965</v>
      </c>
      <c r="U22" s="257"/>
    </row>
    <row r="23" spans="1:21" ht="22.9" customHeight="1" x14ac:dyDescent="0.15">
      <c r="A23" s="644"/>
      <c r="B23" s="628"/>
      <c r="C23" s="276" t="s">
        <v>567</v>
      </c>
      <c r="D23" s="267"/>
      <c r="E23" s="264">
        <v>72490</v>
      </c>
      <c r="F23" s="281">
        <v>73539</v>
      </c>
      <c r="G23" s="281">
        <v>146029</v>
      </c>
      <c r="H23" s="281">
        <v>23632</v>
      </c>
      <c r="I23" s="281">
        <v>23849</v>
      </c>
      <c r="J23" s="281">
        <v>47481</v>
      </c>
      <c r="K23" s="644"/>
      <c r="L23" s="628"/>
      <c r="M23" s="276" t="s">
        <v>567</v>
      </c>
      <c r="N23" s="291"/>
      <c r="O23" s="285">
        <v>32.6</v>
      </c>
      <c r="P23" s="285">
        <v>32.43</v>
      </c>
      <c r="Q23" s="285">
        <v>32.51</v>
      </c>
      <c r="R23" s="281">
        <v>46639</v>
      </c>
      <c r="S23" s="281">
        <v>843</v>
      </c>
      <c r="T23" s="281">
        <v>47482</v>
      </c>
      <c r="U23" s="257"/>
    </row>
    <row r="24" spans="1:21" s="478" customFormat="1" ht="22.9" customHeight="1" x14ac:dyDescent="0.15">
      <c r="A24" s="649" t="s">
        <v>603</v>
      </c>
      <c r="B24" s="650"/>
      <c r="C24" s="469" t="s">
        <v>429</v>
      </c>
      <c r="D24" s="470"/>
      <c r="E24" s="471">
        <v>69218</v>
      </c>
      <c r="F24" s="472">
        <v>70895</v>
      </c>
      <c r="G24" s="472">
        <v>140113</v>
      </c>
      <c r="H24" s="472">
        <v>21147</v>
      </c>
      <c r="I24" s="472">
        <v>22120</v>
      </c>
      <c r="J24" s="472">
        <v>43267</v>
      </c>
      <c r="K24" s="649" t="s">
        <v>603</v>
      </c>
      <c r="L24" s="650"/>
      <c r="M24" s="469" t="s">
        <v>429</v>
      </c>
      <c r="N24" s="473"/>
      <c r="O24" s="474">
        <v>30.55</v>
      </c>
      <c r="P24" s="474">
        <v>31.2</v>
      </c>
      <c r="Q24" s="474">
        <v>30.88</v>
      </c>
      <c r="R24" s="475">
        <v>42785</v>
      </c>
      <c r="S24" s="476">
        <v>482</v>
      </c>
      <c r="T24" s="472">
        <v>43267</v>
      </c>
      <c r="U24" s="477"/>
    </row>
    <row r="25" spans="1:21" s="478" customFormat="1" ht="22.9" customHeight="1" x14ac:dyDescent="0.15">
      <c r="A25" s="651"/>
      <c r="B25" s="652"/>
      <c r="C25" s="469" t="s">
        <v>565</v>
      </c>
      <c r="D25" s="470"/>
      <c r="E25" s="471">
        <v>72890</v>
      </c>
      <c r="F25" s="472">
        <v>73795</v>
      </c>
      <c r="G25" s="472">
        <v>146685</v>
      </c>
      <c r="H25" s="472">
        <v>25685</v>
      </c>
      <c r="I25" s="472">
        <v>26915</v>
      </c>
      <c r="J25" s="472">
        <v>52600</v>
      </c>
      <c r="K25" s="651"/>
      <c r="L25" s="652"/>
      <c r="M25" s="469" t="s">
        <v>565</v>
      </c>
      <c r="N25" s="473"/>
      <c r="O25" s="474">
        <v>35.24</v>
      </c>
      <c r="P25" s="474">
        <v>36.47</v>
      </c>
      <c r="Q25" s="474">
        <v>35.86</v>
      </c>
      <c r="R25" s="475">
        <v>52138</v>
      </c>
      <c r="S25" s="476">
        <v>462</v>
      </c>
      <c r="T25" s="472">
        <v>52600</v>
      </c>
      <c r="U25" s="477"/>
    </row>
    <row r="26" spans="1:21" s="478" customFormat="1" ht="22.9" customHeight="1" x14ac:dyDescent="0.15">
      <c r="A26" s="653"/>
      <c r="B26" s="654"/>
      <c r="C26" s="479" t="s">
        <v>665</v>
      </c>
      <c r="D26" s="480"/>
      <c r="E26" s="481">
        <v>74744</v>
      </c>
      <c r="F26" s="482">
        <v>74750</v>
      </c>
      <c r="G26" s="482">
        <v>149494</v>
      </c>
      <c r="H26" s="482">
        <v>18825</v>
      </c>
      <c r="I26" s="482">
        <v>19327</v>
      </c>
      <c r="J26" s="482">
        <v>38152</v>
      </c>
      <c r="K26" s="653"/>
      <c r="L26" s="654"/>
      <c r="M26" s="479" t="s">
        <v>665</v>
      </c>
      <c r="N26" s="483"/>
      <c r="O26" s="484">
        <v>25.19</v>
      </c>
      <c r="P26" s="484">
        <v>25.86</v>
      </c>
      <c r="Q26" s="484">
        <v>25.52</v>
      </c>
      <c r="R26" s="485">
        <v>37428</v>
      </c>
      <c r="S26" s="486">
        <v>724</v>
      </c>
      <c r="T26" s="482">
        <v>38152</v>
      </c>
      <c r="U26" s="477"/>
    </row>
    <row r="27" spans="1:21" s="488" customFormat="1" ht="22.9" customHeight="1" x14ac:dyDescent="0.15">
      <c r="A27" s="649" t="s">
        <v>98</v>
      </c>
      <c r="B27" s="650"/>
      <c r="C27" s="469" t="s">
        <v>489</v>
      </c>
      <c r="D27" s="473"/>
      <c r="E27" s="471">
        <v>69536</v>
      </c>
      <c r="F27" s="472">
        <v>71150</v>
      </c>
      <c r="G27" s="472">
        <v>140686</v>
      </c>
      <c r="H27" s="472">
        <v>31264</v>
      </c>
      <c r="I27" s="472">
        <v>34362</v>
      </c>
      <c r="J27" s="472">
        <v>65626</v>
      </c>
      <c r="K27" s="651" t="s">
        <v>98</v>
      </c>
      <c r="L27" s="652"/>
      <c r="M27" s="469" t="s">
        <v>489</v>
      </c>
      <c r="N27" s="473"/>
      <c r="O27" s="487">
        <v>44.96</v>
      </c>
      <c r="P27" s="487">
        <v>48.3</v>
      </c>
      <c r="Q27" s="487">
        <v>46.65</v>
      </c>
      <c r="R27" s="472">
        <v>64946</v>
      </c>
      <c r="S27" s="472">
        <v>680</v>
      </c>
      <c r="T27" s="472">
        <v>65626</v>
      </c>
      <c r="U27" s="477"/>
    </row>
    <row r="28" spans="1:21" s="488" customFormat="1" ht="22.9" customHeight="1" x14ac:dyDescent="0.15">
      <c r="A28" s="651"/>
      <c r="B28" s="652"/>
      <c r="C28" s="469" t="s">
        <v>568</v>
      </c>
      <c r="D28" s="473"/>
      <c r="E28" s="471">
        <v>72413</v>
      </c>
      <c r="F28" s="472">
        <v>73490</v>
      </c>
      <c r="G28" s="472">
        <v>145903</v>
      </c>
      <c r="H28" s="472">
        <v>29266</v>
      </c>
      <c r="I28" s="472">
        <v>31558</v>
      </c>
      <c r="J28" s="472">
        <v>60824</v>
      </c>
      <c r="K28" s="651"/>
      <c r="L28" s="652"/>
      <c r="M28" s="469" t="s">
        <v>568</v>
      </c>
      <c r="N28" s="473"/>
      <c r="O28" s="487">
        <v>40.42</v>
      </c>
      <c r="P28" s="487">
        <v>42.94</v>
      </c>
      <c r="Q28" s="487">
        <v>41.69</v>
      </c>
      <c r="R28" s="472">
        <v>60139</v>
      </c>
      <c r="S28" s="472">
        <v>685</v>
      </c>
      <c r="T28" s="472">
        <v>60824</v>
      </c>
      <c r="U28" s="477"/>
    </row>
    <row r="29" spans="1:21" s="488" customFormat="1" ht="22.9" customHeight="1" x14ac:dyDescent="0.15">
      <c r="A29" s="653"/>
      <c r="B29" s="654"/>
      <c r="C29" s="479" t="s">
        <v>665</v>
      </c>
      <c r="D29" s="483" t="s">
        <v>666</v>
      </c>
      <c r="E29" s="481">
        <v>74744</v>
      </c>
      <c r="F29" s="482">
        <v>74750</v>
      </c>
      <c r="G29" s="482">
        <v>149494</v>
      </c>
      <c r="H29" s="482">
        <v>18808</v>
      </c>
      <c r="I29" s="482">
        <v>19322</v>
      </c>
      <c r="J29" s="482">
        <v>38130</v>
      </c>
      <c r="K29" s="653"/>
      <c r="L29" s="654"/>
      <c r="M29" s="479" t="s">
        <v>665</v>
      </c>
      <c r="N29" s="483" t="s">
        <v>666</v>
      </c>
      <c r="O29" s="489">
        <v>25.16</v>
      </c>
      <c r="P29" s="489">
        <v>25.85</v>
      </c>
      <c r="Q29" s="489">
        <v>25.51</v>
      </c>
      <c r="R29" s="482">
        <v>35058</v>
      </c>
      <c r="S29" s="482">
        <v>3072</v>
      </c>
      <c r="T29" s="482">
        <v>38130</v>
      </c>
      <c r="U29" s="477"/>
    </row>
    <row r="30" spans="1:21" ht="22.9" customHeight="1" x14ac:dyDescent="0.15">
      <c r="A30" s="657" t="s">
        <v>99</v>
      </c>
      <c r="B30" s="658"/>
      <c r="C30" s="275" t="s">
        <v>490</v>
      </c>
      <c r="D30" s="290" t="s">
        <v>8</v>
      </c>
      <c r="E30" s="263">
        <v>2153</v>
      </c>
      <c r="F30" s="279">
        <v>2354</v>
      </c>
      <c r="G30" s="279">
        <v>4507</v>
      </c>
      <c r="H30" s="279">
        <v>1715</v>
      </c>
      <c r="I30" s="279">
        <v>1881</v>
      </c>
      <c r="J30" s="279">
        <v>3596</v>
      </c>
      <c r="K30" s="657" t="s">
        <v>99</v>
      </c>
      <c r="L30" s="658"/>
      <c r="M30" s="275" t="s">
        <v>490</v>
      </c>
      <c r="N30" s="290" t="s">
        <v>8</v>
      </c>
      <c r="O30" s="283">
        <v>79.66</v>
      </c>
      <c r="P30" s="283">
        <v>79.91</v>
      </c>
      <c r="Q30" s="283">
        <v>79.790000000000006</v>
      </c>
      <c r="R30" s="279">
        <v>3533</v>
      </c>
      <c r="S30" s="279">
        <v>63</v>
      </c>
      <c r="T30" s="279">
        <v>3596</v>
      </c>
      <c r="U30" s="257"/>
    </row>
    <row r="31" spans="1:21" s="2" customFormat="1" ht="22.9" customHeight="1" x14ac:dyDescent="0.15">
      <c r="A31" s="659"/>
      <c r="B31" s="660"/>
      <c r="C31" s="276" t="s">
        <v>491</v>
      </c>
      <c r="D31" s="291" t="s">
        <v>121</v>
      </c>
      <c r="E31" s="264">
        <v>653</v>
      </c>
      <c r="F31" s="281">
        <v>601</v>
      </c>
      <c r="G31" s="281">
        <v>1254</v>
      </c>
      <c r="H31" s="281">
        <v>432</v>
      </c>
      <c r="I31" s="281">
        <v>354</v>
      </c>
      <c r="J31" s="281">
        <v>786</v>
      </c>
      <c r="K31" s="659"/>
      <c r="L31" s="660"/>
      <c r="M31" s="276" t="s">
        <v>491</v>
      </c>
      <c r="N31" s="291" t="s">
        <v>121</v>
      </c>
      <c r="O31" s="285">
        <v>66.16</v>
      </c>
      <c r="P31" s="285">
        <v>58.9</v>
      </c>
      <c r="Q31" s="285">
        <v>62.68</v>
      </c>
      <c r="R31" s="281">
        <v>785</v>
      </c>
      <c r="S31" s="281">
        <v>1</v>
      </c>
      <c r="T31" s="281">
        <v>786</v>
      </c>
      <c r="U31" s="257"/>
    </row>
    <row r="32" spans="1:21" ht="22.9" customHeight="1" x14ac:dyDescent="0.15">
      <c r="A32" s="641" t="s">
        <v>100</v>
      </c>
      <c r="B32" s="642"/>
      <c r="C32" s="277" t="s">
        <v>492</v>
      </c>
      <c r="D32" s="290" t="s">
        <v>10</v>
      </c>
      <c r="E32" s="263">
        <v>1146</v>
      </c>
      <c r="F32" s="279">
        <v>1274</v>
      </c>
      <c r="G32" s="279">
        <v>2420</v>
      </c>
      <c r="H32" s="279">
        <v>848</v>
      </c>
      <c r="I32" s="279">
        <v>1005</v>
      </c>
      <c r="J32" s="279">
        <v>1853</v>
      </c>
      <c r="K32" s="641" t="s">
        <v>100</v>
      </c>
      <c r="L32" s="642"/>
      <c r="M32" s="277" t="s">
        <v>492</v>
      </c>
      <c r="N32" s="290" t="s">
        <v>10</v>
      </c>
      <c r="O32" s="286">
        <v>73.996509598603836</v>
      </c>
      <c r="P32" s="286">
        <v>78.885400313971743</v>
      </c>
      <c r="Q32" s="286">
        <v>76.570247933884289</v>
      </c>
      <c r="R32" s="287">
        <v>1833</v>
      </c>
      <c r="S32" s="288">
        <v>20</v>
      </c>
      <c r="T32" s="280">
        <v>1853</v>
      </c>
      <c r="U32" s="257"/>
    </row>
    <row r="33" spans="1:21" ht="22.9" customHeight="1" x14ac:dyDescent="0.15">
      <c r="A33" s="643"/>
      <c r="B33" s="627"/>
      <c r="C33" s="277" t="s">
        <v>493</v>
      </c>
      <c r="D33" s="290" t="s">
        <v>9</v>
      </c>
      <c r="E33" s="263">
        <v>439</v>
      </c>
      <c r="F33" s="279">
        <v>638</v>
      </c>
      <c r="G33" s="279">
        <v>1077</v>
      </c>
      <c r="H33" s="279">
        <v>357</v>
      </c>
      <c r="I33" s="279">
        <v>430</v>
      </c>
      <c r="J33" s="279">
        <v>787</v>
      </c>
      <c r="K33" s="643"/>
      <c r="L33" s="627"/>
      <c r="M33" s="277" t="s">
        <v>493</v>
      </c>
      <c r="N33" s="290" t="s">
        <v>9</v>
      </c>
      <c r="O33" s="283">
        <v>81.319999999999993</v>
      </c>
      <c r="P33" s="284">
        <v>67.400000000000006</v>
      </c>
      <c r="Q33" s="284">
        <v>73.069999999999993</v>
      </c>
      <c r="R33" s="280">
        <v>783</v>
      </c>
      <c r="S33" s="280">
        <v>4</v>
      </c>
      <c r="T33" s="280">
        <v>787</v>
      </c>
      <c r="U33" s="257"/>
    </row>
    <row r="34" spans="1:21" s="2" customFormat="1" ht="22.9" customHeight="1" x14ac:dyDescent="0.15">
      <c r="A34" s="644"/>
      <c r="B34" s="628"/>
      <c r="C34" s="277" t="s">
        <v>494</v>
      </c>
      <c r="D34" s="290" t="s">
        <v>113</v>
      </c>
      <c r="E34" s="264">
        <v>923</v>
      </c>
      <c r="F34" s="281">
        <v>1056</v>
      </c>
      <c r="G34" s="281">
        <v>1979</v>
      </c>
      <c r="H34" s="281">
        <v>618</v>
      </c>
      <c r="I34" s="281">
        <v>702</v>
      </c>
      <c r="J34" s="281">
        <v>1320</v>
      </c>
      <c r="K34" s="644"/>
      <c r="L34" s="628"/>
      <c r="M34" s="277" t="s">
        <v>494</v>
      </c>
      <c r="N34" s="290" t="s">
        <v>113</v>
      </c>
      <c r="O34" s="285">
        <v>66.959999999999994</v>
      </c>
      <c r="P34" s="285">
        <v>66.48</v>
      </c>
      <c r="Q34" s="285">
        <v>66.7</v>
      </c>
      <c r="R34" s="281">
        <v>1313</v>
      </c>
      <c r="S34" s="281">
        <v>7</v>
      </c>
      <c r="T34" s="281">
        <v>1320</v>
      </c>
      <c r="U34" s="257"/>
    </row>
    <row r="35" spans="1:21" s="2" customFormat="1" ht="46.5" customHeight="1" thickBot="1" x14ac:dyDescent="0.2">
      <c r="A35" s="655" t="s">
        <v>112</v>
      </c>
      <c r="B35" s="656"/>
      <c r="C35" s="278" t="s">
        <v>495</v>
      </c>
      <c r="D35" s="292"/>
      <c r="E35" s="265">
        <v>65</v>
      </c>
      <c r="F35" s="282">
        <v>55</v>
      </c>
      <c r="G35" s="282">
        <v>120</v>
      </c>
      <c r="H35" s="282">
        <v>45</v>
      </c>
      <c r="I35" s="282">
        <v>37</v>
      </c>
      <c r="J35" s="282">
        <v>82</v>
      </c>
      <c r="K35" s="655" t="s">
        <v>112</v>
      </c>
      <c r="L35" s="656"/>
      <c r="M35" s="278" t="s">
        <v>495</v>
      </c>
      <c r="N35" s="292"/>
      <c r="O35" s="289">
        <v>69.23</v>
      </c>
      <c r="P35" s="289">
        <v>67.27</v>
      </c>
      <c r="Q35" s="289">
        <v>68.33</v>
      </c>
      <c r="R35" s="282">
        <v>80</v>
      </c>
      <c r="S35" s="282">
        <v>2</v>
      </c>
      <c r="T35" s="282">
        <v>82</v>
      </c>
      <c r="U35" s="257"/>
    </row>
    <row r="36" spans="1:21" s="2" customFormat="1" ht="16.5" customHeight="1" x14ac:dyDescent="0.15">
      <c r="A36" s="261"/>
      <c r="B36" s="261"/>
      <c r="C36" s="261"/>
      <c r="D36" s="261"/>
      <c r="E36" s="254"/>
      <c r="F36" s="254"/>
      <c r="G36" s="254"/>
      <c r="H36" s="259"/>
      <c r="I36" s="259"/>
      <c r="J36" s="260" t="s">
        <v>533</v>
      </c>
      <c r="K36" s="254"/>
      <c r="L36" s="254"/>
      <c r="M36" s="254"/>
      <c r="N36" s="261"/>
      <c r="O36" s="254"/>
      <c r="P36" s="254"/>
      <c r="Q36" s="254"/>
      <c r="R36" s="259"/>
      <c r="S36" s="254"/>
      <c r="T36" s="260" t="s">
        <v>533</v>
      </c>
      <c r="U36" s="255"/>
    </row>
  </sheetData>
  <mergeCells count="34">
    <mergeCell ref="A35:B35"/>
    <mergeCell ref="K35:L35"/>
    <mergeCell ref="A27:B29"/>
    <mergeCell ref="K27:L29"/>
    <mergeCell ref="A30:B31"/>
    <mergeCell ref="K30:L31"/>
    <mergeCell ref="A32:B34"/>
    <mergeCell ref="K32:L34"/>
    <mergeCell ref="A18:B20"/>
    <mergeCell ref="K18:L20"/>
    <mergeCell ref="A21:B23"/>
    <mergeCell ref="K21:L23"/>
    <mergeCell ref="K24:L26"/>
    <mergeCell ref="A24:B26"/>
    <mergeCell ref="A11:A17"/>
    <mergeCell ref="B11:B13"/>
    <mergeCell ref="B14:B17"/>
    <mergeCell ref="K11:K17"/>
    <mergeCell ref="L11:L13"/>
    <mergeCell ref="L14:L17"/>
    <mergeCell ref="K1:T1"/>
    <mergeCell ref="A1:J1"/>
    <mergeCell ref="A3:D4"/>
    <mergeCell ref="K3:N4"/>
    <mergeCell ref="B5:B7"/>
    <mergeCell ref="L5:L7"/>
    <mergeCell ref="A5:A10"/>
    <mergeCell ref="K5:K10"/>
    <mergeCell ref="B8:B10"/>
    <mergeCell ref="L8:L10"/>
    <mergeCell ref="H3:J3"/>
    <mergeCell ref="E3:G3"/>
    <mergeCell ref="R3:T3"/>
    <mergeCell ref="O3:Q3"/>
  </mergeCells>
  <phoneticPr fontId="19"/>
  <printOptions horizontalCentered="1"/>
  <pageMargins left="0.39370078740157483" right="0.39370078740157483" top="0.70866141732283472" bottom="0.47244094488188981" header="0.31496062992125984" footer="0.31496062992125984"/>
  <pageSetup paperSize="9" firstPageNumber="132" fitToWidth="0" fitToHeight="0" orientation="portrait" r:id="rId1"/>
  <headerFooter alignWithMargins="0">
    <evenHeader>&amp;L&amp;"+,標準"&amp;11 １５　選挙・議会・市職員</evenHeader>
    <evenFooter>&amp;C&amp;"+,標準"&amp;11- &amp;P -</even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34"/>
  <sheetViews>
    <sheetView defaultGridColor="0" view="pageBreakPreview" topLeftCell="A13" colorId="22" zoomScale="120" zoomScaleNormal="100" zoomScaleSheetLayoutView="120" workbookViewId="0">
      <selection activeCell="F24" sqref="F24"/>
    </sheetView>
  </sheetViews>
  <sheetFormatPr defaultColWidth="8.75" defaultRowHeight="12" x14ac:dyDescent="0.15"/>
  <cols>
    <col min="1" max="1" width="9.625" style="10" customWidth="1"/>
    <col min="2" max="4" width="6.375" style="10" customWidth="1"/>
    <col min="5" max="13" width="6.375" style="1" customWidth="1"/>
    <col min="14" max="16384" width="8.75" style="1"/>
  </cols>
  <sheetData>
    <row r="1" spans="1:17" s="254" customFormat="1" ht="18.75" customHeight="1" x14ac:dyDescent="0.15">
      <c r="A1" s="615" t="s">
        <v>501</v>
      </c>
      <c r="B1" s="615"/>
      <c r="C1" s="615"/>
      <c r="D1" s="615"/>
      <c r="E1" s="615"/>
      <c r="F1" s="615"/>
      <c r="G1" s="615"/>
      <c r="H1" s="615"/>
      <c r="I1" s="615"/>
    </row>
    <row r="2" spans="1:17" s="315" customFormat="1" thickBot="1" x14ac:dyDescent="0.2">
      <c r="A2" s="312"/>
      <c r="B2" s="312"/>
      <c r="C2" s="312"/>
      <c r="D2" s="312"/>
      <c r="E2" s="312"/>
      <c r="F2" s="313"/>
      <c r="G2" s="313"/>
      <c r="H2" s="313"/>
      <c r="I2" s="313"/>
      <c r="J2" s="311"/>
      <c r="K2" s="311"/>
      <c r="L2" s="311"/>
      <c r="M2" s="314" t="s">
        <v>566</v>
      </c>
    </row>
    <row r="3" spans="1:17" s="254" customFormat="1" ht="17.45" customHeight="1" x14ac:dyDescent="0.15">
      <c r="A3" s="298" t="s">
        <v>509</v>
      </c>
      <c r="B3" s="696" t="s">
        <v>503</v>
      </c>
      <c r="C3" s="697"/>
      <c r="D3" s="692" t="s">
        <v>528</v>
      </c>
      <c r="E3" s="693"/>
      <c r="F3" s="689" t="s">
        <v>506</v>
      </c>
      <c r="G3" s="690"/>
      <c r="H3" s="690"/>
      <c r="I3" s="690"/>
      <c r="J3" s="690"/>
      <c r="K3" s="691"/>
      <c r="L3" s="683" t="s">
        <v>529</v>
      </c>
      <c r="M3" s="684"/>
      <c r="N3" s="260"/>
      <c r="Q3" s="300"/>
    </row>
    <row r="4" spans="1:17" s="254" customFormat="1" ht="30" customHeight="1" x14ac:dyDescent="0.15">
      <c r="A4" s="299" t="s">
        <v>502</v>
      </c>
      <c r="B4" s="309" t="s">
        <v>504</v>
      </c>
      <c r="C4" s="543" t="s">
        <v>505</v>
      </c>
      <c r="D4" s="694"/>
      <c r="E4" s="695"/>
      <c r="F4" s="676" t="s">
        <v>530</v>
      </c>
      <c r="G4" s="677"/>
      <c r="H4" s="687" t="s">
        <v>531</v>
      </c>
      <c r="I4" s="688"/>
      <c r="J4" s="676" t="s">
        <v>532</v>
      </c>
      <c r="K4" s="677"/>
      <c r="L4" s="685"/>
      <c r="M4" s="686"/>
      <c r="N4" s="260"/>
      <c r="Q4" s="300"/>
    </row>
    <row r="5" spans="1:17" s="254" customFormat="1" ht="23.1" customHeight="1" x14ac:dyDescent="0.15">
      <c r="A5" s="297" t="s">
        <v>671</v>
      </c>
      <c r="B5" s="333">
        <v>4</v>
      </c>
      <c r="C5" s="574">
        <v>0</v>
      </c>
      <c r="D5" s="680">
        <v>25</v>
      </c>
      <c r="E5" s="680"/>
      <c r="F5" s="680">
        <v>196</v>
      </c>
      <c r="G5" s="680"/>
      <c r="H5" s="680">
        <v>8</v>
      </c>
      <c r="I5" s="680"/>
      <c r="J5" s="682">
        <v>6</v>
      </c>
      <c r="K5" s="682"/>
      <c r="L5" s="682">
        <v>1</v>
      </c>
      <c r="M5" s="682"/>
    </row>
    <row r="6" spans="1:17" s="254" customFormat="1" ht="23.1" customHeight="1" x14ac:dyDescent="0.15">
      <c r="A6" s="297" t="s">
        <v>672</v>
      </c>
      <c r="B6" s="334">
        <v>4</v>
      </c>
      <c r="C6" s="541">
        <v>2</v>
      </c>
      <c r="D6" s="672">
        <v>27</v>
      </c>
      <c r="E6" s="672"/>
      <c r="F6" s="672">
        <v>255</v>
      </c>
      <c r="G6" s="672"/>
      <c r="H6" s="678">
        <v>6</v>
      </c>
      <c r="I6" s="678"/>
      <c r="J6" s="681">
        <v>0</v>
      </c>
      <c r="K6" s="681"/>
      <c r="L6" s="678">
        <v>3</v>
      </c>
      <c r="M6" s="678"/>
    </row>
    <row r="7" spans="1:17" s="254" customFormat="1" ht="23.1" customHeight="1" x14ac:dyDescent="0.15">
      <c r="A7" s="297" t="s">
        <v>673</v>
      </c>
      <c r="B7" s="334">
        <v>4</v>
      </c>
      <c r="C7" s="541">
        <v>3</v>
      </c>
      <c r="D7" s="672">
        <v>29</v>
      </c>
      <c r="E7" s="672"/>
      <c r="F7" s="672">
        <v>255</v>
      </c>
      <c r="G7" s="672"/>
      <c r="H7" s="678">
        <v>8</v>
      </c>
      <c r="I7" s="678"/>
      <c r="J7" s="678">
        <v>6</v>
      </c>
      <c r="K7" s="678"/>
      <c r="L7" s="678">
        <v>1</v>
      </c>
      <c r="M7" s="678"/>
    </row>
    <row r="8" spans="1:17" ht="23.1" customHeight="1" x14ac:dyDescent="0.15">
      <c r="A8" s="297" t="s">
        <v>674</v>
      </c>
      <c r="B8" s="334">
        <v>4</v>
      </c>
      <c r="C8" s="541">
        <v>4</v>
      </c>
      <c r="D8" s="672">
        <v>29</v>
      </c>
      <c r="E8" s="672"/>
      <c r="F8" s="672">
        <v>339</v>
      </c>
      <c r="G8" s="672"/>
      <c r="H8" s="678">
        <v>3</v>
      </c>
      <c r="I8" s="678"/>
      <c r="J8" s="678">
        <v>5</v>
      </c>
      <c r="K8" s="678"/>
      <c r="L8" s="681">
        <v>0</v>
      </c>
      <c r="M8" s="681"/>
    </row>
    <row r="9" spans="1:17" ht="23.1" customHeight="1" thickBot="1" x14ac:dyDescent="0.2">
      <c r="A9" s="317" t="s">
        <v>675</v>
      </c>
      <c r="B9" s="468">
        <v>4</v>
      </c>
      <c r="C9" s="540">
        <v>3</v>
      </c>
      <c r="D9" s="671">
        <v>29</v>
      </c>
      <c r="E9" s="671"/>
      <c r="F9" s="671">
        <v>181</v>
      </c>
      <c r="G9" s="671"/>
      <c r="H9" s="671">
        <v>5</v>
      </c>
      <c r="I9" s="671"/>
      <c r="J9" s="679">
        <v>7</v>
      </c>
      <c r="K9" s="679"/>
      <c r="L9" s="679">
        <v>1</v>
      </c>
      <c r="M9" s="679"/>
    </row>
    <row r="10" spans="1:17" s="315" customFormat="1" ht="18" customHeight="1" x14ac:dyDescent="0.15">
      <c r="A10" s="312"/>
      <c r="B10" s="312"/>
      <c r="C10" s="312"/>
      <c r="D10" s="312"/>
      <c r="E10" s="312"/>
      <c r="F10" s="313"/>
      <c r="G10" s="313"/>
      <c r="H10" s="313"/>
      <c r="I10" s="313"/>
      <c r="J10" s="313"/>
      <c r="K10" s="313"/>
      <c r="L10" s="313"/>
      <c r="M10" s="311" t="s">
        <v>523</v>
      </c>
      <c r="O10" s="314"/>
    </row>
    <row r="11" spans="1:17" ht="24.75" customHeight="1" x14ac:dyDescent="0.15">
      <c r="A11" s="297"/>
      <c r="B11" s="297"/>
      <c r="C11" s="297"/>
      <c r="D11" s="297"/>
      <c r="E11" s="297"/>
      <c r="F11" s="4"/>
      <c r="G11" s="4"/>
      <c r="H11" s="4"/>
      <c r="I11" s="4"/>
      <c r="J11" s="4"/>
      <c r="K11" s="4"/>
      <c r="L11" s="4"/>
      <c r="M11" s="301"/>
    </row>
    <row r="12" spans="1:17" s="254" customFormat="1" ht="18.75" customHeight="1" x14ac:dyDescent="0.15">
      <c r="A12" s="662" t="s">
        <v>534</v>
      </c>
      <c r="B12" s="662"/>
      <c r="C12" s="662"/>
      <c r="D12" s="662"/>
      <c r="E12" s="662"/>
      <c r="F12" s="662"/>
      <c r="G12" s="662"/>
      <c r="H12" s="662"/>
      <c r="I12" s="662"/>
      <c r="J12" s="3"/>
      <c r="K12" s="3"/>
      <c r="L12" s="3"/>
      <c r="M12" s="3"/>
    </row>
    <row r="13" spans="1:17" s="315" customFormat="1" thickBot="1" x14ac:dyDescent="0.2">
      <c r="A13" s="312"/>
      <c r="B13" s="312"/>
      <c r="C13" s="312"/>
      <c r="D13" s="312"/>
      <c r="E13" s="313"/>
      <c r="F13" s="313"/>
      <c r="G13" s="313"/>
      <c r="H13" s="313"/>
      <c r="I13" s="313"/>
      <c r="J13" s="313"/>
      <c r="K13" s="313"/>
      <c r="L13" s="313"/>
      <c r="M13" s="313" t="s">
        <v>522</v>
      </c>
    </row>
    <row r="14" spans="1:17" ht="17.45" customHeight="1" x14ac:dyDescent="0.15">
      <c r="A14" s="335" t="s">
        <v>524</v>
      </c>
      <c r="B14" s="673" t="s">
        <v>510</v>
      </c>
      <c r="C14" s="663"/>
      <c r="D14" s="663"/>
      <c r="E14" s="663"/>
      <c r="F14" s="674" t="s">
        <v>520</v>
      </c>
      <c r="G14" s="663" t="s">
        <v>511</v>
      </c>
      <c r="H14" s="663"/>
      <c r="I14" s="663" t="s">
        <v>508</v>
      </c>
      <c r="J14" s="663"/>
      <c r="K14" s="664"/>
      <c r="L14" s="664"/>
      <c r="M14" s="664"/>
    </row>
    <row r="15" spans="1:17" ht="30" customHeight="1" x14ac:dyDescent="0.15">
      <c r="A15" s="302" t="s">
        <v>525</v>
      </c>
      <c r="B15" s="303" t="s">
        <v>512</v>
      </c>
      <c r="C15" s="304" t="s">
        <v>513</v>
      </c>
      <c r="D15" s="304" t="s">
        <v>514</v>
      </c>
      <c r="E15" s="304" t="s">
        <v>515</v>
      </c>
      <c r="F15" s="675"/>
      <c r="G15" s="304" t="s">
        <v>507</v>
      </c>
      <c r="H15" s="304" t="s">
        <v>516</v>
      </c>
      <c r="I15" s="305" t="s">
        <v>517</v>
      </c>
      <c r="J15" s="320" t="s">
        <v>836</v>
      </c>
      <c r="K15" s="321" t="s">
        <v>837</v>
      </c>
      <c r="L15" s="320" t="s">
        <v>518</v>
      </c>
      <c r="M15" s="321" t="s">
        <v>519</v>
      </c>
    </row>
    <row r="16" spans="1:17" ht="23.1" customHeight="1" x14ac:dyDescent="0.15">
      <c r="A16" s="307" t="s">
        <v>671</v>
      </c>
      <c r="B16" s="322">
        <v>19</v>
      </c>
      <c r="C16" s="323">
        <v>24</v>
      </c>
      <c r="D16" s="323">
        <v>18</v>
      </c>
      <c r="E16" s="324">
        <v>19</v>
      </c>
      <c r="F16" s="324">
        <v>35</v>
      </c>
      <c r="G16" s="324">
        <v>14</v>
      </c>
      <c r="H16" s="324">
        <v>9</v>
      </c>
      <c r="I16" s="324">
        <v>10</v>
      </c>
      <c r="J16" s="324">
        <v>15</v>
      </c>
      <c r="K16" s="324">
        <v>3</v>
      </c>
      <c r="L16" s="575">
        <v>0</v>
      </c>
      <c r="M16" s="575">
        <v>0</v>
      </c>
    </row>
    <row r="17" spans="1:13" ht="23.1" customHeight="1" x14ac:dyDescent="0.15">
      <c r="A17" s="307" t="s">
        <v>672</v>
      </c>
      <c r="B17" s="325">
        <v>19</v>
      </c>
      <c r="C17" s="326">
        <v>18</v>
      </c>
      <c r="D17" s="326">
        <v>20</v>
      </c>
      <c r="E17" s="327">
        <v>17</v>
      </c>
      <c r="F17" s="327">
        <v>32</v>
      </c>
      <c r="G17" s="327">
        <v>10</v>
      </c>
      <c r="H17" s="327">
        <v>9</v>
      </c>
      <c r="I17" s="327">
        <v>9</v>
      </c>
      <c r="J17" s="327">
        <v>14</v>
      </c>
      <c r="K17" s="327">
        <v>4</v>
      </c>
      <c r="L17" s="576">
        <v>0</v>
      </c>
      <c r="M17" s="577">
        <v>0</v>
      </c>
    </row>
    <row r="18" spans="1:13" ht="23.1" customHeight="1" x14ac:dyDescent="0.15">
      <c r="A18" s="307" t="s">
        <v>673</v>
      </c>
      <c r="B18" s="325">
        <v>20</v>
      </c>
      <c r="C18" s="326">
        <v>17</v>
      </c>
      <c r="D18" s="326">
        <v>17</v>
      </c>
      <c r="E18" s="327">
        <v>18</v>
      </c>
      <c r="F18" s="327">
        <v>32</v>
      </c>
      <c r="G18" s="327">
        <v>12</v>
      </c>
      <c r="H18" s="327">
        <v>9</v>
      </c>
      <c r="I18" s="327">
        <v>17</v>
      </c>
      <c r="J18" s="327">
        <v>12</v>
      </c>
      <c r="K18" s="327">
        <v>5</v>
      </c>
      <c r="L18" s="353">
        <v>5</v>
      </c>
      <c r="M18" s="576">
        <v>0</v>
      </c>
    </row>
    <row r="19" spans="1:13" ht="23.1" customHeight="1" x14ac:dyDescent="0.15">
      <c r="A19" s="307" t="s">
        <v>674</v>
      </c>
      <c r="B19" s="328">
        <v>24</v>
      </c>
      <c r="C19" s="327">
        <v>21</v>
      </c>
      <c r="D19" s="327">
        <v>17</v>
      </c>
      <c r="E19" s="327">
        <v>18</v>
      </c>
      <c r="F19" s="327">
        <v>40</v>
      </c>
      <c r="G19" s="327">
        <v>12</v>
      </c>
      <c r="H19" s="327">
        <v>9</v>
      </c>
      <c r="I19" s="327">
        <v>12</v>
      </c>
      <c r="J19" s="327">
        <v>18</v>
      </c>
      <c r="K19" s="327">
        <v>8</v>
      </c>
      <c r="L19" s="353">
        <v>5</v>
      </c>
      <c r="M19" s="350">
        <v>8</v>
      </c>
    </row>
    <row r="20" spans="1:13" ht="23.1" customHeight="1" thickBot="1" x14ac:dyDescent="0.2">
      <c r="A20" s="318" t="s">
        <v>675</v>
      </c>
      <c r="B20" s="329">
        <v>25</v>
      </c>
      <c r="C20" s="330">
        <v>26</v>
      </c>
      <c r="D20" s="330">
        <v>20</v>
      </c>
      <c r="E20" s="330">
        <v>21</v>
      </c>
      <c r="F20" s="330">
        <v>41</v>
      </c>
      <c r="G20" s="330">
        <v>14</v>
      </c>
      <c r="H20" s="331">
        <v>9</v>
      </c>
      <c r="I20" s="330">
        <v>13</v>
      </c>
      <c r="J20" s="330">
        <v>16</v>
      </c>
      <c r="K20" s="330">
        <v>5</v>
      </c>
      <c r="L20" s="466">
        <v>3</v>
      </c>
      <c r="M20" s="580">
        <v>0</v>
      </c>
    </row>
    <row r="21" spans="1:13" ht="21" customHeight="1" thickBot="1" x14ac:dyDescent="0.2">
      <c r="A21" s="306"/>
      <c r="B21" s="581"/>
      <c r="C21" s="581"/>
      <c r="D21" s="581"/>
      <c r="E21" s="581"/>
      <c r="F21" s="581"/>
      <c r="G21" s="581"/>
      <c r="H21" s="581"/>
      <c r="I21" s="581"/>
      <c r="J21" s="581"/>
      <c r="K21" s="582"/>
      <c r="L21" s="582"/>
      <c r="M21" s="10"/>
    </row>
    <row r="22" spans="1:13" ht="17.45" customHeight="1" x14ac:dyDescent="0.15">
      <c r="A22" s="335"/>
      <c r="B22" s="665" t="s">
        <v>521</v>
      </c>
      <c r="C22" s="666"/>
      <c r="D22" s="666"/>
      <c r="E22" s="666"/>
      <c r="F22" s="666"/>
      <c r="H22" s="4"/>
      <c r="I22" s="4"/>
      <c r="J22" s="4"/>
      <c r="K22" s="10"/>
    </row>
    <row r="23" spans="1:13" ht="17.45" customHeight="1" x14ac:dyDescent="0.15">
      <c r="A23" s="578" t="s">
        <v>524</v>
      </c>
      <c r="B23" s="667" t="s">
        <v>843</v>
      </c>
      <c r="C23" s="669" t="s">
        <v>838</v>
      </c>
      <c r="D23" s="670"/>
      <c r="E23" s="670"/>
      <c r="F23" s="670"/>
      <c r="G23" s="4"/>
    </row>
    <row r="24" spans="1:13" ht="58.5" x14ac:dyDescent="0.15">
      <c r="A24" s="302" t="s">
        <v>525</v>
      </c>
      <c r="B24" s="668"/>
      <c r="C24" s="542" t="s">
        <v>840</v>
      </c>
      <c r="D24" s="583" t="s">
        <v>841</v>
      </c>
      <c r="E24" s="542" t="s">
        <v>844</v>
      </c>
      <c r="F24" s="542" t="s">
        <v>842</v>
      </c>
    </row>
    <row r="25" spans="1:13" ht="23.1" customHeight="1" x14ac:dyDescent="0.15">
      <c r="A25" s="308" t="s">
        <v>671</v>
      </c>
      <c r="B25" s="332">
        <v>3</v>
      </c>
      <c r="C25" s="584" t="s">
        <v>839</v>
      </c>
      <c r="D25" s="584" t="s">
        <v>839</v>
      </c>
      <c r="E25" s="584" t="s">
        <v>839</v>
      </c>
      <c r="F25" s="584" t="s">
        <v>839</v>
      </c>
    </row>
    <row r="26" spans="1:13" ht="23.1" customHeight="1" x14ac:dyDescent="0.15">
      <c r="A26" s="307" t="s">
        <v>672</v>
      </c>
      <c r="B26" s="327">
        <v>2</v>
      </c>
      <c r="C26" s="353" t="s">
        <v>839</v>
      </c>
      <c r="D26" s="353" t="s">
        <v>839</v>
      </c>
      <c r="E26" s="353" t="s">
        <v>839</v>
      </c>
      <c r="F26" s="353" t="s">
        <v>839</v>
      </c>
    </row>
    <row r="27" spans="1:13" ht="23.1" customHeight="1" x14ac:dyDescent="0.15">
      <c r="A27" s="307" t="s">
        <v>673</v>
      </c>
      <c r="B27" s="353">
        <v>1</v>
      </c>
      <c r="C27" s="353" t="s">
        <v>839</v>
      </c>
      <c r="D27" s="353" t="s">
        <v>839</v>
      </c>
      <c r="E27" s="353" t="s">
        <v>839</v>
      </c>
      <c r="F27" s="353" t="s">
        <v>839</v>
      </c>
      <c r="H27" s="661"/>
      <c r="I27" s="661"/>
      <c r="J27" s="661"/>
      <c r="K27" s="661"/>
      <c r="L27" s="661"/>
      <c r="M27" s="661"/>
    </row>
    <row r="28" spans="1:13" ht="23.1" customHeight="1" x14ac:dyDescent="0.15">
      <c r="A28" s="307" t="s">
        <v>674</v>
      </c>
      <c r="B28" s="327">
        <v>1</v>
      </c>
      <c r="C28" s="353" t="s">
        <v>839</v>
      </c>
      <c r="D28" s="353" t="s">
        <v>839</v>
      </c>
      <c r="E28" s="353" t="s">
        <v>839</v>
      </c>
      <c r="F28" s="353" t="s">
        <v>839</v>
      </c>
      <c r="H28" s="661"/>
      <c r="I28" s="661"/>
      <c r="J28" s="661"/>
      <c r="K28" s="661"/>
      <c r="L28" s="661"/>
      <c r="M28" s="661"/>
    </row>
    <row r="29" spans="1:13" ht="23.1" customHeight="1" thickBot="1" x14ac:dyDescent="0.2">
      <c r="A29" s="318" t="s">
        <v>675</v>
      </c>
      <c r="B29" s="579" t="s">
        <v>839</v>
      </c>
      <c r="C29" s="467">
        <v>10</v>
      </c>
      <c r="D29" s="466">
        <v>4</v>
      </c>
      <c r="E29" s="466">
        <v>3</v>
      </c>
      <c r="F29" s="466">
        <v>3</v>
      </c>
      <c r="H29" s="661"/>
      <c r="I29" s="661"/>
      <c r="J29" s="661"/>
      <c r="K29" s="661"/>
      <c r="L29" s="661"/>
      <c r="M29" s="661"/>
    </row>
    <row r="30" spans="1:13" s="315" customFormat="1" ht="18" customHeight="1" x14ac:dyDescent="0.15">
      <c r="A30" s="316"/>
      <c r="B30" s="316"/>
      <c r="C30" s="316"/>
      <c r="F30" s="314" t="s">
        <v>526</v>
      </c>
    </row>
    <row r="31" spans="1:13" x14ac:dyDescent="0.15">
      <c r="D31" s="1"/>
    </row>
    <row r="32" spans="1:13" x14ac:dyDescent="0.15">
      <c r="D32" s="1"/>
    </row>
    <row r="33" s="1" customFormat="1" x14ac:dyDescent="0.15"/>
    <row r="34" s="1" customFormat="1" x14ac:dyDescent="0.15"/>
  </sheetData>
  <mergeCells count="44">
    <mergeCell ref="A1:I1"/>
    <mergeCell ref="J8:K8"/>
    <mergeCell ref="L8:M8"/>
    <mergeCell ref="D5:E5"/>
    <mergeCell ref="D6:E6"/>
    <mergeCell ref="F5:G5"/>
    <mergeCell ref="J5:K5"/>
    <mergeCell ref="L5:M5"/>
    <mergeCell ref="F6:G6"/>
    <mergeCell ref="J6:K6"/>
    <mergeCell ref="L6:M6"/>
    <mergeCell ref="L3:M4"/>
    <mergeCell ref="H4:I4"/>
    <mergeCell ref="F3:K3"/>
    <mergeCell ref="D3:E4"/>
    <mergeCell ref="B3:C3"/>
    <mergeCell ref="F4:G4"/>
    <mergeCell ref="J4:K4"/>
    <mergeCell ref="J7:K7"/>
    <mergeCell ref="L7:M7"/>
    <mergeCell ref="F9:G9"/>
    <mergeCell ref="J9:K9"/>
    <mergeCell ref="L9:M9"/>
    <mergeCell ref="F8:G8"/>
    <mergeCell ref="H9:I9"/>
    <mergeCell ref="H8:I8"/>
    <mergeCell ref="H7:I7"/>
    <mergeCell ref="H6:I6"/>
    <mergeCell ref="H5:I5"/>
    <mergeCell ref="D9:E9"/>
    <mergeCell ref="D7:E7"/>
    <mergeCell ref="B14:E14"/>
    <mergeCell ref="F14:F15"/>
    <mergeCell ref="D8:E8"/>
    <mergeCell ref="F7:G7"/>
    <mergeCell ref="H27:M27"/>
    <mergeCell ref="H28:M28"/>
    <mergeCell ref="H29:M29"/>
    <mergeCell ref="A12:I12"/>
    <mergeCell ref="G14:H14"/>
    <mergeCell ref="I14:M14"/>
    <mergeCell ref="B22:F22"/>
    <mergeCell ref="B23:B24"/>
    <mergeCell ref="C23:F23"/>
  </mergeCells>
  <phoneticPr fontId="19"/>
  <printOptions horizontalCentered="1"/>
  <pageMargins left="0.59055118110236227" right="0.59055118110236227" top="0.70866141732283472" bottom="0.59055118110236227" header="0.31496062992125984" footer="0.31496062992125984"/>
  <pageSetup paperSize="9" scale="95" firstPageNumber="132" fitToWidth="0" orientation="portrait" r:id="rId1"/>
  <headerFooter alignWithMargins="0">
    <evenHeader>&amp;L&amp;"+,標準"&amp;11 １５　選挙・議会・市職員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topLeftCell="A13" zoomScaleNormal="150" zoomScaleSheetLayoutView="75" workbookViewId="0">
      <selection activeCell="A2" sqref="A2:IV2"/>
    </sheetView>
  </sheetViews>
  <sheetFormatPr defaultColWidth="9" defaultRowHeight="4.5" customHeight="1" x14ac:dyDescent="0.15"/>
  <cols>
    <col min="1" max="1" width="2.625" style="14" customWidth="1"/>
    <col min="2" max="2" width="14.625" style="14" customWidth="1"/>
    <col min="3" max="3" width="6.625" style="14" customWidth="1"/>
    <col min="4" max="4" width="2.625" style="14" customWidth="1"/>
    <col min="5" max="5" width="14.625" style="14" customWidth="1"/>
    <col min="6" max="6" width="6.625" style="14" customWidth="1"/>
    <col min="7" max="7" width="2.625" style="15" customWidth="1"/>
    <col min="8" max="8" width="14.625" style="15" customWidth="1"/>
    <col min="9" max="9" width="6.625" style="14" customWidth="1"/>
    <col min="10" max="10" width="2.625" style="15" customWidth="1"/>
    <col min="11" max="11" width="14.625" style="15" customWidth="1"/>
    <col min="12" max="12" width="6.625" style="14" customWidth="1"/>
    <col min="13" max="13" width="9" style="14"/>
    <col min="14" max="14" width="9" style="16"/>
    <col min="15" max="15" width="9" style="14"/>
    <col min="16" max="16" width="9" style="16"/>
    <col min="17" max="19" width="9" style="14"/>
    <col min="20" max="20" width="9" style="16"/>
    <col min="21" max="25" width="9" style="14"/>
    <col min="26" max="26" width="9" style="17"/>
    <col min="27" max="36" width="9" style="14"/>
    <col min="37" max="37" width="9" style="17"/>
    <col min="38" max="16384" width="9" style="14"/>
  </cols>
  <sheetData>
    <row r="1" spans="1:37" s="11" customFormat="1" ht="17.25" x14ac:dyDescent="0.15">
      <c r="A1" s="747" t="s">
        <v>126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N1" s="12"/>
      <c r="P1" s="12"/>
      <c r="T1" s="12"/>
      <c r="Z1" s="13"/>
      <c r="AK1" s="13"/>
    </row>
    <row r="2" spans="1:37" ht="12" customHeight="1" thickBot="1" x14ac:dyDescent="0.2">
      <c r="A2" s="29"/>
      <c r="B2" s="29"/>
      <c r="C2" s="29"/>
      <c r="D2" s="29"/>
      <c r="E2" s="29"/>
      <c r="F2" s="29"/>
      <c r="G2" s="30"/>
      <c r="H2" s="30"/>
      <c r="I2" s="29"/>
      <c r="J2" s="30"/>
      <c r="K2" s="30"/>
      <c r="L2" s="29"/>
    </row>
    <row r="3" spans="1:37" s="18" customFormat="1" ht="18" customHeight="1" thickBot="1" x14ac:dyDescent="0.2">
      <c r="A3" s="750" t="s">
        <v>407</v>
      </c>
      <c r="B3" s="741"/>
      <c r="C3" s="31" t="s">
        <v>127</v>
      </c>
      <c r="D3" s="740" t="s">
        <v>407</v>
      </c>
      <c r="E3" s="741"/>
      <c r="F3" s="32" t="s">
        <v>127</v>
      </c>
      <c r="G3" s="740" t="s">
        <v>407</v>
      </c>
      <c r="H3" s="741"/>
      <c r="I3" s="32" t="s">
        <v>127</v>
      </c>
      <c r="J3" s="740" t="s">
        <v>407</v>
      </c>
      <c r="K3" s="741"/>
      <c r="L3" s="33" t="s">
        <v>127</v>
      </c>
      <c r="Z3" s="19"/>
      <c r="AK3" s="19"/>
    </row>
    <row r="4" spans="1:37" s="20" customFormat="1" ht="18" customHeight="1" thickTop="1" x14ac:dyDescent="0.15">
      <c r="A4" s="742" t="s">
        <v>128</v>
      </c>
      <c r="B4" s="743"/>
      <c r="C4" s="34">
        <v>56</v>
      </c>
      <c r="D4" s="744" t="s">
        <v>176</v>
      </c>
      <c r="E4" s="727"/>
      <c r="F4" s="35">
        <v>371</v>
      </c>
      <c r="G4" s="745" t="s">
        <v>162</v>
      </c>
      <c r="H4" s="746"/>
      <c r="I4" s="36">
        <v>41</v>
      </c>
      <c r="J4" s="718" t="s">
        <v>180</v>
      </c>
      <c r="K4" s="719"/>
      <c r="L4" s="37">
        <v>62</v>
      </c>
      <c r="N4" s="21"/>
      <c r="P4" s="21"/>
      <c r="T4" s="21"/>
      <c r="Z4" s="22"/>
      <c r="AK4" s="22"/>
    </row>
    <row r="5" spans="1:37" s="23" customFormat="1" ht="18" customHeight="1" x14ac:dyDescent="0.15">
      <c r="A5" s="709" t="s">
        <v>132</v>
      </c>
      <c r="B5" s="706"/>
      <c r="C5" s="38">
        <v>17</v>
      </c>
      <c r="D5" s="725" t="s">
        <v>179</v>
      </c>
      <c r="E5" s="706"/>
      <c r="F5" s="39">
        <v>24</v>
      </c>
      <c r="G5" s="698" t="s">
        <v>166</v>
      </c>
      <c r="H5" s="699"/>
      <c r="I5" s="39">
        <v>12</v>
      </c>
      <c r="J5" s="708" t="s">
        <v>184</v>
      </c>
      <c r="K5" s="739"/>
      <c r="L5" s="40">
        <v>13</v>
      </c>
      <c r="N5" s="24"/>
      <c r="P5" s="24"/>
      <c r="T5" s="24"/>
      <c r="Z5" s="25"/>
      <c r="AK5" s="25"/>
    </row>
    <row r="6" spans="1:37" s="23" customFormat="1" ht="18" customHeight="1" x14ac:dyDescent="0.15">
      <c r="A6" s="41"/>
      <c r="B6" s="42" t="s">
        <v>136</v>
      </c>
      <c r="C6" s="43">
        <v>4</v>
      </c>
      <c r="D6" s="725" t="s">
        <v>182</v>
      </c>
      <c r="E6" s="706"/>
      <c r="F6" s="39">
        <v>13</v>
      </c>
      <c r="G6" s="698" t="s">
        <v>170</v>
      </c>
      <c r="H6" s="699"/>
      <c r="I6" s="39">
        <v>15</v>
      </c>
      <c r="J6" s="44"/>
      <c r="K6" s="45" t="s">
        <v>408</v>
      </c>
      <c r="L6" s="40">
        <v>4</v>
      </c>
      <c r="N6" s="24"/>
      <c r="P6" s="24"/>
      <c r="T6" s="24"/>
      <c r="Z6" s="25"/>
      <c r="AK6" s="25"/>
    </row>
    <row r="7" spans="1:37" s="23" customFormat="1" ht="18" customHeight="1" x14ac:dyDescent="0.15">
      <c r="A7" s="705" t="s">
        <v>140</v>
      </c>
      <c r="B7" s="706"/>
      <c r="C7" s="38">
        <v>11</v>
      </c>
      <c r="D7" s="725" t="s">
        <v>185</v>
      </c>
      <c r="E7" s="706"/>
      <c r="F7" s="39">
        <v>21</v>
      </c>
      <c r="G7" s="707" t="s">
        <v>173</v>
      </c>
      <c r="H7" s="699"/>
      <c r="I7" s="38">
        <v>12</v>
      </c>
      <c r="J7" s="44"/>
      <c r="K7" s="45" t="s">
        <v>189</v>
      </c>
      <c r="L7" s="46">
        <v>1</v>
      </c>
      <c r="N7" s="24"/>
      <c r="P7" s="24"/>
      <c r="T7" s="24"/>
      <c r="Z7" s="25"/>
      <c r="AK7" s="25"/>
    </row>
    <row r="8" spans="1:37" s="23" customFormat="1" ht="18" customHeight="1" x14ac:dyDescent="0.15">
      <c r="A8" s="709" t="s">
        <v>144</v>
      </c>
      <c r="B8" s="706"/>
      <c r="C8" s="38">
        <v>9</v>
      </c>
      <c r="D8" s="728" t="s">
        <v>188</v>
      </c>
      <c r="E8" s="710"/>
      <c r="F8" s="39">
        <v>237</v>
      </c>
      <c r="G8" s="47"/>
      <c r="H8" s="45" t="s">
        <v>177</v>
      </c>
      <c r="I8" s="38">
        <v>4</v>
      </c>
      <c r="J8" s="44"/>
      <c r="K8" s="45" t="s">
        <v>409</v>
      </c>
      <c r="L8" s="46">
        <v>1</v>
      </c>
      <c r="N8" s="24"/>
      <c r="P8" s="24"/>
      <c r="T8" s="24"/>
      <c r="Z8" s="25"/>
      <c r="AK8" s="25"/>
    </row>
    <row r="9" spans="1:37" s="23" customFormat="1" ht="18" customHeight="1" x14ac:dyDescent="0.15">
      <c r="A9" s="41"/>
      <c r="B9" s="42" t="s">
        <v>148</v>
      </c>
      <c r="C9" s="48">
        <v>48</v>
      </c>
      <c r="D9" s="737"/>
      <c r="E9" s="49" t="s">
        <v>190</v>
      </c>
      <c r="F9" s="38">
        <v>224</v>
      </c>
      <c r="G9" s="731"/>
      <c r="H9" s="715"/>
      <c r="I9" s="50"/>
      <c r="J9" s="51"/>
      <c r="K9" s="52" t="s">
        <v>192</v>
      </c>
      <c r="L9" s="46">
        <v>1</v>
      </c>
      <c r="N9" s="24"/>
      <c r="P9" s="24"/>
      <c r="T9" s="24"/>
      <c r="Z9" s="25"/>
      <c r="AK9" s="25"/>
    </row>
    <row r="10" spans="1:37" s="23" customFormat="1" ht="18" customHeight="1" x14ac:dyDescent="0.15">
      <c r="A10" s="705" t="s">
        <v>152</v>
      </c>
      <c r="B10" s="706"/>
      <c r="C10" s="39">
        <v>6</v>
      </c>
      <c r="D10" s="738"/>
      <c r="E10" s="49" t="s">
        <v>193</v>
      </c>
      <c r="F10" s="53">
        <v>1</v>
      </c>
      <c r="G10" s="721" t="s">
        <v>183</v>
      </c>
      <c r="H10" s="719"/>
      <c r="I10" s="54">
        <v>13</v>
      </c>
      <c r="J10" s="51"/>
      <c r="K10" s="52" t="s">
        <v>410</v>
      </c>
      <c r="L10" s="46">
        <v>1</v>
      </c>
      <c r="N10" s="24"/>
      <c r="P10" s="24"/>
      <c r="T10" s="24"/>
      <c r="Z10" s="25"/>
      <c r="AK10" s="25"/>
    </row>
    <row r="11" spans="1:37" s="23" customFormat="1" ht="18" customHeight="1" x14ac:dyDescent="0.15">
      <c r="A11" s="705" t="s">
        <v>155</v>
      </c>
      <c r="B11" s="706"/>
      <c r="C11" s="39">
        <v>10</v>
      </c>
      <c r="D11" s="725" t="s">
        <v>197</v>
      </c>
      <c r="E11" s="706"/>
      <c r="F11" s="39">
        <v>17</v>
      </c>
      <c r="G11" s="698" t="s">
        <v>186</v>
      </c>
      <c r="H11" s="724"/>
      <c r="I11" s="38">
        <v>12</v>
      </c>
      <c r="J11" s="55"/>
      <c r="K11" s="52" t="s">
        <v>195</v>
      </c>
      <c r="L11" s="46">
        <v>1</v>
      </c>
      <c r="N11" s="24"/>
      <c r="P11" s="24"/>
      <c r="T11" s="24"/>
      <c r="Z11" s="25"/>
      <c r="AK11" s="25"/>
    </row>
    <row r="12" spans="1:37" s="23" customFormat="1" ht="18" customHeight="1" x14ac:dyDescent="0.15">
      <c r="A12" s="714"/>
      <c r="B12" s="715"/>
      <c r="C12" s="50"/>
      <c r="D12" s="698" t="s">
        <v>199</v>
      </c>
      <c r="E12" s="699"/>
      <c r="F12" s="43">
        <v>18</v>
      </c>
      <c r="G12" s="731"/>
      <c r="H12" s="715"/>
      <c r="I12" s="50"/>
      <c r="J12" s="720" t="s">
        <v>208</v>
      </c>
      <c r="K12" s="724"/>
      <c r="L12" s="40">
        <v>9</v>
      </c>
      <c r="N12" s="24"/>
      <c r="P12" s="24"/>
      <c r="T12" s="24"/>
      <c r="Z12" s="25"/>
      <c r="AK12" s="25"/>
    </row>
    <row r="13" spans="1:37" s="23" customFormat="1" ht="18" customHeight="1" x14ac:dyDescent="0.15">
      <c r="A13" s="726" t="s">
        <v>160</v>
      </c>
      <c r="B13" s="727"/>
      <c r="C13" s="35">
        <v>130</v>
      </c>
      <c r="D13" s="725" t="s">
        <v>201</v>
      </c>
      <c r="E13" s="706"/>
      <c r="F13" s="39">
        <v>15</v>
      </c>
      <c r="G13" s="721" t="s">
        <v>191</v>
      </c>
      <c r="H13" s="719"/>
      <c r="I13" s="54">
        <v>281</v>
      </c>
      <c r="J13" s="708" t="s">
        <v>212</v>
      </c>
      <c r="K13" s="724"/>
      <c r="L13" s="40">
        <v>16</v>
      </c>
      <c r="N13" s="24"/>
      <c r="P13" s="24"/>
      <c r="T13" s="24"/>
      <c r="Z13" s="25"/>
      <c r="AK13" s="25"/>
    </row>
    <row r="14" spans="1:37" s="23" customFormat="1" ht="18" customHeight="1" x14ac:dyDescent="0.15">
      <c r="A14" s="705" t="s">
        <v>164</v>
      </c>
      <c r="B14" s="706"/>
      <c r="C14" s="39">
        <v>13</v>
      </c>
      <c r="D14" s="725" t="s">
        <v>204</v>
      </c>
      <c r="E14" s="706"/>
      <c r="F14" s="39">
        <v>23</v>
      </c>
      <c r="G14" s="698" t="s">
        <v>194</v>
      </c>
      <c r="H14" s="724"/>
      <c r="I14" s="38">
        <v>13</v>
      </c>
      <c r="J14" s="55"/>
      <c r="K14" s="52" t="s">
        <v>215</v>
      </c>
      <c r="L14" s="56">
        <v>6</v>
      </c>
      <c r="N14" s="24"/>
      <c r="P14" s="24"/>
      <c r="T14" s="24"/>
      <c r="Z14" s="25"/>
      <c r="AK14" s="25"/>
    </row>
    <row r="15" spans="1:37" s="23" customFormat="1" ht="18" customHeight="1" x14ac:dyDescent="0.15">
      <c r="A15" s="705" t="s">
        <v>168</v>
      </c>
      <c r="B15" s="706"/>
      <c r="C15" s="39">
        <v>20</v>
      </c>
      <c r="D15" s="725"/>
      <c r="E15" s="736"/>
      <c r="F15" s="53"/>
      <c r="G15" s="698" t="s">
        <v>198</v>
      </c>
      <c r="H15" s="724"/>
      <c r="I15" s="38">
        <v>7</v>
      </c>
      <c r="J15" s="733" t="s">
        <v>218</v>
      </c>
      <c r="K15" s="735"/>
      <c r="L15" s="40">
        <v>4</v>
      </c>
      <c r="N15" s="24"/>
      <c r="P15" s="24"/>
      <c r="T15" s="24"/>
      <c r="Z15" s="25"/>
      <c r="AK15" s="25"/>
    </row>
    <row r="16" spans="1:37" s="23" customFormat="1" ht="18" customHeight="1" x14ac:dyDescent="0.15">
      <c r="A16" s="709" t="s">
        <v>172</v>
      </c>
      <c r="B16" s="706"/>
      <c r="C16" s="39">
        <v>8</v>
      </c>
      <c r="D16" s="744" t="s">
        <v>210</v>
      </c>
      <c r="E16" s="727"/>
      <c r="F16" s="35">
        <v>54</v>
      </c>
      <c r="G16" s="698" t="s">
        <v>200</v>
      </c>
      <c r="H16" s="724"/>
      <c r="I16" s="38">
        <v>17</v>
      </c>
      <c r="J16" s="708" t="s">
        <v>221</v>
      </c>
      <c r="K16" s="699"/>
      <c r="L16" s="57">
        <v>17</v>
      </c>
      <c r="N16" s="24"/>
      <c r="T16" s="24"/>
      <c r="Z16" s="25"/>
      <c r="AK16" s="25"/>
    </row>
    <row r="17" spans="1:37" s="23" customFormat="1" ht="18" customHeight="1" x14ac:dyDescent="0.15">
      <c r="A17" s="41"/>
      <c r="B17" s="49" t="s">
        <v>349</v>
      </c>
      <c r="C17" s="53">
        <v>8</v>
      </c>
      <c r="D17" s="728" t="s">
        <v>213</v>
      </c>
      <c r="E17" s="710"/>
      <c r="F17" s="39">
        <v>18</v>
      </c>
      <c r="G17" s="698" t="s">
        <v>202</v>
      </c>
      <c r="H17" s="724"/>
      <c r="I17" s="38">
        <v>8</v>
      </c>
      <c r="J17" s="51"/>
      <c r="K17" s="52" t="s">
        <v>224</v>
      </c>
      <c r="L17" s="46" t="s">
        <v>411</v>
      </c>
      <c r="N17" s="24"/>
      <c r="T17" s="24"/>
      <c r="Z17" s="25"/>
      <c r="AK17" s="25"/>
    </row>
    <row r="18" spans="1:37" s="23" customFormat="1" ht="18" customHeight="1" x14ac:dyDescent="0.15">
      <c r="A18" s="729" t="s">
        <v>175</v>
      </c>
      <c r="B18" s="730"/>
      <c r="C18" s="50">
        <v>26</v>
      </c>
      <c r="D18" s="60"/>
      <c r="E18" s="42" t="s">
        <v>216</v>
      </c>
      <c r="F18" s="53">
        <v>1</v>
      </c>
      <c r="G18" s="734" t="s">
        <v>205</v>
      </c>
      <c r="H18" s="732"/>
      <c r="I18" s="58">
        <v>171</v>
      </c>
      <c r="J18" s="51"/>
      <c r="K18" s="52" t="s">
        <v>227</v>
      </c>
      <c r="L18" s="46" t="s">
        <v>411</v>
      </c>
      <c r="N18" s="24"/>
      <c r="T18" s="24"/>
      <c r="Z18" s="25"/>
      <c r="AK18" s="25"/>
    </row>
    <row r="19" spans="1:37" s="23" customFormat="1" ht="18" customHeight="1" x14ac:dyDescent="0.15">
      <c r="A19" s="59"/>
      <c r="B19" s="42" t="s">
        <v>178</v>
      </c>
      <c r="C19" s="39">
        <v>15</v>
      </c>
      <c r="D19" s="725" t="s">
        <v>219</v>
      </c>
      <c r="E19" s="706"/>
      <c r="F19" s="39">
        <v>5</v>
      </c>
      <c r="G19" s="61"/>
      <c r="H19" s="52" t="s">
        <v>206</v>
      </c>
      <c r="I19" s="38">
        <v>54</v>
      </c>
      <c r="J19" s="51"/>
      <c r="K19" s="52" t="s">
        <v>231</v>
      </c>
      <c r="L19" s="46">
        <v>1</v>
      </c>
      <c r="N19" s="24"/>
      <c r="T19" s="24"/>
      <c r="Z19" s="25"/>
      <c r="AK19" s="25"/>
    </row>
    <row r="20" spans="1:37" s="23" customFormat="1" ht="18" customHeight="1" x14ac:dyDescent="0.15">
      <c r="A20" s="59"/>
      <c r="B20" s="42" t="s">
        <v>181</v>
      </c>
      <c r="C20" s="39">
        <v>9</v>
      </c>
      <c r="D20" s="725" t="s">
        <v>222</v>
      </c>
      <c r="E20" s="706"/>
      <c r="F20" s="39">
        <v>8</v>
      </c>
      <c r="G20" s="61"/>
      <c r="H20" s="52" t="s">
        <v>207</v>
      </c>
      <c r="I20" s="38">
        <v>31</v>
      </c>
      <c r="J20" s="51"/>
      <c r="K20" s="52" t="s">
        <v>235</v>
      </c>
      <c r="L20" s="46">
        <v>1</v>
      </c>
      <c r="N20" s="24"/>
      <c r="T20" s="24"/>
      <c r="Z20" s="25"/>
      <c r="AK20" s="25"/>
    </row>
    <row r="21" spans="1:37" s="23" customFormat="1" ht="18" customHeight="1" x14ac:dyDescent="0.15">
      <c r="A21" s="729" t="s">
        <v>187</v>
      </c>
      <c r="B21" s="730"/>
      <c r="C21" s="50">
        <v>10</v>
      </c>
      <c r="D21" s="728" t="s">
        <v>226</v>
      </c>
      <c r="E21" s="706"/>
      <c r="F21" s="39">
        <v>13</v>
      </c>
      <c r="G21" s="61"/>
      <c r="H21" s="52" t="s">
        <v>211</v>
      </c>
      <c r="I21" s="38">
        <v>21</v>
      </c>
      <c r="J21" s="62"/>
      <c r="K21" s="63" t="s">
        <v>237</v>
      </c>
      <c r="L21" s="64">
        <v>1</v>
      </c>
      <c r="N21" s="24"/>
      <c r="T21" s="24"/>
      <c r="Z21" s="25"/>
      <c r="AK21" s="25"/>
    </row>
    <row r="22" spans="1:37" s="23" customFormat="1" ht="18" customHeight="1" x14ac:dyDescent="0.15">
      <c r="A22" s="59"/>
      <c r="B22" s="42" t="s">
        <v>178</v>
      </c>
      <c r="C22" s="39">
        <v>8</v>
      </c>
      <c r="D22" s="110"/>
      <c r="E22" s="108" t="s">
        <v>229</v>
      </c>
      <c r="F22" s="39">
        <v>6</v>
      </c>
      <c r="G22" s="61"/>
      <c r="H22" s="52" t="s">
        <v>214</v>
      </c>
      <c r="I22" s="38">
        <v>21</v>
      </c>
      <c r="J22" s="65"/>
      <c r="K22" s="52" t="s">
        <v>241</v>
      </c>
      <c r="L22" s="66" t="s">
        <v>412</v>
      </c>
      <c r="N22" s="24"/>
      <c r="T22" s="24"/>
      <c r="Z22" s="25"/>
      <c r="AK22" s="25"/>
    </row>
    <row r="23" spans="1:37" s="23" customFormat="1" ht="18" customHeight="1" x14ac:dyDescent="0.15">
      <c r="A23" s="729" t="s">
        <v>196</v>
      </c>
      <c r="B23" s="730"/>
      <c r="C23" s="50">
        <v>13</v>
      </c>
      <c r="D23" s="110"/>
      <c r="E23" s="108" t="s">
        <v>233</v>
      </c>
      <c r="F23" s="68" t="s">
        <v>431</v>
      </c>
      <c r="G23" s="61"/>
      <c r="H23" s="52" t="s">
        <v>217</v>
      </c>
      <c r="I23" s="38">
        <v>21</v>
      </c>
      <c r="J23" s="733"/>
      <c r="K23" s="733"/>
      <c r="L23" s="67"/>
      <c r="N23" s="24"/>
      <c r="T23" s="24"/>
      <c r="Z23" s="25"/>
      <c r="AK23" s="25"/>
    </row>
    <row r="24" spans="1:37" s="23" customFormat="1" ht="18" customHeight="1" x14ac:dyDescent="0.15">
      <c r="A24" s="59"/>
      <c r="B24" s="42" t="s">
        <v>178</v>
      </c>
      <c r="C24" s="39">
        <v>11</v>
      </c>
      <c r="D24" s="111"/>
      <c r="E24" s="42" t="s">
        <v>236</v>
      </c>
      <c r="F24" s="71">
        <v>1</v>
      </c>
      <c r="G24" s="69"/>
      <c r="H24" s="52" t="s">
        <v>220</v>
      </c>
      <c r="I24" s="38">
        <v>21</v>
      </c>
      <c r="J24" s="718" t="s">
        <v>244</v>
      </c>
      <c r="K24" s="719"/>
      <c r="L24" s="70">
        <v>11</v>
      </c>
      <c r="N24" s="24"/>
      <c r="T24" s="24"/>
      <c r="Z24" s="25"/>
      <c r="AK24" s="25"/>
    </row>
    <row r="25" spans="1:37" s="23" customFormat="1" ht="18" customHeight="1" x14ac:dyDescent="0.15">
      <c r="A25" s="729" t="s">
        <v>203</v>
      </c>
      <c r="B25" s="730"/>
      <c r="C25" s="50">
        <v>15</v>
      </c>
      <c r="D25" s="728" t="s">
        <v>239</v>
      </c>
      <c r="E25" s="706"/>
      <c r="F25" s="38">
        <v>7</v>
      </c>
      <c r="G25" s="734" t="s">
        <v>223</v>
      </c>
      <c r="H25" s="732"/>
      <c r="I25" s="58">
        <v>42</v>
      </c>
      <c r="J25" s="720" t="s">
        <v>248</v>
      </c>
      <c r="K25" s="699"/>
      <c r="L25" s="72">
        <v>11</v>
      </c>
      <c r="N25" s="24"/>
      <c r="T25" s="24"/>
      <c r="Z25" s="25"/>
      <c r="AK25" s="25"/>
    </row>
    <row r="26" spans="1:37" s="23" customFormat="1" ht="18" customHeight="1" x14ac:dyDescent="0.15">
      <c r="A26" s="59"/>
      <c r="B26" s="42" t="s">
        <v>178</v>
      </c>
      <c r="C26" s="39">
        <v>13</v>
      </c>
      <c r="D26" s="47"/>
      <c r="E26" s="108" t="s">
        <v>414</v>
      </c>
      <c r="F26" s="71">
        <v>1</v>
      </c>
      <c r="G26" s="61"/>
      <c r="H26" s="52" t="s">
        <v>206</v>
      </c>
      <c r="I26" s="38">
        <v>29</v>
      </c>
      <c r="J26" s="720"/>
      <c r="K26" s="720"/>
      <c r="L26" s="73"/>
      <c r="N26" s="24"/>
      <c r="T26" s="24"/>
      <c r="Z26" s="25"/>
      <c r="AK26" s="25"/>
    </row>
    <row r="27" spans="1:37" s="23" customFormat="1" ht="18" customHeight="1" x14ac:dyDescent="0.15">
      <c r="A27" s="729" t="s">
        <v>209</v>
      </c>
      <c r="B27" s="730"/>
      <c r="C27" s="50">
        <v>21</v>
      </c>
      <c r="D27" s="74"/>
      <c r="E27" s="75"/>
      <c r="F27" s="76"/>
      <c r="G27" s="69"/>
      <c r="H27" s="52" t="s">
        <v>230</v>
      </c>
      <c r="I27" s="38">
        <v>11</v>
      </c>
      <c r="J27" s="718" t="s">
        <v>252</v>
      </c>
      <c r="K27" s="719"/>
      <c r="L27" s="37">
        <v>4</v>
      </c>
      <c r="N27" s="24"/>
      <c r="T27" s="24"/>
      <c r="Z27" s="25"/>
      <c r="AK27" s="25"/>
    </row>
    <row r="28" spans="1:37" s="23" customFormat="1" ht="18" customHeight="1" x14ac:dyDescent="0.15">
      <c r="A28" s="59"/>
      <c r="B28" s="42" t="s">
        <v>178</v>
      </c>
      <c r="C28" s="39">
        <v>12</v>
      </c>
      <c r="D28" s="744" t="s">
        <v>246</v>
      </c>
      <c r="E28" s="727"/>
      <c r="F28" s="54">
        <v>107</v>
      </c>
      <c r="G28" s="731" t="s">
        <v>234</v>
      </c>
      <c r="H28" s="732"/>
      <c r="I28" s="58">
        <v>21</v>
      </c>
      <c r="J28" s="720" t="s">
        <v>255</v>
      </c>
      <c r="K28" s="699"/>
      <c r="L28" s="40">
        <v>4</v>
      </c>
      <c r="N28" s="24"/>
      <c r="T28" s="24"/>
      <c r="Z28" s="25"/>
      <c r="AK28" s="25"/>
    </row>
    <row r="29" spans="1:37" s="23" customFormat="1" ht="18" customHeight="1" x14ac:dyDescent="0.15">
      <c r="A29" s="59"/>
      <c r="B29" s="42" t="s">
        <v>181</v>
      </c>
      <c r="C29" s="39">
        <v>7</v>
      </c>
      <c r="D29" s="725" t="s">
        <v>249</v>
      </c>
      <c r="E29" s="706"/>
      <c r="F29" s="38">
        <v>16</v>
      </c>
      <c r="G29" s="731"/>
      <c r="H29" s="715"/>
      <c r="I29" s="50"/>
      <c r="J29" s="720"/>
      <c r="K29" s="720"/>
      <c r="L29" s="73"/>
      <c r="N29" s="24"/>
      <c r="T29" s="24"/>
      <c r="Z29" s="25"/>
      <c r="AK29" s="25"/>
    </row>
    <row r="30" spans="1:37" s="23" customFormat="1" ht="18" customHeight="1" x14ac:dyDescent="0.15">
      <c r="A30" s="714"/>
      <c r="B30" s="715"/>
      <c r="C30" s="50"/>
      <c r="D30" s="725" t="s">
        <v>251</v>
      </c>
      <c r="E30" s="706"/>
      <c r="F30" s="38">
        <v>9</v>
      </c>
      <c r="G30" s="721" t="s">
        <v>240</v>
      </c>
      <c r="H30" s="719"/>
      <c r="I30" s="54">
        <v>41</v>
      </c>
      <c r="J30" s="718" t="s">
        <v>259</v>
      </c>
      <c r="K30" s="719"/>
      <c r="L30" s="37">
        <v>6</v>
      </c>
      <c r="N30" s="24"/>
      <c r="T30" s="24"/>
      <c r="Z30" s="25"/>
      <c r="AK30" s="25"/>
    </row>
    <row r="31" spans="1:37" s="23" customFormat="1" ht="18" customHeight="1" x14ac:dyDescent="0.15">
      <c r="A31" s="726" t="s">
        <v>225</v>
      </c>
      <c r="B31" s="727"/>
      <c r="C31" s="35">
        <v>85</v>
      </c>
      <c r="D31" s="728" t="s">
        <v>253</v>
      </c>
      <c r="E31" s="710"/>
      <c r="F31" s="38">
        <v>8</v>
      </c>
      <c r="G31" s="698" t="s">
        <v>243</v>
      </c>
      <c r="H31" s="724"/>
      <c r="I31" s="38">
        <v>11</v>
      </c>
      <c r="J31" s="720" t="s">
        <v>261</v>
      </c>
      <c r="K31" s="699"/>
      <c r="L31" s="40">
        <v>6</v>
      </c>
      <c r="N31" s="24"/>
      <c r="T31" s="24"/>
      <c r="Z31" s="25"/>
      <c r="AK31" s="25"/>
    </row>
    <row r="32" spans="1:37" s="23" customFormat="1" ht="18" customHeight="1" x14ac:dyDescent="0.15">
      <c r="A32" s="705" t="s">
        <v>228</v>
      </c>
      <c r="B32" s="706"/>
      <c r="C32" s="39">
        <v>11</v>
      </c>
      <c r="D32" s="725" t="s">
        <v>256</v>
      </c>
      <c r="E32" s="706"/>
      <c r="F32" s="39">
        <v>21</v>
      </c>
      <c r="G32" s="698" t="s">
        <v>247</v>
      </c>
      <c r="H32" s="724"/>
      <c r="I32" s="38">
        <v>13</v>
      </c>
      <c r="J32" s="708"/>
      <c r="K32" s="708"/>
      <c r="L32" s="73"/>
      <c r="N32" s="24"/>
      <c r="T32" s="24"/>
      <c r="Z32" s="25"/>
      <c r="AK32" s="25"/>
    </row>
    <row r="33" spans="1:37" s="23" customFormat="1" ht="18" customHeight="1" x14ac:dyDescent="0.15">
      <c r="A33" s="709" t="s">
        <v>232</v>
      </c>
      <c r="B33" s="706"/>
      <c r="C33" s="39">
        <v>10</v>
      </c>
      <c r="D33" s="725" t="s">
        <v>257</v>
      </c>
      <c r="E33" s="706"/>
      <c r="F33" s="39">
        <v>16</v>
      </c>
      <c r="G33" s="698" t="s">
        <v>250</v>
      </c>
      <c r="H33" s="699"/>
      <c r="I33" s="38">
        <v>15</v>
      </c>
      <c r="J33" s="718" t="s">
        <v>262</v>
      </c>
      <c r="K33" s="719"/>
      <c r="L33" s="70">
        <v>7</v>
      </c>
      <c r="N33" s="24"/>
      <c r="T33" s="24"/>
      <c r="Z33" s="25"/>
      <c r="AK33" s="25"/>
    </row>
    <row r="34" spans="1:37" s="23" customFormat="1" ht="18" customHeight="1" x14ac:dyDescent="0.15">
      <c r="A34" s="705" t="s">
        <v>238</v>
      </c>
      <c r="B34" s="706"/>
      <c r="C34" s="39">
        <v>15</v>
      </c>
      <c r="D34" s="728" t="s">
        <v>260</v>
      </c>
      <c r="E34" s="706"/>
      <c r="F34" s="39">
        <v>33</v>
      </c>
      <c r="G34" s="77"/>
      <c r="H34" s="78"/>
      <c r="I34" s="79"/>
      <c r="J34" s="720" t="s">
        <v>263</v>
      </c>
      <c r="K34" s="699"/>
      <c r="L34" s="57">
        <v>7</v>
      </c>
      <c r="N34" s="24"/>
      <c r="T34" s="24"/>
      <c r="Z34" s="25"/>
      <c r="AK34" s="25"/>
    </row>
    <row r="35" spans="1:37" s="23" customFormat="1" ht="18" customHeight="1" x14ac:dyDescent="0.15">
      <c r="A35" s="705" t="s">
        <v>242</v>
      </c>
      <c r="B35" s="706"/>
      <c r="C35" s="39">
        <v>22</v>
      </c>
      <c r="D35" s="74"/>
      <c r="E35" s="42" t="s">
        <v>415</v>
      </c>
      <c r="F35" s="39">
        <v>4</v>
      </c>
      <c r="G35" s="721" t="s">
        <v>131</v>
      </c>
      <c r="H35" s="719"/>
      <c r="I35" s="80">
        <v>125</v>
      </c>
      <c r="J35" s="81"/>
      <c r="K35" s="81"/>
      <c r="L35" s="73"/>
      <c r="N35" s="24"/>
      <c r="T35" s="24"/>
      <c r="Z35" s="25"/>
      <c r="AK35" s="25"/>
    </row>
    <row r="36" spans="1:37" s="23" customFormat="1" ht="18" customHeight="1" x14ac:dyDescent="0.15">
      <c r="A36" s="705" t="s">
        <v>245</v>
      </c>
      <c r="B36" s="706"/>
      <c r="C36" s="39">
        <v>25</v>
      </c>
      <c r="D36" s="74"/>
      <c r="E36" s="42" t="s">
        <v>416</v>
      </c>
      <c r="F36" s="39">
        <v>3</v>
      </c>
      <c r="G36" s="698" t="s">
        <v>135</v>
      </c>
      <c r="H36" s="699"/>
      <c r="I36" s="38">
        <v>13</v>
      </c>
      <c r="J36" s="722" t="s">
        <v>254</v>
      </c>
      <c r="K36" s="723"/>
      <c r="L36" s="82">
        <v>2</v>
      </c>
      <c r="N36" s="24"/>
      <c r="T36" s="24"/>
      <c r="Z36" s="25"/>
      <c r="AK36" s="25"/>
    </row>
    <row r="37" spans="1:37" s="23" customFormat="1" ht="18" customHeight="1" x14ac:dyDescent="0.15">
      <c r="A37" s="714"/>
      <c r="B37" s="715"/>
      <c r="C37" s="50"/>
      <c r="D37" s="74"/>
      <c r="E37" s="42" t="s">
        <v>417</v>
      </c>
      <c r="F37" s="39">
        <v>3</v>
      </c>
      <c r="G37" s="698" t="s">
        <v>139</v>
      </c>
      <c r="H37" s="699"/>
      <c r="I37" s="38">
        <v>11</v>
      </c>
      <c r="J37" s="715"/>
      <c r="K37" s="715"/>
      <c r="L37" s="83"/>
      <c r="N37" s="24"/>
      <c r="T37" s="24"/>
      <c r="Z37" s="25"/>
      <c r="AK37" s="25"/>
    </row>
    <row r="38" spans="1:37" s="23" customFormat="1" ht="18" customHeight="1" x14ac:dyDescent="0.15">
      <c r="A38" s="716" t="s">
        <v>129</v>
      </c>
      <c r="B38" s="717"/>
      <c r="C38" s="80">
        <v>66</v>
      </c>
      <c r="D38" s="74"/>
      <c r="E38" s="42" t="s">
        <v>419</v>
      </c>
      <c r="F38" s="39">
        <v>3</v>
      </c>
      <c r="G38" s="698" t="s">
        <v>143</v>
      </c>
      <c r="H38" s="699"/>
      <c r="I38" s="38">
        <v>14</v>
      </c>
      <c r="J38" s="718" t="s">
        <v>258</v>
      </c>
      <c r="K38" s="719"/>
      <c r="L38" s="70" t="s">
        <v>418</v>
      </c>
      <c r="N38" s="24"/>
      <c r="T38" s="24"/>
      <c r="Z38" s="25"/>
      <c r="AK38" s="25"/>
    </row>
    <row r="39" spans="1:37" s="23" customFormat="1" ht="18" customHeight="1" x14ac:dyDescent="0.15">
      <c r="A39" s="709" t="s">
        <v>133</v>
      </c>
      <c r="B39" s="706"/>
      <c r="C39" s="38">
        <v>6</v>
      </c>
      <c r="D39" s="47"/>
      <c r="E39" s="42" t="s">
        <v>420</v>
      </c>
      <c r="F39" s="39">
        <v>4</v>
      </c>
      <c r="G39" s="698" t="s">
        <v>147</v>
      </c>
      <c r="H39" s="699"/>
      <c r="I39" s="84">
        <v>7</v>
      </c>
      <c r="J39" s="711"/>
      <c r="K39" s="711"/>
      <c r="L39" s="85"/>
      <c r="N39" s="24"/>
      <c r="T39" s="24"/>
      <c r="Z39" s="25"/>
      <c r="AK39" s="25"/>
    </row>
    <row r="40" spans="1:37" s="23" customFormat="1" ht="18" customHeight="1" x14ac:dyDescent="0.15">
      <c r="A40" s="41"/>
      <c r="B40" s="86" t="s">
        <v>137</v>
      </c>
      <c r="C40" s="48">
        <v>1</v>
      </c>
      <c r="D40" s="109"/>
      <c r="E40" s="112"/>
      <c r="F40" s="76"/>
      <c r="G40" s="698" t="s">
        <v>151</v>
      </c>
      <c r="H40" s="699"/>
      <c r="I40" s="38">
        <v>37</v>
      </c>
      <c r="J40" s="87"/>
      <c r="K40" s="87"/>
      <c r="L40" s="85"/>
      <c r="N40" s="24"/>
      <c r="T40" s="24"/>
      <c r="Z40" s="25"/>
      <c r="AK40" s="25"/>
    </row>
    <row r="41" spans="1:37" s="23" customFormat="1" ht="18" customHeight="1" x14ac:dyDescent="0.15">
      <c r="A41" s="712" t="s">
        <v>141</v>
      </c>
      <c r="B41" s="713"/>
      <c r="C41" s="88">
        <v>18</v>
      </c>
      <c r="D41" s="751" t="s">
        <v>130</v>
      </c>
      <c r="E41" s="723"/>
      <c r="F41" s="80">
        <v>77</v>
      </c>
      <c r="G41" s="698" t="s">
        <v>154</v>
      </c>
      <c r="H41" s="699"/>
      <c r="I41" s="38">
        <v>2</v>
      </c>
      <c r="J41" s="89"/>
      <c r="K41" s="89"/>
      <c r="L41" s="85"/>
      <c r="N41" s="24"/>
      <c r="T41" s="24"/>
      <c r="Z41" s="25"/>
      <c r="AK41" s="25"/>
    </row>
    <row r="42" spans="1:37" s="23" customFormat="1" ht="18" customHeight="1" x14ac:dyDescent="0.15">
      <c r="A42" s="705" t="s">
        <v>145</v>
      </c>
      <c r="B42" s="706"/>
      <c r="C42" s="38">
        <v>9</v>
      </c>
      <c r="D42" s="707" t="s">
        <v>134</v>
      </c>
      <c r="E42" s="699"/>
      <c r="F42" s="84">
        <v>11</v>
      </c>
      <c r="G42" s="698" t="s">
        <v>158</v>
      </c>
      <c r="H42" s="699"/>
      <c r="I42" s="43">
        <v>14</v>
      </c>
      <c r="J42" s="90"/>
      <c r="K42" s="91"/>
      <c r="L42" s="92"/>
      <c r="N42" s="24"/>
      <c r="T42" s="24"/>
      <c r="Z42" s="25"/>
      <c r="AK42" s="25"/>
    </row>
    <row r="43" spans="1:37" s="23" customFormat="1" ht="18" customHeight="1" x14ac:dyDescent="0.15">
      <c r="A43" s="709" t="s">
        <v>149</v>
      </c>
      <c r="B43" s="710"/>
      <c r="C43" s="38">
        <v>14</v>
      </c>
      <c r="D43" s="94"/>
      <c r="E43" s="107" t="s">
        <v>138</v>
      </c>
      <c r="F43" s="38">
        <v>5</v>
      </c>
      <c r="G43" s="698" t="s">
        <v>159</v>
      </c>
      <c r="H43" s="699"/>
      <c r="I43" s="43" t="s">
        <v>413</v>
      </c>
      <c r="J43" s="90"/>
      <c r="K43" s="91"/>
      <c r="L43" s="92"/>
      <c r="N43" s="24"/>
      <c r="T43" s="24"/>
      <c r="Z43" s="25"/>
      <c r="AK43" s="25"/>
    </row>
    <row r="44" spans="1:37" s="23" customFormat="1" ht="18" customHeight="1" x14ac:dyDescent="0.15">
      <c r="A44" s="93"/>
      <c r="B44" s="49" t="s">
        <v>430</v>
      </c>
      <c r="C44" s="43">
        <v>4</v>
      </c>
      <c r="D44" s="698" t="s">
        <v>142</v>
      </c>
      <c r="E44" s="699"/>
      <c r="F44" s="38">
        <v>15</v>
      </c>
      <c r="G44" s="698" t="s">
        <v>163</v>
      </c>
      <c r="H44" s="699"/>
      <c r="I44" s="43" t="s">
        <v>413</v>
      </c>
      <c r="J44" s="90"/>
      <c r="K44" s="91"/>
      <c r="L44" s="92"/>
      <c r="N44" s="24"/>
      <c r="T44" s="24"/>
      <c r="Z44" s="25"/>
      <c r="AK44" s="25"/>
    </row>
    <row r="45" spans="1:37" s="23" customFormat="1" ht="18" customHeight="1" x14ac:dyDescent="0.15">
      <c r="A45" s="709" t="s">
        <v>156</v>
      </c>
      <c r="B45" s="710"/>
      <c r="C45" s="84">
        <v>4</v>
      </c>
      <c r="D45" s="698" t="s">
        <v>146</v>
      </c>
      <c r="E45" s="699"/>
      <c r="F45" s="39">
        <v>12</v>
      </c>
      <c r="G45" s="698" t="s">
        <v>167</v>
      </c>
      <c r="H45" s="699"/>
      <c r="I45" s="43" t="s">
        <v>413</v>
      </c>
      <c r="J45" s="90"/>
      <c r="K45" s="91"/>
      <c r="L45" s="92"/>
      <c r="N45" s="24"/>
      <c r="T45" s="24"/>
      <c r="Z45" s="25"/>
      <c r="AK45" s="25"/>
    </row>
    <row r="46" spans="1:37" s="23" customFormat="1" ht="18" customHeight="1" x14ac:dyDescent="0.15">
      <c r="A46" s="41"/>
      <c r="B46" s="49" t="s">
        <v>421</v>
      </c>
      <c r="C46" s="48">
        <v>1</v>
      </c>
      <c r="D46" s="698" t="s">
        <v>150</v>
      </c>
      <c r="E46" s="699"/>
      <c r="F46" s="39">
        <v>11</v>
      </c>
      <c r="G46" s="698" t="s">
        <v>171</v>
      </c>
      <c r="H46" s="699"/>
      <c r="I46" s="43" t="s">
        <v>412</v>
      </c>
      <c r="J46" s="90"/>
      <c r="K46" s="91"/>
      <c r="L46" s="92"/>
      <c r="N46" s="24"/>
      <c r="T46" s="24"/>
      <c r="Z46" s="25"/>
      <c r="AK46" s="25"/>
    </row>
    <row r="47" spans="1:37" s="23" customFormat="1" ht="18" customHeight="1" x14ac:dyDescent="0.15">
      <c r="A47" s="705" t="s">
        <v>161</v>
      </c>
      <c r="B47" s="706"/>
      <c r="C47" s="38">
        <v>5</v>
      </c>
      <c r="D47" s="698" t="s">
        <v>153</v>
      </c>
      <c r="E47" s="699"/>
      <c r="F47" s="39">
        <v>9</v>
      </c>
      <c r="G47" s="698" t="s">
        <v>174</v>
      </c>
      <c r="H47" s="699"/>
      <c r="I47" s="38">
        <v>14</v>
      </c>
      <c r="J47" s="90"/>
      <c r="K47" s="91"/>
      <c r="L47" s="92"/>
      <c r="N47" s="24"/>
      <c r="T47" s="24"/>
      <c r="Z47" s="25"/>
      <c r="AK47" s="25"/>
    </row>
    <row r="48" spans="1:37" s="23" customFormat="1" ht="18" customHeight="1" x14ac:dyDescent="0.15">
      <c r="A48" s="705" t="s">
        <v>165</v>
      </c>
      <c r="B48" s="706"/>
      <c r="C48" s="38">
        <v>3</v>
      </c>
      <c r="D48" s="698" t="s">
        <v>157</v>
      </c>
      <c r="E48" s="699"/>
      <c r="F48" s="39">
        <v>16</v>
      </c>
      <c r="G48" s="707"/>
      <c r="H48" s="708"/>
      <c r="I48" s="114"/>
      <c r="J48" s="90"/>
      <c r="K48" s="91"/>
      <c r="L48" s="92"/>
      <c r="N48" s="24"/>
      <c r="T48" s="24"/>
      <c r="Z48" s="25"/>
      <c r="AK48" s="25"/>
    </row>
    <row r="49" spans="1:37" s="23" customFormat="1" ht="18" customHeight="1" x14ac:dyDescent="0.15">
      <c r="A49" s="705" t="s">
        <v>169</v>
      </c>
      <c r="B49" s="706"/>
      <c r="C49" s="38">
        <v>5</v>
      </c>
      <c r="D49" s="707"/>
      <c r="E49" s="708"/>
      <c r="F49" s="114"/>
      <c r="G49" s="95"/>
      <c r="H49" s="44"/>
      <c r="I49" s="96"/>
      <c r="J49" s="90"/>
      <c r="K49" s="91"/>
      <c r="L49" s="92"/>
      <c r="N49" s="24"/>
      <c r="P49" s="24"/>
      <c r="T49" s="24"/>
      <c r="Z49" s="25"/>
      <c r="AK49" s="25"/>
    </row>
    <row r="50" spans="1:37" s="23" customFormat="1" ht="18" customHeight="1" thickBot="1" x14ac:dyDescent="0.2">
      <c r="A50" s="701"/>
      <c r="B50" s="702"/>
      <c r="C50" s="97"/>
      <c r="D50" s="703"/>
      <c r="E50" s="704"/>
      <c r="F50" s="113"/>
      <c r="G50" s="98"/>
      <c r="H50" s="99"/>
      <c r="I50" s="100"/>
      <c r="J50" s="101"/>
      <c r="K50" s="101"/>
      <c r="L50" s="102"/>
      <c r="N50" s="24"/>
      <c r="P50" s="24"/>
      <c r="T50" s="24"/>
      <c r="Z50" s="25"/>
      <c r="AK50" s="25"/>
    </row>
    <row r="51" spans="1:37" s="11" customFormat="1" ht="17.45" customHeight="1" x14ac:dyDescent="0.15">
      <c r="A51" s="103"/>
      <c r="B51" s="749" t="s">
        <v>440</v>
      </c>
      <c r="C51" s="749"/>
      <c r="D51" s="749"/>
      <c r="E51" s="749"/>
      <c r="F51" s="749"/>
      <c r="G51" s="749"/>
      <c r="H51" s="749"/>
      <c r="I51" s="700" t="s">
        <v>424</v>
      </c>
      <c r="J51" s="700"/>
      <c r="K51" s="700"/>
      <c r="L51" s="700"/>
      <c r="N51" s="12"/>
      <c r="P51" s="12"/>
      <c r="T51" s="12"/>
      <c r="Z51" s="13"/>
      <c r="AK51" s="13"/>
    </row>
    <row r="52" spans="1:37" s="11" customFormat="1" ht="17.45" customHeight="1" x14ac:dyDescent="0.15">
      <c r="A52" s="105"/>
      <c r="B52" s="748" t="s">
        <v>264</v>
      </c>
      <c r="C52" s="748"/>
      <c r="D52" s="748"/>
      <c r="E52" s="748"/>
      <c r="F52" s="748"/>
      <c r="G52" s="748"/>
      <c r="H52" s="748"/>
      <c r="I52" s="104"/>
      <c r="J52" s="30"/>
      <c r="K52" s="30"/>
      <c r="L52" s="29"/>
      <c r="N52" s="12"/>
      <c r="P52" s="12"/>
      <c r="T52" s="12"/>
      <c r="Z52" s="13"/>
      <c r="AK52" s="13"/>
    </row>
    <row r="53" spans="1:37" ht="4.5" customHeight="1" x14ac:dyDescent="0.15">
      <c r="B53" s="23"/>
      <c r="C53" s="23"/>
      <c r="D53" s="23"/>
      <c r="E53" s="27"/>
      <c r="F53" s="27"/>
      <c r="H53" s="28"/>
      <c r="I53" s="23"/>
    </row>
    <row r="54" spans="1:37" ht="4.5" customHeight="1" x14ac:dyDescent="0.15">
      <c r="B54" s="23"/>
      <c r="C54" s="23"/>
      <c r="D54" s="23"/>
      <c r="E54" s="26"/>
      <c r="F54" s="11"/>
      <c r="H54" s="28"/>
      <c r="I54" s="23"/>
    </row>
    <row r="55" spans="1:37" ht="4.5" customHeight="1" x14ac:dyDescent="0.15">
      <c r="B55" s="23"/>
      <c r="C55" s="23"/>
      <c r="D55" s="23"/>
      <c r="H55" s="28"/>
      <c r="I55" s="23"/>
    </row>
    <row r="56" spans="1:37" ht="4.5" customHeight="1" x14ac:dyDescent="0.15">
      <c r="H56" s="28"/>
      <c r="I56" s="23"/>
    </row>
  </sheetData>
  <mergeCells count="132">
    <mergeCell ref="A1:L1"/>
    <mergeCell ref="B52:H52"/>
    <mergeCell ref="B51:H51"/>
    <mergeCell ref="A3:B3"/>
    <mergeCell ref="D3:E3"/>
    <mergeCell ref="G3:H3"/>
    <mergeCell ref="A5:B5"/>
    <mergeCell ref="D5:E5"/>
    <mergeCell ref="G5:H5"/>
    <mergeCell ref="A8:B8"/>
    <mergeCell ref="D16:E16"/>
    <mergeCell ref="D19:E19"/>
    <mergeCell ref="D20:E20"/>
    <mergeCell ref="D21:E21"/>
    <mergeCell ref="D25:E25"/>
    <mergeCell ref="D28:E28"/>
    <mergeCell ref="D29:E29"/>
    <mergeCell ref="D47:E47"/>
    <mergeCell ref="D48:E48"/>
    <mergeCell ref="D34:E34"/>
    <mergeCell ref="D41:E41"/>
    <mergeCell ref="D42:E42"/>
    <mergeCell ref="D44:E44"/>
    <mergeCell ref="D45:E45"/>
    <mergeCell ref="J5:K5"/>
    <mergeCell ref="D6:E6"/>
    <mergeCell ref="G6:H6"/>
    <mergeCell ref="A7:B7"/>
    <mergeCell ref="D7:E7"/>
    <mergeCell ref="G7:H7"/>
    <mergeCell ref="J3:K3"/>
    <mergeCell ref="A4:B4"/>
    <mergeCell ref="D4:E4"/>
    <mergeCell ref="G4:H4"/>
    <mergeCell ref="J4:K4"/>
    <mergeCell ref="J12:K12"/>
    <mergeCell ref="A13:B13"/>
    <mergeCell ref="D13:E13"/>
    <mergeCell ref="G13:H13"/>
    <mergeCell ref="J13:K13"/>
    <mergeCell ref="D8:E8"/>
    <mergeCell ref="D9:D10"/>
    <mergeCell ref="G9:H9"/>
    <mergeCell ref="A10:B10"/>
    <mergeCell ref="G10:H10"/>
    <mergeCell ref="A11:B11"/>
    <mergeCell ref="D11:E11"/>
    <mergeCell ref="G11:H11"/>
    <mergeCell ref="A14:B14"/>
    <mergeCell ref="D14:E14"/>
    <mergeCell ref="G14:H14"/>
    <mergeCell ref="A15:B15"/>
    <mergeCell ref="D15:E15"/>
    <mergeCell ref="G15:H15"/>
    <mergeCell ref="A12:B12"/>
    <mergeCell ref="D12:E12"/>
    <mergeCell ref="G12:H12"/>
    <mergeCell ref="A21:B21"/>
    <mergeCell ref="A23:B23"/>
    <mergeCell ref="J23:K23"/>
    <mergeCell ref="J24:K24"/>
    <mergeCell ref="A25:B25"/>
    <mergeCell ref="G25:H25"/>
    <mergeCell ref="J25:K25"/>
    <mergeCell ref="J15:K15"/>
    <mergeCell ref="A16:B16"/>
    <mergeCell ref="G16:H16"/>
    <mergeCell ref="J16:K16"/>
    <mergeCell ref="G17:H17"/>
    <mergeCell ref="A18:B18"/>
    <mergeCell ref="G18:H18"/>
    <mergeCell ref="D17:E17"/>
    <mergeCell ref="A30:B30"/>
    <mergeCell ref="G30:H30"/>
    <mergeCell ref="J30:K30"/>
    <mergeCell ref="A31:B31"/>
    <mergeCell ref="G31:H31"/>
    <mergeCell ref="J31:K31"/>
    <mergeCell ref="D30:E30"/>
    <mergeCell ref="D31:E31"/>
    <mergeCell ref="J26:K26"/>
    <mergeCell ref="A27:B27"/>
    <mergeCell ref="J27:K27"/>
    <mergeCell ref="G28:H28"/>
    <mergeCell ref="J28:K28"/>
    <mergeCell ref="G29:H29"/>
    <mergeCell ref="J29:K29"/>
    <mergeCell ref="A34:B34"/>
    <mergeCell ref="J34:K34"/>
    <mergeCell ref="A35:B35"/>
    <mergeCell ref="G35:H35"/>
    <mergeCell ref="A36:B36"/>
    <mergeCell ref="G36:H36"/>
    <mergeCell ref="J36:K36"/>
    <mergeCell ref="A32:B32"/>
    <mergeCell ref="G32:H32"/>
    <mergeCell ref="J32:K32"/>
    <mergeCell ref="A33:B33"/>
    <mergeCell ref="G33:H33"/>
    <mergeCell ref="J33:K33"/>
    <mergeCell ref="D32:E32"/>
    <mergeCell ref="D33:E33"/>
    <mergeCell ref="J39:K39"/>
    <mergeCell ref="G40:H40"/>
    <mergeCell ref="A41:B41"/>
    <mergeCell ref="G41:H41"/>
    <mergeCell ref="A37:B37"/>
    <mergeCell ref="G37:H37"/>
    <mergeCell ref="J37:K37"/>
    <mergeCell ref="A38:B38"/>
    <mergeCell ref="G38:H38"/>
    <mergeCell ref="J38:K38"/>
    <mergeCell ref="A42:B42"/>
    <mergeCell ref="G42:H42"/>
    <mergeCell ref="A43:B43"/>
    <mergeCell ref="G43:H43"/>
    <mergeCell ref="G44:H44"/>
    <mergeCell ref="A45:B45"/>
    <mergeCell ref="G45:H45"/>
    <mergeCell ref="A39:B39"/>
    <mergeCell ref="G39:H39"/>
    <mergeCell ref="G46:H46"/>
    <mergeCell ref="I51:L51"/>
    <mergeCell ref="A50:B50"/>
    <mergeCell ref="D50:E50"/>
    <mergeCell ref="A47:B47"/>
    <mergeCell ref="G47:H47"/>
    <mergeCell ref="A48:B48"/>
    <mergeCell ref="A49:B49"/>
    <mergeCell ref="D49:E49"/>
    <mergeCell ref="G48:H48"/>
    <mergeCell ref="D46:E46"/>
  </mergeCells>
  <phoneticPr fontId="19"/>
  <printOptions horizontalCentered="1"/>
  <pageMargins left="0.47244094488188981" right="0.39370078740157483" top="0.51181102362204722" bottom="0.19685039370078741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view="pageBreakPreview" topLeftCell="A4" zoomScale="110" zoomScaleNormal="150" zoomScaleSheetLayoutView="110" workbookViewId="0">
      <selection activeCell="B38" sqref="B38"/>
    </sheetView>
  </sheetViews>
  <sheetFormatPr defaultColWidth="9" defaultRowHeight="4.5" customHeight="1" x14ac:dyDescent="0.15"/>
  <cols>
    <col min="1" max="1" width="2.625" style="14" customWidth="1"/>
    <col min="2" max="2" width="13.625" style="14" customWidth="1"/>
    <col min="3" max="3" width="5.5" style="14" customWidth="1"/>
    <col min="4" max="4" width="2.625" style="14" customWidth="1"/>
    <col min="5" max="5" width="13.625" style="14" customWidth="1"/>
    <col min="6" max="6" width="5.5" style="14" customWidth="1"/>
    <col min="7" max="7" width="2.625" style="15" customWidth="1"/>
    <col min="8" max="8" width="13.625" style="15" customWidth="1"/>
    <col min="9" max="9" width="5.5" style="14" customWidth="1"/>
    <col min="10" max="10" width="2.625" style="15" customWidth="1"/>
    <col min="11" max="11" width="13.625" style="15" customWidth="1"/>
    <col min="12" max="12" width="5.5" style="14" customWidth="1"/>
    <col min="13" max="13" width="9" style="16"/>
    <col min="14" max="14" width="9" style="14"/>
    <col min="15" max="15" width="9" style="16"/>
    <col min="16" max="18" width="9" style="14"/>
    <col min="19" max="19" width="9" style="16"/>
    <col min="20" max="24" width="9" style="14"/>
    <col min="25" max="25" width="9" style="17"/>
    <col min="26" max="35" width="9" style="14"/>
    <col min="36" max="36" width="9" style="17"/>
    <col min="37" max="16384" width="9" style="14"/>
  </cols>
  <sheetData>
    <row r="1" spans="1:36" s="156" customFormat="1" ht="17.25" x14ac:dyDescent="0.15">
      <c r="A1" s="747" t="s">
        <v>527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12"/>
      <c r="O1" s="12"/>
      <c r="S1" s="12"/>
      <c r="Y1" s="13"/>
      <c r="AJ1" s="13"/>
    </row>
    <row r="2" spans="1:36" ht="8.25" customHeight="1" thickBot="1" x14ac:dyDescent="0.2">
      <c r="A2" s="191"/>
      <c r="B2" s="191"/>
      <c r="C2" s="191"/>
      <c r="D2" s="191"/>
      <c r="E2" s="191"/>
      <c r="F2" s="191"/>
      <c r="G2" s="192"/>
      <c r="H2" s="192"/>
      <c r="I2" s="191"/>
      <c r="J2" s="192"/>
      <c r="K2" s="192"/>
      <c r="L2" s="191"/>
    </row>
    <row r="3" spans="1:36" s="18" customFormat="1" ht="15.75" customHeight="1" thickBot="1" x14ac:dyDescent="0.2">
      <c r="A3" s="750" t="s">
        <v>471</v>
      </c>
      <c r="B3" s="741"/>
      <c r="C3" s="193" t="s">
        <v>127</v>
      </c>
      <c r="D3" s="755" t="s">
        <v>471</v>
      </c>
      <c r="E3" s="741"/>
      <c r="F3" s="193" t="s">
        <v>127</v>
      </c>
      <c r="G3" s="755" t="s">
        <v>471</v>
      </c>
      <c r="H3" s="741"/>
      <c r="I3" s="193" t="s">
        <v>127</v>
      </c>
      <c r="J3" s="740" t="s">
        <v>471</v>
      </c>
      <c r="K3" s="741"/>
      <c r="L3" s="194" t="s">
        <v>127</v>
      </c>
      <c r="Y3" s="19"/>
      <c r="AJ3" s="19"/>
    </row>
    <row r="4" spans="1:36" s="20" customFormat="1" ht="15.75" customHeight="1" thickTop="1" x14ac:dyDescent="0.15">
      <c r="A4" s="756" t="s">
        <v>442</v>
      </c>
      <c r="B4" s="757"/>
      <c r="C4" s="381">
        <v>1025</v>
      </c>
      <c r="D4" s="196"/>
      <c r="E4" s="195" t="s">
        <v>388</v>
      </c>
      <c r="F4" s="392" t="s">
        <v>761</v>
      </c>
      <c r="G4" s="758" t="s">
        <v>183</v>
      </c>
      <c r="H4" s="727"/>
      <c r="I4" s="221">
        <v>13</v>
      </c>
      <c r="J4" s="754" t="s">
        <v>244</v>
      </c>
      <c r="K4" s="743"/>
      <c r="L4" s="310">
        <v>12</v>
      </c>
      <c r="S4" s="21"/>
      <c r="Y4" s="22"/>
      <c r="AJ4" s="22"/>
    </row>
    <row r="5" spans="1:36" s="157" customFormat="1" ht="15.75" customHeight="1" thickBot="1" x14ac:dyDescent="0.2">
      <c r="A5" s="716" t="s">
        <v>128</v>
      </c>
      <c r="B5" s="717"/>
      <c r="C5" s="214">
        <v>104</v>
      </c>
      <c r="D5" s="726" t="s">
        <v>451</v>
      </c>
      <c r="E5" s="727"/>
      <c r="F5" s="218">
        <v>126</v>
      </c>
      <c r="G5" s="725" t="s">
        <v>186</v>
      </c>
      <c r="H5" s="706"/>
      <c r="I5" s="215">
        <v>12</v>
      </c>
      <c r="J5" s="752" t="s">
        <v>248</v>
      </c>
      <c r="K5" s="753"/>
      <c r="L5" s="395">
        <v>12</v>
      </c>
      <c r="S5" s="24"/>
      <c r="Y5" s="190"/>
      <c r="AJ5" s="190"/>
    </row>
    <row r="6" spans="1:36" s="157" customFormat="1" ht="15.75" customHeight="1" thickTop="1" x14ac:dyDescent="0.15">
      <c r="A6" s="709" t="s">
        <v>132</v>
      </c>
      <c r="B6" s="706"/>
      <c r="C6" s="216">
        <v>14</v>
      </c>
      <c r="D6" s="725" t="s">
        <v>620</v>
      </c>
      <c r="E6" s="706"/>
      <c r="F6" s="217">
        <v>27</v>
      </c>
      <c r="G6" s="754" t="s">
        <v>191</v>
      </c>
      <c r="H6" s="743"/>
      <c r="I6" s="222">
        <v>289</v>
      </c>
      <c r="J6" s="754" t="s">
        <v>252</v>
      </c>
      <c r="K6" s="743"/>
      <c r="L6" s="224">
        <v>4</v>
      </c>
      <c r="S6" s="24"/>
      <c r="Y6" s="190"/>
      <c r="AJ6" s="190"/>
    </row>
    <row r="7" spans="1:36" s="157" customFormat="1" ht="15.75" customHeight="1" thickBot="1" x14ac:dyDescent="0.2">
      <c r="A7" s="709" t="s">
        <v>472</v>
      </c>
      <c r="B7" s="706"/>
      <c r="C7" s="216">
        <v>5</v>
      </c>
      <c r="D7" s="760" t="s">
        <v>613</v>
      </c>
      <c r="E7" s="713"/>
      <c r="F7" s="347">
        <v>24</v>
      </c>
      <c r="G7" s="725" t="s">
        <v>194</v>
      </c>
      <c r="H7" s="706"/>
      <c r="I7" s="215">
        <v>22</v>
      </c>
      <c r="J7" s="752" t="s">
        <v>255</v>
      </c>
      <c r="K7" s="753"/>
      <c r="L7" s="382">
        <v>4</v>
      </c>
      <c r="S7" s="24"/>
      <c r="Y7" s="190"/>
      <c r="AJ7" s="190"/>
    </row>
    <row r="8" spans="1:36" s="157" customFormat="1" ht="15.75" customHeight="1" thickTop="1" x14ac:dyDescent="0.15">
      <c r="A8" s="705" t="s">
        <v>140</v>
      </c>
      <c r="B8" s="706"/>
      <c r="C8" s="215">
        <v>13</v>
      </c>
      <c r="D8" s="492"/>
      <c r="E8" s="490" t="s">
        <v>762</v>
      </c>
      <c r="F8" s="384" t="s">
        <v>763</v>
      </c>
      <c r="G8" s="725" t="s">
        <v>198</v>
      </c>
      <c r="H8" s="706"/>
      <c r="I8" s="215">
        <v>7</v>
      </c>
      <c r="J8" s="745" t="s">
        <v>259</v>
      </c>
      <c r="K8" s="746"/>
      <c r="L8" s="224">
        <v>6</v>
      </c>
      <c r="S8" s="24"/>
      <c r="Y8" s="190"/>
      <c r="AJ8" s="190"/>
    </row>
    <row r="9" spans="1:36" s="157" customFormat="1" ht="15.75" customHeight="1" thickBot="1" x14ac:dyDescent="0.2">
      <c r="A9" s="705" t="s">
        <v>152</v>
      </c>
      <c r="B9" s="706"/>
      <c r="C9" s="217">
        <v>6</v>
      </c>
      <c r="D9" s="495"/>
      <c r="E9" s="494" t="s">
        <v>764</v>
      </c>
      <c r="F9" s="384" t="s">
        <v>765</v>
      </c>
      <c r="G9" s="725" t="s">
        <v>200</v>
      </c>
      <c r="H9" s="706"/>
      <c r="I9" s="215">
        <v>16</v>
      </c>
      <c r="J9" s="698" t="s">
        <v>261</v>
      </c>
      <c r="K9" s="699"/>
      <c r="L9" s="225">
        <v>6</v>
      </c>
      <c r="S9" s="24"/>
      <c r="Y9" s="190"/>
      <c r="AJ9" s="190"/>
    </row>
    <row r="10" spans="1:36" s="157" customFormat="1" ht="15.75" customHeight="1" thickTop="1" x14ac:dyDescent="0.15">
      <c r="A10" s="705" t="s">
        <v>155</v>
      </c>
      <c r="B10" s="706"/>
      <c r="C10" s="217">
        <v>12</v>
      </c>
      <c r="D10" s="759" t="s">
        <v>766</v>
      </c>
      <c r="E10" s="713"/>
      <c r="F10" s="294">
        <v>16</v>
      </c>
      <c r="G10" s="725" t="s">
        <v>202</v>
      </c>
      <c r="H10" s="706"/>
      <c r="I10" s="215">
        <v>11</v>
      </c>
      <c r="J10" s="754" t="s">
        <v>262</v>
      </c>
      <c r="K10" s="743"/>
      <c r="L10" s="223">
        <v>6</v>
      </c>
      <c r="S10" s="24"/>
      <c r="Y10" s="190"/>
      <c r="AJ10" s="190"/>
    </row>
    <row r="11" spans="1:36" s="157" customFormat="1" ht="15.75" customHeight="1" thickBot="1" x14ac:dyDescent="0.2">
      <c r="A11" s="709" t="s">
        <v>144</v>
      </c>
      <c r="B11" s="706"/>
      <c r="C11" s="215">
        <v>11</v>
      </c>
      <c r="D11" s="759" t="s">
        <v>535</v>
      </c>
      <c r="E11" s="713"/>
      <c r="F11" s="294">
        <v>21</v>
      </c>
      <c r="G11" s="728" t="s">
        <v>205</v>
      </c>
      <c r="H11" s="706"/>
      <c r="I11" s="215">
        <v>167</v>
      </c>
      <c r="J11" s="698" t="s">
        <v>263</v>
      </c>
      <c r="K11" s="699"/>
      <c r="L11" s="226">
        <v>6</v>
      </c>
      <c r="S11" s="24"/>
      <c r="Y11" s="190"/>
      <c r="AJ11" s="190"/>
    </row>
    <row r="12" spans="1:36" s="157" customFormat="1" ht="15.75" customHeight="1" thickTop="1" x14ac:dyDescent="0.15">
      <c r="A12" s="383"/>
      <c r="B12" s="195" t="s">
        <v>148</v>
      </c>
      <c r="C12" s="384" t="s">
        <v>767</v>
      </c>
      <c r="D12" s="736" t="s">
        <v>201</v>
      </c>
      <c r="E12" s="706"/>
      <c r="F12" s="294">
        <v>16</v>
      </c>
      <c r="G12" s="491"/>
      <c r="H12" s="490" t="s">
        <v>206</v>
      </c>
      <c r="I12" s="215">
        <v>58</v>
      </c>
      <c r="J12" s="754" t="s">
        <v>254</v>
      </c>
      <c r="K12" s="743"/>
      <c r="L12" s="339" t="s">
        <v>768</v>
      </c>
      <c r="S12" s="24"/>
      <c r="Y12" s="190"/>
      <c r="AJ12" s="190"/>
    </row>
    <row r="13" spans="1:36" s="157" customFormat="1" ht="15.75" customHeight="1" thickBot="1" x14ac:dyDescent="0.2">
      <c r="A13" s="705" t="s">
        <v>569</v>
      </c>
      <c r="B13" s="706"/>
      <c r="C13" s="217">
        <v>17</v>
      </c>
      <c r="D13" s="736" t="s">
        <v>204</v>
      </c>
      <c r="E13" s="706"/>
      <c r="F13" s="217">
        <v>21</v>
      </c>
      <c r="G13" s="319"/>
      <c r="H13" s="490" t="s">
        <v>207</v>
      </c>
      <c r="I13" s="215">
        <v>29</v>
      </c>
      <c r="J13" s="336"/>
      <c r="K13" s="337"/>
      <c r="L13" s="227"/>
      <c r="S13" s="24"/>
      <c r="Y13" s="190"/>
      <c r="AJ13" s="190"/>
    </row>
    <row r="14" spans="1:36" s="157" customFormat="1" ht="15.75" customHeight="1" thickTop="1" x14ac:dyDescent="0.15">
      <c r="A14" s="705" t="s">
        <v>614</v>
      </c>
      <c r="B14" s="706"/>
      <c r="C14" s="217">
        <v>16</v>
      </c>
      <c r="D14" s="758" t="s">
        <v>452</v>
      </c>
      <c r="E14" s="727"/>
      <c r="F14" s="218">
        <v>248</v>
      </c>
      <c r="G14" s="319"/>
      <c r="H14" s="490" t="s">
        <v>211</v>
      </c>
      <c r="I14" s="215">
        <v>20</v>
      </c>
      <c r="J14" s="754" t="s">
        <v>258</v>
      </c>
      <c r="K14" s="743"/>
      <c r="L14" s="228"/>
      <c r="S14" s="24"/>
      <c r="Y14" s="190"/>
      <c r="AJ14" s="190"/>
    </row>
    <row r="15" spans="1:36" s="157" customFormat="1" ht="15.75" customHeight="1" thickBot="1" x14ac:dyDescent="0.2">
      <c r="A15" s="709" t="s">
        <v>615</v>
      </c>
      <c r="B15" s="706"/>
      <c r="C15" s="340">
        <v>7</v>
      </c>
      <c r="D15" s="736" t="s">
        <v>185</v>
      </c>
      <c r="E15" s="706"/>
      <c r="F15" s="217">
        <v>24</v>
      </c>
      <c r="G15" s="319"/>
      <c r="H15" s="490" t="s">
        <v>214</v>
      </c>
      <c r="I15" s="215">
        <v>20</v>
      </c>
      <c r="J15" s="207"/>
      <c r="K15" s="206"/>
      <c r="L15" s="229"/>
      <c r="S15" s="24"/>
      <c r="Y15" s="190"/>
      <c r="AJ15" s="190"/>
    </row>
    <row r="16" spans="1:36" s="157" customFormat="1" ht="15.75" customHeight="1" thickTop="1" x14ac:dyDescent="0.15">
      <c r="A16" s="726" t="s">
        <v>225</v>
      </c>
      <c r="B16" s="727"/>
      <c r="C16" s="218">
        <v>85</v>
      </c>
      <c r="D16" s="761" t="s">
        <v>188</v>
      </c>
      <c r="E16" s="710"/>
      <c r="F16" s="217">
        <v>15</v>
      </c>
      <c r="G16" s="319"/>
      <c r="H16" s="490" t="s">
        <v>217</v>
      </c>
      <c r="I16" s="215">
        <v>20</v>
      </c>
      <c r="J16" s="209"/>
      <c r="K16" s="210"/>
      <c r="L16" s="211"/>
      <c r="S16" s="24"/>
      <c r="Y16" s="190"/>
      <c r="AJ16" s="190"/>
    </row>
    <row r="17" spans="1:36" s="157" customFormat="1" ht="15.75" customHeight="1" x14ac:dyDescent="0.15">
      <c r="A17" s="705" t="s">
        <v>228</v>
      </c>
      <c r="B17" s="706"/>
      <c r="C17" s="217">
        <v>12</v>
      </c>
      <c r="D17" s="319"/>
      <c r="E17" s="490" t="s">
        <v>190</v>
      </c>
      <c r="F17" s="217">
        <v>194</v>
      </c>
      <c r="G17" s="494"/>
      <c r="H17" s="490" t="s">
        <v>220</v>
      </c>
      <c r="I17" s="215">
        <v>20</v>
      </c>
      <c r="J17" s="197"/>
      <c r="K17" s="198"/>
      <c r="L17" s="208"/>
      <c r="S17" s="24"/>
      <c r="Y17" s="190"/>
      <c r="AJ17" s="190"/>
    </row>
    <row r="18" spans="1:36" s="157" customFormat="1" ht="15.75" customHeight="1" x14ac:dyDescent="0.15">
      <c r="A18" s="705" t="s">
        <v>232</v>
      </c>
      <c r="B18" s="706"/>
      <c r="C18" s="217">
        <v>10</v>
      </c>
      <c r="D18" s="319"/>
      <c r="E18" s="490" t="s">
        <v>462</v>
      </c>
      <c r="F18" s="215">
        <v>14</v>
      </c>
      <c r="G18" s="728" t="s">
        <v>223</v>
      </c>
      <c r="H18" s="706"/>
      <c r="I18" s="215">
        <v>44</v>
      </c>
      <c r="J18" s="205"/>
      <c r="K18" s="493"/>
      <c r="L18" s="208"/>
      <c r="S18" s="24"/>
      <c r="Y18" s="190"/>
      <c r="AJ18" s="190"/>
    </row>
    <row r="19" spans="1:36" s="157" customFormat="1" ht="15.75" customHeight="1" x14ac:dyDescent="0.15">
      <c r="A19" s="705" t="s">
        <v>238</v>
      </c>
      <c r="B19" s="706"/>
      <c r="C19" s="217">
        <v>15</v>
      </c>
      <c r="D19" s="494"/>
      <c r="E19" s="490" t="s">
        <v>664</v>
      </c>
      <c r="F19" s="338">
        <v>9</v>
      </c>
      <c r="G19" s="491"/>
      <c r="H19" s="490" t="s">
        <v>206</v>
      </c>
      <c r="I19" s="215">
        <v>33</v>
      </c>
      <c r="J19" s="209"/>
      <c r="K19" s="210"/>
      <c r="L19" s="212"/>
      <c r="S19" s="24"/>
      <c r="Y19" s="190"/>
      <c r="AJ19" s="190"/>
    </row>
    <row r="20" spans="1:36" s="157" customFormat="1" ht="15.75" customHeight="1" x14ac:dyDescent="0.15">
      <c r="A20" s="705" t="s">
        <v>242</v>
      </c>
      <c r="B20" s="706"/>
      <c r="C20" s="217">
        <v>22</v>
      </c>
      <c r="D20" s="758" t="s">
        <v>210</v>
      </c>
      <c r="E20" s="727"/>
      <c r="F20" s="218">
        <v>48</v>
      </c>
      <c r="G20" s="494"/>
      <c r="H20" s="490" t="s">
        <v>230</v>
      </c>
      <c r="I20" s="215">
        <v>11</v>
      </c>
      <c r="J20" s="209"/>
      <c r="K20" s="210"/>
      <c r="L20" s="211"/>
      <c r="S20" s="24"/>
      <c r="Y20" s="190"/>
      <c r="AJ20" s="190"/>
    </row>
    <row r="21" spans="1:36" s="157" customFormat="1" ht="15.75" customHeight="1" thickBot="1" x14ac:dyDescent="0.2">
      <c r="A21" s="705" t="s">
        <v>245</v>
      </c>
      <c r="B21" s="706"/>
      <c r="C21" s="217">
        <v>25</v>
      </c>
      <c r="D21" s="761" t="s">
        <v>213</v>
      </c>
      <c r="E21" s="710"/>
      <c r="F21" s="217">
        <v>16</v>
      </c>
      <c r="G21" s="725" t="s">
        <v>234</v>
      </c>
      <c r="H21" s="706"/>
      <c r="I21" s="215">
        <v>21</v>
      </c>
      <c r="J21" s="209"/>
      <c r="K21" s="210"/>
      <c r="L21" s="211"/>
      <c r="S21" s="24"/>
      <c r="Y21" s="190"/>
      <c r="AJ21" s="190"/>
    </row>
    <row r="22" spans="1:36" s="157" customFormat="1" ht="15.75" customHeight="1" thickTop="1" x14ac:dyDescent="0.15">
      <c r="A22" s="726" t="s">
        <v>616</v>
      </c>
      <c r="B22" s="727"/>
      <c r="C22" s="214">
        <v>127</v>
      </c>
      <c r="D22" s="494"/>
      <c r="E22" s="195" t="s">
        <v>216</v>
      </c>
      <c r="F22" s="340" t="s">
        <v>761</v>
      </c>
      <c r="G22" s="754" t="s">
        <v>240</v>
      </c>
      <c r="H22" s="743"/>
      <c r="I22" s="222">
        <v>39</v>
      </c>
      <c r="J22" s="213"/>
      <c r="K22" s="190"/>
      <c r="L22" s="199"/>
      <c r="S22" s="24"/>
      <c r="Y22" s="190"/>
      <c r="AJ22" s="190"/>
    </row>
    <row r="23" spans="1:36" s="157" customFormat="1" ht="15.75" customHeight="1" x14ac:dyDescent="0.15">
      <c r="A23" s="709" t="s">
        <v>617</v>
      </c>
      <c r="B23" s="710"/>
      <c r="C23" s="347">
        <v>7</v>
      </c>
      <c r="D23" s="736" t="s">
        <v>219</v>
      </c>
      <c r="E23" s="706"/>
      <c r="F23" s="295">
        <v>5</v>
      </c>
      <c r="G23" s="725" t="s">
        <v>243</v>
      </c>
      <c r="H23" s="706"/>
      <c r="I23" s="215">
        <v>11</v>
      </c>
      <c r="J23" s="213"/>
      <c r="K23" s="190"/>
      <c r="L23" s="199"/>
      <c r="S23" s="24"/>
      <c r="Y23" s="190"/>
      <c r="AJ23" s="190"/>
    </row>
    <row r="24" spans="1:36" s="157" customFormat="1" ht="15.75" customHeight="1" x14ac:dyDescent="0.15">
      <c r="A24" s="709" t="s">
        <v>473</v>
      </c>
      <c r="B24" s="710"/>
      <c r="C24" s="347">
        <v>15</v>
      </c>
      <c r="D24" s="761" t="s">
        <v>226</v>
      </c>
      <c r="E24" s="706"/>
      <c r="F24" s="217">
        <v>16</v>
      </c>
      <c r="G24" s="725" t="s">
        <v>247</v>
      </c>
      <c r="H24" s="706"/>
      <c r="I24" s="215">
        <v>12</v>
      </c>
      <c r="J24" s="190"/>
      <c r="K24" s="190"/>
      <c r="L24" s="199"/>
      <c r="S24" s="24"/>
      <c r="Y24" s="190"/>
      <c r="AJ24" s="190"/>
    </row>
    <row r="25" spans="1:36" s="157" customFormat="1" ht="15.75" customHeight="1" thickBot="1" x14ac:dyDescent="0.2">
      <c r="A25" s="385"/>
      <c r="B25" s="195" t="s">
        <v>496</v>
      </c>
      <c r="C25" s="386" t="s">
        <v>769</v>
      </c>
      <c r="D25" s="762" t="s">
        <v>770</v>
      </c>
      <c r="E25" s="763"/>
      <c r="F25" s="217">
        <v>9</v>
      </c>
      <c r="G25" s="725" t="s">
        <v>250</v>
      </c>
      <c r="H25" s="706"/>
      <c r="I25" s="296">
        <v>15</v>
      </c>
      <c r="J25" s="190"/>
      <c r="K25" s="190"/>
      <c r="L25" s="199"/>
      <c r="S25" s="24"/>
      <c r="Y25" s="190"/>
      <c r="AJ25" s="190"/>
    </row>
    <row r="26" spans="1:36" s="157" customFormat="1" ht="15.75" customHeight="1" thickTop="1" x14ac:dyDescent="0.15">
      <c r="A26" s="709" t="s">
        <v>175</v>
      </c>
      <c r="B26" s="710"/>
      <c r="C26" s="387">
        <v>29</v>
      </c>
      <c r="D26" s="319"/>
      <c r="E26" s="195" t="s">
        <v>414</v>
      </c>
      <c r="F26" s="341" t="s">
        <v>761</v>
      </c>
      <c r="G26" s="754" t="s">
        <v>584</v>
      </c>
      <c r="H26" s="743"/>
      <c r="I26" s="230">
        <v>139</v>
      </c>
      <c r="J26" s="190"/>
      <c r="K26" s="190"/>
      <c r="L26" s="199"/>
      <c r="S26" s="24"/>
      <c r="Y26" s="190"/>
      <c r="AJ26" s="190"/>
    </row>
    <row r="27" spans="1:36" s="157" customFormat="1" ht="15.75" customHeight="1" x14ac:dyDescent="0.15">
      <c r="A27" s="196"/>
      <c r="B27" s="195" t="s">
        <v>178</v>
      </c>
      <c r="C27" s="217">
        <v>11</v>
      </c>
      <c r="D27" s="758" t="s">
        <v>246</v>
      </c>
      <c r="E27" s="727"/>
      <c r="F27" s="221">
        <v>96</v>
      </c>
      <c r="G27" s="744" t="s">
        <v>771</v>
      </c>
      <c r="H27" s="727"/>
      <c r="I27" s="214">
        <v>92</v>
      </c>
      <c r="J27" s="190"/>
      <c r="K27" s="190"/>
      <c r="L27" s="199"/>
      <c r="S27" s="24"/>
      <c r="Y27" s="190"/>
      <c r="AJ27" s="190"/>
    </row>
    <row r="28" spans="1:36" s="157" customFormat="1" ht="15.75" customHeight="1" x14ac:dyDescent="0.15">
      <c r="A28" s="196"/>
      <c r="B28" s="195" t="s">
        <v>181</v>
      </c>
      <c r="C28" s="217">
        <v>7</v>
      </c>
      <c r="D28" s="761" t="s">
        <v>249</v>
      </c>
      <c r="E28" s="706"/>
      <c r="F28" s="215">
        <v>13</v>
      </c>
      <c r="G28" s="728" t="s">
        <v>135</v>
      </c>
      <c r="H28" s="706"/>
      <c r="I28" s="215">
        <v>18</v>
      </c>
      <c r="J28" s="190"/>
      <c r="K28" s="190"/>
      <c r="L28" s="199"/>
      <c r="S28" s="24"/>
      <c r="Y28" s="190"/>
      <c r="AJ28" s="190"/>
    </row>
    <row r="29" spans="1:36" s="157" customFormat="1" ht="15.75" customHeight="1" x14ac:dyDescent="0.15">
      <c r="A29" s="544"/>
      <c r="B29" s="195" t="s">
        <v>772</v>
      </c>
      <c r="C29" s="217">
        <v>10</v>
      </c>
      <c r="D29" s="761" t="s">
        <v>253</v>
      </c>
      <c r="E29" s="710"/>
      <c r="F29" s="215">
        <v>15</v>
      </c>
      <c r="G29" s="492"/>
      <c r="H29" s="195" t="s">
        <v>618</v>
      </c>
      <c r="I29" s="215">
        <v>4</v>
      </c>
      <c r="J29" s="190"/>
      <c r="K29" s="190"/>
      <c r="L29" s="199"/>
      <c r="S29" s="24"/>
      <c r="Y29" s="190"/>
      <c r="AJ29" s="190"/>
    </row>
    <row r="30" spans="1:36" s="157" customFormat="1" ht="15.75" customHeight="1" x14ac:dyDescent="0.15">
      <c r="A30" s="709" t="s">
        <v>187</v>
      </c>
      <c r="B30" s="710"/>
      <c r="C30" s="217">
        <v>8</v>
      </c>
      <c r="D30" s="494"/>
      <c r="E30" s="195" t="s">
        <v>585</v>
      </c>
      <c r="F30" s="217">
        <v>4</v>
      </c>
      <c r="G30" s="725" t="s">
        <v>139</v>
      </c>
      <c r="H30" s="706"/>
      <c r="I30" s="215">
        <v>13</v>
      </c>
      <c r="J30" s="190"/>
      <c r="K30" s="190"/>
      <c r="L30" s="199"/>
      <c r="S30" s="24"/>
      <c r="Y30" s="190"/>
      <c r="AJ30" s="190"/>
    </row>
    <row r="31" spans="1:36" s="157" customFormat="1" ht="15.75" customHeight="1" x14ac:dyDescent="0.15">
      <c r="A31" s="196"/>
      <c r="B31" s="195" t="s">
        <v>178</v>
      </c>
      <c r="C31" s="217">
        <v>7</v>
      </c>
      <c r="D31" s="736" t="s">
        <v>256</v>
      </c>
      <c r="E31" s="706"/>
      <c r="F31" s="215">
        <v>19</v>
      </c>
      <c r="G31" s="725" t="s">
        <v>143</v>
      </c>
      <c r="H31" s="706"/>
      <c r="I31" s="215">
        <v>15</v>
      </c>
      <c r="J31" s="190"/>
      <c r="K31" s="190"/>
      <c r="L31" s="199"/>
      <c r="S31" s="24"/>
      <c r="Y31" s="190"/>
      <c r="AJ31" s="190"/>
    </row>
    <row r="32" spans="1:36" s="157" customFormat="1" ht="15.75" customHeight="1" x14ac:dyDescent="0.15">
      <c r="A32" s="709" t="s">
        <v>196</v>
      </c>
      <c r="B32" s="710"/>
      <c r="C32" s="217">
        <v>13</v>
      </c>
      <c r="D32" s="736" t="s">
        <v>257</v>
      </c>
      <c r="E32" s="706"/>
      <c r="F32" s="217">
        <v>16</v>
      </c>
      <c r="G32" s="725" t="s">
        <v>151</v>
      </c>
      <c r="H32" s="706"/>
      <c r="I32" s="215">
        <v>2</v>
      </c>
      <c r="J32" s="190"/>
      <c r="K32" s="190"/>
      <c r="L32" s="199"/>
      <c r="S32" s="24"/>
      <c r="Y32" s="190"/>
      <c r="AJ32" s="190"/>
    </row>
    <row r="33" spans="1:36" s="157" customFormat="1" ht="15.75" customHeight="1" x14ac:dyDescent="0.15">
      <c r="A33" s="196"/>
      <c r="B33" s="195" t="s">
        <v>178</v>
      </c>
      <c r="C33" s="217">
        <v>12</v>
      </c>
      <c r="D33" s="761" t="s">
        <v>260</v>
      </c>
      <c r="E33" s="706"/>
      <c r="F33" s="217">
        <v>17</v>
      </c>
      <c r="G33" s="725" t="s">
        <v>154</v>
      </c>
      <c r="H33" s="706"/>
      <c r="I33" s="215">
        <v>2</v>
      </c>
      <c r="J33" s="711"/>
      <c r="K33" s="711"/>
      <c r="L33" s="199"/>
      <c r="S33" s="24"/>
      <c r="Y33" s="190"/>
      <c r="AJ33" s="190"/>
    </row>
    <row r="34" spans="1:36" s="157" customFormat="1" ht="15.75" customHeight="1" x14ac:dyDescent="0.15">
      <c r="A34" s="709" t="s">
        <v>203</v>
      </c>
      <c r="B34" s="710"/>
      <c r="C34" s="217">
        <v>18</v>
      </c>
      <c r="D34" s="761" t="s">
        <v>574</v>
      </c>
      <c r="E34" s="706"/>
      <c r="F34" s="217">
        <v>15</v>
      </c>
      <c r="G34" s="725" t="s">
        <v>171</v>
      </c>
      <c r="H34" s="706"/>
      <c r="I34" s="216">
        <v>2</v>
      </c>
      <c r="J34" s="200"/>
      <c r="K34" s="200"/>
      <c r="L34" s="199"/>
      <c r="S34" s="24"/>
      <c r="Y34" s="190"/>
      <c r="AJ34" s="190"/>
    </row>
    <row r="35" spans="1:36" s="157" customFormat="1" ht="15.75" customHeight="1" x14ac:dyDescent="0.15">
      <c r="A35" s="196"/>
      <c r="B35" s="195" t="s">
        <v>178</v>
      </c>
      <c r="C35" s="217">
        <v>9</v>
      </c>
      <c r="D35" s="388"/>
      <c r="E35" s="190" t="s">
        <v>586</v>
      </c>
      <c r="F35" s="389">
        <v>4</v>
      </c>
      <c r="G35" s="725" t="s">
        <v>536</v>
      </c>
      <c r="H35" s="706"/>
      <c r="I35" s="216">
        <v>28</v>
      </c>
      <c r="J35" s="201"/>
      <c r="K35" s="201"/>
      <c r="L35" s="199"/>
      <c r="S35" s="24"/>
      <c r="Y35" s="190"/>
      <c r="AJ35" s="190"/>
    </row>
    <row r="36" spans="1:36" s="157" customFormat="1" ht="15.75" customHeight="1" x14ac:dyDescent="0.15">
      <c r="A36" s="544"/>
      <c r="B36" s="195" t="s">
        <v>772</v>
      </c>
      <c r="C36" s="217">
        <v>8</v>
      </c>
      <c r="D36" s="758" t="s">
        <v>130</v>
      </c>
      <c r="E36" s="727"/>
      <c r="F36" s="221">
        <v>77</v>
      </c>
      <c r="G36" s="744" t="s">
        <v>180</v>
      </c>
      <c r="H36" s="727"/>
      <c r="I36" s="221">
        <v>47</v>
      </c>
      <c r="J36" s="202"/>
      <c r="K36" s="203"/>
      <c r="L36" s="204"/>
      <c r="S36" s="24"/>
      <c r="Y36" s="190"/>
      <c r="AJ36" s="190"/>
    </row>
    <row r="37" spans="1:36" s="157" customFormat="1" ht="15.75" customHeight="1" x14ac:dyDescent="0.15">
      <c r="A37" s="709" t="s">
        <v>209</v>
      </c>
      <c r="B37" s="710"/>
      <c r="C37" s="217">
        <v>23</v>
      </c>
      <c r="D37" s="761" t="s">
        <v>587</v>
      </c>
      <c r="E37" s="706"/>
      <c r="F37" s="347">
        <v>8</v>
      </c>
      <c r="G37" s="728" t="s">
        <v>184</v>
      </c>
      <c r="H37" s="706"/>
      <c r="I37" s="215">
        <v>12</v>
      </c>
      <c r="J37" s="202"/>
      <c r="K37" s="203"/>
      <c r="L37" s="204"/>
      <c r="S37" s="24"/>
      <c r="Y37" s="190"/>
      <c r="AJ37" s="190"/>
    </row>
    <row r="38" spans="1:36" s="157" customFormat="1" ht="15.75" customHeight="1" x14ac:dyDescent="0.15">
      <c r="A38" s="196"/>
      <c r="B38" s="195" t="s">
        <v>178</v>
      </c>
      <c r="C38" s="217">
        <v>8</v>
      </c>
      <c r="D38" s="494"/>
      <c r="E38" s="195" t="s">
        <v>138</v>
      </c>
      <c r="F38" s="220">
        <v>3</v>
      </c>
      <c r="G38" s="491"/>
      <c r="H38" s="195" t="s">
        <v>189</v>
      </c>
      <c r="I38" s="342" t="s">
        <v>606</v>
      </c>
      <c r="J38" s="202"/>
      <c r="K38" s="203"/>
      <c r="L38" s="204"/>
      <c r="S38" s="24"/>
      <c r="Y38" s="190"/>
      <c r="AJ38" s="190"/>
    </row>
    <row r="39" spans="1:36" s="157" customFormat="1" ht="15.75" customHeight="1" x14ac:dyDescent="0.15">
      <c r="A39" s="196"/>
      <c r="B39" s="195" t="s">
        <v>181</v>
      </c>
      <c r="C39" s="217">
        <v>6</v>
      </c>
      <c r="D39" s="736" t="s">
        <v>588</v>
      </c>
      <c r="E39" s="706"/>
      <c r="F39" s="215">
        <v>15</v>
      </c>
      <c r="G39" s="198"/>
      <c r="H39" s="195" t="s">
        <v>409</v>
      </c>
      <c r="I39" s="342" t="s">
        <v>606</v>
      </c>
      <c r="J39" s="202"/>
      <c r="K39" s="203"/>
      <c r="L39" s="204"/>
      <c r="S39" s="24"/>
      <c r="Y39" s="190"/>
      <c r="AJ39" s="190"/>
    </row>
    <row r="40" spans="1:36" s="157" customFormat="1" ht="15.75" customHeight="1" x14ac:dyDescent="0.15">
      <c r="A40" s="544"/>
      <c r="B40" s="195" t="s">
        <v>772</v>
      </c>
      <c r="C40" s="217">
        <v>8</v>
      </c>
      <c r="D40" s="736" t="s">
        <v>589</v>
      </c>
      <c r="E40" s="706"/>
      <c r="F40" s="215">
        <v>8</v>
      </c>
      <c r="G40" s="198"/>
      <c r="H40" s="195" t="s">
        <v>192</v>
      </c>
      <c r="I40" s="342" t="s">
        <v>606</v>
      </c>
      <c r="J40" s="202"/>
      <c r="K40" s="203"/>
      <c r="L40" s="204"/>
      <c r="S40" s="24"/>
      <c r="Y40" s="190"/>
      <c r="AJ40" s="190"/>
    </row>
    <row r="41" spans="1:36" s="157" customFormat="1" ht="15.75" customHeight="1" x14ac:dyDescent="0.15">
      <c r="A41" s="705" t="s">
        <v>161</v>
      </c>
      <c r="B41" s="706"/>
      <c r="C41" s="217">
        <v>5</v>
      </c>
      <c r="D41" s="736" t="s">
        <v>590</v>
      </c>
      <c r="E41" s="706"/>
      <c r="F41" s="217">
        <v>11</v>
      </c>
      <c r="G41" s="198"/>
      <c r="H41" s="195" t="s">
        <v>410</v>
      </c>
      <c r="I41" s="342" t="s">
        <v>606</v>
      </c>
      <c r="J41" s="202"/>
      <c r="K41" s="203"/>
      <c r="L41" s="204"/>
      <c r="S41" s="24"/>
      <c r="Y41" s="190"/>
      <c r="AJ41" s="190"/>
    </row>
    <row r="42" spans="1:36" s="157" customFormat="1" ht="15.75" customHeight="1" x14ac:dyDescent="0.15">
      <c r="A42" s="764" t="s">
        <v>165</v>
      </c>
      <c r="B42" s="699"/>
      <c r="C42" s="215">
        <v>3</v>
      </c>
      <c r="D42" s="736" t="s">
        <v>592</v>
      </c>
      <c r="E42" s="706"/>
      <c r="F42" s="217">
        <v>7</v>
      </c>
      <c r="G42" s="198"/>
      <c r="H42" s="195" t="s">
        <v>195</v>
      </c>
      <c r="I42" s="342" t="s">
        <v>606</v>
      </c>
      <c r="J42" s="202"/>
      <c r="K42" s="203"/>
      <c r="L42" s="204"/>
      <c r="S42" s="24"/>
      <c r="Y42" s="190"/>
      <c r="AJ42" s="190"/>
    </row>
    <row r="43" spans="1:36" s="157" customFormat="1" ht="15.75" customHeight="1" x14ac:dyDescent="0.15">
      <c r="A43" s="705" t="s">
        <v>169</v>
      </c>
      <c r="B43" s="706"/>
      <c r="C43" s="215">
        <v>5</v>
      </c>
      <c r="D43" s="736" t="s">
        <v>594</v>
      </c>
      <c r="E43" s="706"/>
      <c r="F43" s="217">
        <v>19</v>
      </c>
      <c r="G43" s="725" t="s">
        <v>591</v>
      </c>
      <c r="H43" s="706"/>
      <c r="I43" s="215">
        <v>8</v>
      </c>
      <c r="J43" s="202"/>
      <c r="K43" s="203"/>
      <c r="L43" s="204"/>
      <c r="S43" s="24"/>
      <c r="Y43" s="190"/>
      <c r="AJ43" s="190"/>
    </row>
    <row r="44" spans="1:36" s="157" customFormat="1" ht="15.75" customHeight="1" x14ac:dyDescent="0.15">
      <c r="A44" s="726" t="s">
        <v>129</v>
      </c>
      <c r="B44" s="727"/>
      <c r="C44" s="214">
        <v>58</v>
      </c>
      <c r="D44" s="761" t="s">
        <v>251</v>
      </c>
      <c r="E44" s="706"/>
      <c r="F44" s="215">
        <v>8</v>
      </c>
      <c r="G44" s="728" t="s">
        <v>593</v>
      </c>
      <c r="H44" s="706"/>
      <c r="I44" s="215">
        <v>18</v>
      </c>
      <c r="J44" s="202"/>
      <c r="K44" s="203"/>
      <c r="L44" s="204"/>
      <c r="S44" s="24"/>
      <c r="Y44" s="190"/>
      <c r="AJ44" s="190"/>
    </row>
    <row r="45" spans="1:36" s="157" customFormat="1" ht="15.75" customHeight="1" x14ac:dyDescent="0.15">
      <c r="A45" s="709" t="s">
        <v>133</v>
      </c>
      <c r="B45" s="706"/>
      <c r="C45" s="219">
        <v>7</v>
      </c>
      <c r="D45" s="758" t="s">
        <v>162</v>
      </c>
      <c r="E45" s="727"/>
      <c r="F45" s="221">
        <v>43</v>
      </c>
      <c r="G45" s="197"/>
      <c r="H45" s="195" t="s">
        <v>773</v>
      </c>
      <c r="I45" s="391" t="s">
        <v>774</v>
      </c>
      <c r="J45" s="202"/>
      <c r="K45" s="203"/>
      <c r="L45" s="204"/>
      <c r="N45" s="157">
        <f>C5+C16+C22+C44+F5+F14+F20+F27+F36+F45+I4</f>
        <v>1025</v>
      </c>
      <c r="S45" s="24"/>
      <c r="Y45" s="190"/>
      <c r="AJ45" s="190"/>
    </row>
    <row r="46" spans="1:36" s="157" customFormat="1" ht="15.75" customHeight="1" x14ac:dyDescent="0.15">
      <c r="A46" s="390"/>
      <c r="B46" s="195" t="s">
        <v>137</v>
      </c>
      <c r="C46" s="338" t="s">
        <v>606</v>
      </c>
      <c r="D46" s="736" t="s">
        <v>595</v>
      </c>
      <c r="E46" s="706"/>
      <c r="F46" s="294">
        <v>13</v>
      </c>
      <c r="G46" s="491"/>
      <c r="H46" s="195" t="s">
        <v>215</v>
      </c>
      <c r="I46" s="219">
        <v>4</v>
      </c>
      <c r="J46" s="202"/>
      <c r="K46" s="203"/>
      <c r="L46" s="204"/>
      <c r="N46" s="157">
        <f>C5+C16+C22+C44+F5+F14+F20+F27+F36+F45+I4+I6+I22+I26+L4+L6+L8+L10</f>
        <v>1520</v>
      </c>
      <c r="S46" s="24"/>
      <c r="Y46" s="190"/>
      <c r="AJ46" s="190"/>
    </row>
    <row r="47" spans="1:36" s="157" customFormat="1" ht="15.75" customHeight="1" x14ac:dyDescent="0.15">
      <c r="A47" s="705" t="s">
        <v>141</v>
      </c>
      <c r="B47" s="706"/>
      <c r="C47" s="219">
        <v>19</v>
      </c>
      <c r="D47" s="736" t="s">
        <v>596</v>
      </c>
      <c r="E47" s="706"/>
      <c r="F47" s="217">
        <v>15</v>
      </c>
      <c r="G47" s="190"/>
      <c r="H47" s="195" t="s">
        <v>423</v>
      </c>
      <c r="I47" s="391" t="s">
        <v>761</v>
      </c>
      <c r="J47" s="202"/>
      <c r="K47" s="203"/>
      <c r="L47" s="204"/>
      <c r="S47" s="24"/>
      <c r="Y47" s="190"/>
      <c r="AJ47" s="190"/>
    </row>
    <row r="48" spans="1:36" s="157" customFormat="1" ht="15.75" customHeight="1" x14ac:dyDescent="0.15">
      <c r="A48" s="705" t="s">
        <v>145</v>
      </c>
      <c r="B48" s="706"/>
      <c r="C48" s="219">
        <v>12</v>
      </c>
      <c r="D48" s="728" t="s">
        <v>597</v>
      </c>
      <c r="E48" s="710"/>
      <c r="F48" s="351">
        <v>14</v>
      </c>
      <c r="G48" s="728" t="s">
        <v>147</v>
      </c>
      <c r="H48" s="706"/>
      <c r="I48" s="215">
        <v>8</v>
      </c>
      <c r="J48" s="202"/>
      <c r="K48" s="203"/>
      <c r="L48" s="204"/>
      <c r="S48" s="24"/>
      <c r="Y48" s="190"/>
      <c r="AJ48" s="190"/>
    </row>
    <row r="49" spans="1:36" s="157" customFormat="1" ht="15.75" customHeight="1" x14ac:dyDescent="0.15">
      <c r="A49" s="709" t="s">
        <v>619</v>
      </c>
      <c r="B49" s="710"/>
      <c r="C49" s="215">
        <v>15</v>
      </c>
      <c r="D49" s="492"/>
      <c r="E49" s="195" t="s">
        <v>570</v>
      </c>
      <c r="F49" s="338" t="s">
        <v>761</v>
      </c>
      <c r="G49" s="545"/>
      <c r="H49" s="393" t="s">
        <v>193</v>
      </c>
      <c r="I49" s="394" t="s">
        <v>775</v>
      </c>
      <c r="J49" s="202"/>
      <c r="K49" s="203"/>
      <c r="L49" s="204"/>
      <c r="S49" s="24"/>
      <c r="Y49" s="190"/>
      <c r="AJ49" s="190"/>
    </row>
    <row r="50" spans="1:36" s="157" customFormat="1" ht="15.75" customHeight="1" thickBot="1" x14ac:dyDescent="0.2">
      <c r="A50" s="765" t="s">
        <v>467</v>
      </c>
      <c r="B50" s="753"/>
      <c r="C50" s="546">
        <v>4</v>
      </c>
      <c r="D50" s="547"/>
      <c r="E50" s="548"/>
      <c r="F50" s="549"/>
      <c r="G50" s="547"/>
      <c r="H50" s="550"/>
      <c r="I50" s="551"/>
      <c r="J50" s="343"/>
      <c r="K50" s="101"/>
      <c r="L50" s="102"/>
      <c r="S50" s="24"/>
      <c r="Y50" s="190"/>
      <c r="AJ50" s="190"/>
    </row>
    <row r="51" spans="1:36" s="157" customFormat="1" ht="15.75" customHeight="1" x14ac:dyDescent="0.15">
      <c r="A51" s="352" t="s">
        <v>776</v>
      </c>
      <c r="B51" s="200"/>
      <c r="C51" s="200"/>
      <c r="E51" s="155"/>
      <c r="F51" s="189"/>
      <c r="J51" s="202"/>
      <c r="K51" s="203"/>
      <c r="L51" s="293" t="s">
        <v>676</v>
      </c>
      <c r="S51" s="24"/>
      <c r="Y51" s="190"/>
      <c r="AJ51" s="190"/>
    </row>
    <row r="52" spans="1:36" s="157" customFormat="1" ht="15.75" customHeight="1" x14ac:dyDescent="0.15">
      <c r="A52" s="189" t="s">
        <v>478</v>
      </c>
      <c r="B52" s="189"/>
      <c r="C52" s="189"/>
      <c r="D52" s="155"/>
      <c r="E52" s="155"/>
      <c r="F52" s="532"/>
      <c r="S52" s="24"/>
      <c r="Y52" s="190"/>
      <c r="AJ52" s="190"/>
    </row>
    <row r="53" spans="1:36" s="157" customFormat="1" ht="15.75" customHeight="1" x14ac:dyDescent="0.15">
      <c r="F53" s="156"/>
      <c r="J53" s="155"/>
      <c r="K53" s="155"/>
      <c r="S53" s="24"/>
      <c r="Y53" s="190"/>
      <c r="AJ53" s="190"/>
    </row>
    <row r="54" spans="1:36" s="157" customFormat="1" ht="15.75" customHeight="1" x14ac:dyDescent="0.15">
      <c r="F54" s="155"/>
      <c r="G54" s="155"/>
      <c r="H54" s="158"/>
      <c r="I54" s="293"/>
      <c r="J54" s="155"/>
      <c r="K54" s="155"/>
      <c r="L54" s="155"/>
      <c r="S54" s="24"/>
      <c r="Y54" s="190"/>
      <c r="AJ54" s="190"/>
    </row>
    <row r="55" spans="1:36" s="157" customFormat="1" ht="15.75" customHeight="1" x14ac:dyDescent="0.15">
      <c r="F55" s="155"/>
      <c r="G55" s="155"/>
      <c r="H55" s="158"/>
      <c r="J55" s="155"/>
      <c r="K55" s="155"/>
      <c r="L55" s="155"/>
      <c r="S55" s="24"/>
      <c r="Y55" s="190"/>
      <c r="AJ55" s="190"/>
    </row>
    <row r="56" spans="1:36" s="157" customFormat="1" ht="15.75" customHeight="1" x14ac:dyDescent="0.15">
      <c r="D56" s="14"/>
      <c r="E56" s="14"/>
      <c r="F56" s="14"/>
      <c r="G56" s="155"/>
      <c r="H56" s="158"/>
      <c r="J56" s="15"/>
      <c r="K56" s="15"/>
      <c r="L56" s="14"/>
      <c r="S56" s="24"/>
      <c r="Y56" s="190"/>
      <c r="AJ56" s="190"/>
    </row>
    <row r="57" spans="1:36" s="157" customFormat="1" ht="15.75" customHeight="1" x14ac:dyDescent="0.15">
      <c r="D57" s="14"/>
      <c r="E57" s="14"/>
      <c r="F57" s="14"/>
      <c r="G57" s="155"/>
      <c r="H57" s="158"/>
      <c r="J57" s="15"/>
      <c r="K57" s="15"/>
      <c r="L57" s="14"/>
      <c r="S57" s="24"/>
      <c r="Y57" s="190"/>
      <c r="AJ57" s="190"/>
    </row>
    <row r="58" spans="1:36" s="157" customFormat="1" ht="15.75" customHeight="1" x14ac:dyDescent="0.15">
      <c r="A58" s="155"/>
      <c r="D58" s="14"/>
      <c r="E58" s="14"/>
      <c r="F58" s="14"/>
      <c r="G58" s="15"/>
      <c r="H58" s="15"/>
      <c r="I58" s="14"/>
      <c r="J58" s="15"/>
      <c r="K58" s="15"/>
      <c r="L58" s="14"/>
      <c r="S58" s="24"/>
      <c r="Y58" s="190"/>
      <c r="AJ58" s="190"/>
    </row>
    <row r="59" spans="1:36" s="157" customFormat="1" ht="15.75" customHeight="1" x14ac:dyDescent="0.15">
      <c r="A59" s="155"/>
      <c r="D59" s="14"/>
      <c r="E59" s="14"/>
      <c r="F59" s="14"/>
      <c r="G59" s="15"/>
      <c r="H59" s="15"/>
      <c r="I59" s="14"/>
      <c r="J59" s="15"/>
      <c r="K59" s="15"/>
      <c r="L59" s="14"/>
      <c r="S59" s="24"/>
      <c r="Y59" s="190"/>
      <c r="AJ59" s="190"/>
    </row>
    <row r="60" spans="1:36" s="157" customFormat="1" ht="15.75" customHeight="1" x14ac:dyDescent="0.15">
      <c r="A60" s="155"/>
      <c r="D60" s="14"/>
      <c r="E60" s="14"/>
      <c r="F60" s="14"/>
      <c r="G60" s="15"/>
      <c r="H60" s="15"/>
      <c r="I60" s="14"/>
      <c r="J60" s="15"/>
      <c r="K60" s="15"/>
      <c r="L60" s="14"/>
      <c r="S60" s="24"/>
      <c r="Y60" s="190"/>
      <c r="AJ60" s="190"/>
    </row>
    <row r="61" spans="1:36" s="157" customFormat="1" ht="15.75" customHeight="1" x14ac:dyDescent="0.15">
      <c r="A61" s="155"/>
      <c r="B61" s="155"/>
      <c r="C61" s="155"/>
      <c r="D61" s="14"/>
      <c r="E61" s="14"/>
      <c r="F61" s="14"/>
      <c r="G61" s="15"/>
      <c r="H61" s="15"/>
      <c r="I61" s="14"/>
      <c r="J61" s="15"/>
      <c r="K61" s="15"/>
      <c r="L61" s="14"/>
      <c r="P61" s="24"/>
      <c r="V61" s="190"/>
      <c r="AG61" s="190"/>
    </row>
    <row r="62" spans="1:36" s="157" customFormat="1" ht="15.75" customHeight="1" x14ac:dyDescent="0.15">
      <c r="A62" s="14"/>
      <c r="B62" s="14"/>
      <c r="C62" s="14"/>
      <c r="D62" s="14"/>
      <c r="E62" s="14"/>
      <c r="F62" s="14"/>
      <c r="G62" s="15"/>
      <c r="H62" s="15"/>
      <c r="I62" s="14"/>
      <c r="J62" s="15"/>
      <c r="K62" s="15"/>
      <c r="L62" s="14"/>
      <c r="S62" s="24"/>
      <c r="Y62" s="190"/>
      <c r="AJ62" s="190"/>
    </row>
    <row r="63" spans="1:36" s="157" customFormat="1" ht="15.75" customHeight="1" x14ac:dyDescent="0.15">
      <c r="A63" s="14"/>
      <c r="B63" s="14"/>
      <c r="C63" s="14"/>
      <c r="D63" s="14"/>
      <c r="E63" s="14"/>
      <c r="F63" s="14"/>
      <c r="G63" s="15"/>
      <c r="H63" s="15"/>
      <c r="I63" s="14"/>
      <c r="J63" s="15"/>
      <c r="K63" s="15"/>
      <c r="L63" s="14"/>
      <c r="S63" s="24"/>
      <c r="Y63" s="190"/>
      <c r="AJ63" s="190"/>
    </row>
    <row r="64" spans="1:36" s="156" customFormat="1" ht="15.75" customHeight="1" x14ac:dyDescent="0.15">
      <c r="A64" s="14"/>
      <c r="B64" s="14"/>
      <c r="C64" s="14"/>
      <c r="D64" s="14"/>
      <c r="E64" s="14"/>
      <c r="F64" s="14"/>
      <c r="G64" s="15"/>
      <c r="H64" s="15"/>
      <c r="I64" s="14"/>
      <c r="J64" s="15"/>
      <c r="K64" s="15"/>
      <c r="L64" s="14"/>
      <c r="M64" s="12"/>
      <c r="O64" s="12"/>
      <c r="S64" s="12"/>
      <c r="Y64" s="13"/>
      <c r="AJ64" s="13"/>
    </row>
    <row r="65" spans="1:36" s="156" customFormat="1" ht="16.5" customHeight="1" x14ac:dyDescent="0.15">
      <c r="A65" s="14"/>
      <c r="B65" s="14"/>
      <c r="C65" s="14"/>
      <c r="D65" s="14"/>
      <c r="E65" s="14"/>
      <c r="F65" s="14"/>
      <c r="G65" s="15"/>
      <c r="H65" s="15"/>
      <c r="I65" s="14"/>
      <c r="J65" s="15"/>
      <c r="K65" s="15"/>
      <c r="L65" s="14"/>
      <c r="M65" s="12"/>
      <c r="O65" s="12"/>
      <c r="S65" s="12"/>
      <c r="Y65" s="13"/>
      <c r="AJ65" s="13"/>
    </row>
    <row r="66" spans="1:36" ht="5.0999999999999996" customHeight="1" x14ac:dyDescent="0.15"/>
  </sheetData>
  <mergeCells count="112">
    <mergeCell ref="G48:H48"/>
    <mergeCell ref="A49:B49"/>
    <mergeCell ref="A50:B50"/>
    <mergeCell ref="A45:B45"/>
    <mergeCell ref="D45:E45"/>
    <mergeCell ref="D46:E46"/>
    <mergeCell ref="A47:B47"/>
    <mergeCell ref="D47:E47"/>
    <mergeCell ref="A48:B48"/>
    <mergeCell ref="D48:E48"/>
    <mergeCell ref="A42:B42"/>
    <mergeCell ref="D42:E42"/>
    <mergeCell ref="A43:B43"/>
    <mergeCell ref="D43:E43"/>
    <mergeCell ref="G43:H43"/>
    <mergeCell ref="A44:B44"/>
    <mergeCell ref="D44:E44"/>
    <mergeCell ref="G44:H44"/>
    <mergeCell ref="A37:B37"/>
    <mergeCell ref="D37:E37"/>
    <mergeCell ref="G37:H37"/>
    <mergeCell ref="D39:E39"/>
    <mergeCell ref="D40:E40"/>
    <mergeCell ref="A41:B41"/>
    <mergeCell ref="D41:E41"/>
    <mergeCell ref="A34:B34"/>
    <mergeCell ref="D34:E34"/>
    <mergeCell ref="G34:H34"/>
    <mergeCell ref="G35:H35"/>
    <mergeCell ref="D36:E36"/>
    <mergeCell ref="G36:H36"/>
    <mergeCell ref="A32:B32"/>
    <mergeCell ref="D32:E32"/>
    <mergeCell ref="G32:H32"/>
    <mergeCell ref="D33:E33"/>
    <mergeCell ref="G33:H33"/>
    <mergeCell ref="J33:K33"/>
    <mergeCell ref="D28:E28"/>
    <mergeCell ref="G28:H28"/>
    <mergeCell ref="D29:E29"/>
    <mergeCell ref="A30:B30"/>
    <mergeCell ref="G30:H30"/>
    <mergeCell ref="D31:E31"/>
    <mergeCell ref="G31:H31"/>
    <mergeCell ref="D25:E25"/>
    <mergeCell ref="G25:H25"/>
    <mergeCell ref="A26:B26"/>
    <mergeCell ref="G26:H26"/>
    <mergeCell ref="D27:E27"/>
    <mergeCell ref="G27:H27"/>
    <mergeCell ref="A23:B23"/>
    <mergeCell ref="D23:E23"/>
    <mergeCell ref="G23:H23"/>
    <mergeCell ref="A24:B24"/>
    <mergeCell ref="D24:E24"/>
    <mergeCell ref="G24:H24"/>
    <mergeCell ref="A20:B20"/>
    <mergeCell ref="D20:E20"/>
    <mergeCell ref="A21:B21"/>
    <mergeCell ref="D21:E21"/>
    <mergeCell ref="G21:H21"/>
    <mergeCell ref="A22:B22"/>
    <mergeCell ref="G22:H22"/>
    <mergeCell ref="A16:B16"/>
    <mergeCell ref="D16:E16"/>
    <mergeCell ref="A17:B17"/>
    <mergeCell ref="A18:B18"/>
    <mergeCell ref="G18:H18"/>
    <mergeCell ref="A19:B19"/>
    <mergeCell ref="A13:B13"/>
    <mergeCell ref="D13:E13"/>
    <mergeCell ref="A14:B14"/>
    <mergeCell ref="D14:E14"/>
    <mergeCell ref="J14:K14"/>
    <mergeCell ref="A15:B15"/>
    <mergeCell ref="D15:E15"/>
    <mergeCell ref="A11:B11"/>
    <mergeCell ref="D11:E11"/>
    <mergeCell ref="G11:H11"/>
    <mergeCell ref="J11:K11"/>
    <mergeCell ref="D12:E12"/>
    <mergeCell ref="J12:K12"/>
    <mergeCell ref="A9:B9"/>
    <mergeCell ref="G9:H9"/>
    <mergeCell ref="J9:K9"/>
    <mergeCell ref="A10:B10"/>
    <mergeCell ref="D10:E10"/>
    <mergeCell ref="G10:H10"/>
    <mergeCell ref="J10:K10"/>
    <mergeCell ref="A7:B7"/>
    <mergeCell ref="D7:E7"/>
    <mergeCell ref="G7:H7"/>
    <mergeCell ref="J7:K7"/>
    <mergeCell ref="A8:B8"/>
    <mergeCell ref="G8:H8"/>
    <mergeCell ref="J8:K8"/>
    <mergeCell ref="A5:B5"/>
    <mergeCell ref="D5:E5"/>
    <mergeCell ref="G5:H5"/>
    <mergeCell ref="J5:K5"/>
    <mergeCell ref="A6:B6"/>
    <mergeCell ref="D6:E6"/>
    <mergeCell ref="G6:H6"/>
    <mergeCell ref="J6:K6"/>
    <mergeCell ref="A1:L1"/>
    <mergeCell ref="A3:B3"/>
    <mergeCell ref="D3:E3"/>
    <mergeCell ref="G3:H3"/>
    <mergeCell ref="J3:K3"/>
    <mergeCell ref="A4:B4"/>
    <mergeCell ref="G4:H4"/>
    <mergeCell ref="J4:K4"/>
  </mergeCells>
  <phoneticPr fontId="19"/>
  <printOptions horizontalCentered="1"/>
  <pageMargins left="0.59055118110236227" right="0.39370078740157483" top="0.59055118110236227" bottom="0.47244094488188981" header="0.31496062992125984" footer="0.31496062992125984"/>
  <pageSetup paperSize="9" scale="98" orientation="portrait" r:id="rId1"/>
  <headerFooter alignWithMargins="0">
    <evenHeader>&amp;L&amp;"+,標準"&amp;11 １５　選挙・議会・市職員</evenHeader>
    <evenFooter>&amp;C&amp;"+,標準"&amp;11- &amp;P -</evenFooter>
  </headerFooter>
  <rowBreaks count="1" manualBreakCount="1">
    <brk id="6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Q189"/>
  <sheetViews>
    <sheetView view="pageBreakPreview" topLeftCell="A16" zoomScale="90" zoomScaleNormal="100" zoomScaleSheetLayoutView="90" workbookViewId="0">
      <selection activeCell="B38" sqref="B38"/>
    </sheetView>
  </sheetViews>
  <sheetFormatPr defaultColWidth="1.625" defaultRowHeight="6" customHeight="1" x14ac:dyDescent="0.15"/>
  <cols>
    <col min="1" max="1" width="1.375" style="525" customWidth="1"/>
    <col min="2" max="5" width="0.875" style="525" customWidth="1"/>
    <col min="6" max="10" width="1.625" style="525" customWidth="1"/>
    <col min="11" max="11" width="3.625" style="525" customWidth="1"/>
    <col min="12" max="12" width="0.875" style="525" customWidth="1"/>
    <col min="13" max="13" width="1.75" style="525" customWidth="1"/>
    <col min="14" max="17" width="0.875" style="525" customWidth="1"/>
    <col min="18" max="22" width="1.625" style="525" customWidth="1"/>
    <col min="23" max="23" width="3.625" style="525" customWidth="1"/>
    <col min="24" max="25" width="0.875" style="525" customWidth="1"/>
    <col min="26" max="26" width="1.625" style="525" customWidth="1"/>
    <col min="27" max="30" width="0.875" style="525" customWidth="1"/>
    <col min="31" max="35" width="1.625" style="525" customWidth="1"/>
    <col min="36" max="36" width="3.625" style="525" customWidth="1"/>
    <col min="37" max="37" width="0.875" style="525" customWidth="1"/>
    <col min="38" max="38" width="1.625" style="525" customWidth="1"/>
    <col min="39" max="42" width="0.875" style="525" customWidth="1"/>
    <col min="43" max="47" width="1.625" style="525" customWidth="1"/>
    <col min="48" max="48" width="3.625" style="525" customWidth="1"/>
    <col min="49" max="49" width="0.875" style="525" customWidth="1"/>
    <col min="50" max="50" width="1.875" style="525" customWidth="1"/>
    <col min="51" max="54" width="0.875" style="525" customWidth="1"/>
    <col min="55" max="59" width="1.625" style="525" customWidth="1"/>
    <col min="60" max="60" width="3.625" style="525" customWidth="1"/>
    <col min="61" max="61" width="0.875" style="525" customWidth="1"/>
    <col min="62" max="62" width="1.875" style="525" customWidth="1"/>
    <col min="63" max="66" width="0.875" style="525" customWidth="1"/>
    <col min="67" max="71" width="1.625" style="525" customWidth="1"/>
    <col min="72" max="72" width="3.625" style="525" customWidth="1"/>
    <col min="73" max="73" width="0.875" style="525" customWidth="1"/>
    <col min="74" max="74" width="1.625" style="525" customWidth="1"/>
    <col min="75" max="78" width="0.875" style="525" customWidth="1"/>
    <col min="79" max="83" width="1.625" style="525" customWidth="1"/>
    <col min="84" max="84" width="3.625" style="525" customWidth="1"/>
    <col min="85" max="85" width="0.875" style="525" customWidth="1"/>
    <col min="86" max="86" width="1.625" style="525" customWidth="1"/>
    <col min="87" max="90" width="0.875" style="525" customWidth="1"/>
    <col min="91" max="91" width="1.625" style="525" customWidth="1"/>
    <col min="92" max="92" width="1.5" style="525" customWidth="1"/>
    <col min="93" max="95" width="1.625" style="525" customWidth="1"/>
    <col min="96" max="96" width="3.625" style="525" customWidth="1"/>
    <col min="97" max="97" width="0.875" style="525" customWidth="1"/>
    <col min="98" max="98" width="1.625" style="525" customWidth="1"/>
    <col min="99" max="102" width="0.875" style="525" customWidth="1"/>
    <col min="103" max="107" width="1.625" style="525" customWidth="1"/>
    <col min="108" max="108" width="4" style="525" customWidth="1"/>
    <col min="109" max="109" width="0.875" style="525" customWidth="1"/>
    <col min="110" max="110" width="1.625" style="525" customWidth="1"/>
    <col min="111" max="114" width="0.875" style="525" customWidth="1"/>
    <col min="115" max="119" width="1.625" style="525" customWidth="1"/>
    <col min="120" max="120" width="3.625" style="525" customWidth="1"/>
    <col min="121" max="121" width="0.875" style="525" customWidth="1"/>
    <col min="122" max="122" width="1.625" style="525" customWidth="1"/>
    <col min="123" max="126" width="0.875" style="525" customWidth="1"/>
    <col min="127" max="131" width="1.625" style="525" customWidth="1"/>
    <col min="132" max="132" width="3.625" style="525" customWidth="1"/>
    <col min="133" max="133" width="0.875" style="525" customWidth="1"/>
    <col min="134" max="134" width="1.625" style="525" customWidth="1"/>
    <col min="135" max="138" width="0.875" style="525" customWidth="1"/>
    <col min="139" max="143" width="1.625" style="525" customWidth="1"/>
    <col min="144" max="144" width="3.625" style="525" customWidth="1"/>
    <col min="145" max="148" width="0.875" style="525" customWidth="1"/>
    <col min="149" max="153" width="1.625" style="525" customWidth="1"/>
    <col min="154" max="154" width="3.625" style="525" customWidth="1"/>
    <col min="155" max="157" width="0.875" style="525" customWidth="1"/>
    <col min="158" max="158" width="1.625" style="525" customWidth="1"/>
    <col min="159" max="162" width="0.875" style="525" customWidth="1"/>
    <col min="163" max="167" width="1.625" style="525" customWidth="1"/>
    <col min="168" max="168" width="3.625" style="525" customWidth="1"/>
    <col min="169" max="171" width="0.875" style="525" customWidth="1"/>
    <col min="172" max="172" width="1.625" style="525" customWidth="1"/>
    <col min="173" max="176" width="0.875" style="525" customWidth="1"/>
    <col min="177" max="181" width="1.625" style="525" customWidth="1"/>
    <col min="182" max="182" width="3.625" style="525" customWidth="1"/>
    <col min="183" max="186" width="0.875" style="525" customWidth="1"/>
    <col min="187" max="187" width="1.625" style="525" customWidth="1"/>
    <col min="188" max="191" width="0.875" style="525" customWidth="1"/>
    <col min="192" max="196" width="1.625" style="525" customWidth="1"/>
    <col min="197" max="197" width="3.625" style="525" customWidth="1"/>
    <col min="198" max="198" width="0.875" style="525" customWidth="1"/>
    <col min="199" max="199" width="1.625" style="525" customWidth="1"/>
    <col min="200" max="203" width="0.875" style="525" customWidth="1"/>
    <col min="204" max="208" width="1.625" style="525" customWidth="1"/>
    <col min="209" max="209" width="3.625" style="525" customWidth="1"/>
    <col min="210" max="213" width="0.875" style="525" customWidth="1"/>
    <col min="214" max="214" width="1.625" style="525" customWidth="1"/>
    <col min="215" max="218" width="0.875" style="525" customWidth="1"/>
    <col min="219" max="223" width="1.625" style="525" customWidth="1"/>
    <col min="224" max="224" width="3.625" style="525" customWidth="1"/>
    <col min="225" max="225" width="0.875" style="525" customWidth="1"/>
    <col min="226" max="16384" width="1.625" style="525"/>
  </cols>
  <sheetData>
    <row r="1" spans="1:225" ht="6" customHeight="1" x14ac:dyDescent="0.15">
      <c r="A1" s="50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  <c r="AL1" s="504"/>
      <c r="AM1" s="504"/>
      <c r="AN1" s="504"/>
      <c r="AO1" s="504"/>
      <c r="AP1" s="504"/>
      <c r="AQ1" s="504"/>
      <c r="AR1" s="504"/>
      <c r="AS1" s="504"/>
      <c r="AT1" s="504"/>
      <c r="AU1" s="504"/>
      <c r="AV1" s="504"/>
      <c r="AW1" s="504"/>
      <c r="AX1" s="504"/>
      <c r="AY1" s="504"/>
      <c r="AZ1" s="504"/>
      <c r="BA1" s="504"/>
      <c r="BB1" s="504"/>
      <c r="BC1" s="504"/>
      <c r="BD1" s="504"/>
      <c r="BE1" s="504"/>
      <c r="BF1" s="504"/>
      <c r="BG1" s="504"/>
      <c r="BH1" s="504"/>
      <c r="BI1" s="504"/>
      <c r="BJ1" s="504"/>
      <c r="BK1" s="504"/>
      <c r="BL1" s="504"/>
      <c r="BM1" s="504"/>
      <c r="BN1" s="504"/>
      <c r="BO1" s="504"/>
      <c r="BP1" s="504"/>
      <c r="BQ1" s="504"/>
      <c r="BR1" s="504"/>
      <c r="BS1" s="504"/>
      <c r="BT1" s="504"/>
      <c r="BU1" s="504"/>
      <c r="BV1" s="504"/>
      <c r="BW1" s="504"/>
      <c r="BX1" s="504"/>
      <c r="BY1" s="504"/>
      <c r="BZ1" s="504"/>
      <c r="CA1" s="504"/>
      <c r="CB1" s="504"/>
      <c r="CC1" s="504"/>
      <c r="CD1" s="504"/>
      <c r="CE1" s="504"/>
      <c r="CF1" s="504"/>
      <c r="CG1" s="504"/>
      <c r="CH1" s="504"/>
      <c r="CI1" s="504"/>
      <c r="CJ1" s="504"/>
      <c r="CK1" s="504"/>
      <c r="CL1" s="504"/>
      <c r="CM1" s="504"/>
      <c r="CN1" s="504"/>
      <c r="CO1" s="504"/>
      <c r="CP1" s="504"/>
      <c r="CQ1" s="504"/>
      <c r="CR1" s="504"/>
      <c r="CS1" s="504"/>
      <c r="CT1" s="504"/>
      <c r="CU1" s="504"/>
      <c r="CV1" s="504"/>
      <c r="CW1" s="504"/>
      <c r="CX1" s="396"/>
      <c r="CY1" s="396"/>
      <c r="CZ1" s="396"/>
      <c r="DA1" s="396"/>
      <c r="DB1" s="396"/>
      <c r="DC1" s="396"/>
      <c r="DD1" s="396"/>
      <c r="DE1" s="396"/>
      <c r="DF1" s="396"/>
      <c r="DG1" s="396"/>
      <c r="DH1" s="396"/>
      <c r="DI1" s="396"/>
      <c r="DJ1" s="396"/>
      <c r="DK1" s="396"/>
      <c r="DL1" s="396"/>
      <c r="DM1" s="396"/>
      <c r="DN1" s="396"/>
      <c r="DO1" s="396"/>
      <c r="DP1" s="396"/>
      <c r="DQ1" s="396"/>
      <c r="DR1" s="396"/>
      <c r="DS1" s="396"/>
      <c r="DT1" s="396"/>
      <c r="DU1" s="396"/>
      <c r="DV1" s="396"/>
      <c r="DW1" s="396"/>
      <c r="DX1" s="396"/>
      <c r="DY1" s="396"/>
      <c r="DZ1" s="396"/>
      <c r="EA1" s="396"/>
      <c r="EB1" s="504"/>
      <c r="EC1" s="504"/>
      <c r="ED1" s="504"/>
      <c r="EE1" s="504"/>
      <c r="EF1" s="504"/>
      <c r="EG1" s="504"/>
      <c r="EH1" s="504"/>
      <c r="EI1" s="504"/>
      <c r="EJ1" s="504"/>
      <c r="EK1" s="504"/>
      <c r="EL1" s="504"/>
      <c r="EM1" s="504"/>
      <c r="EN1" s="504"/>
      <c r="EO1" s="396"/>
      <c r="EP1" s="504"/>
      <c r="EQ1" s="504"/>
      <c r="ER1" s="504"/>
      <c r="ES1" s="504"/>
      <c r="ET1" s="504"/>
      <c r="EU1" s="504"/>
      <c r="EV1" s="504"/>
      <c r="EW1" s="504"/>
      <c r="EX1" s="504"/>
      <c r="EY1" s="396"/>
      <c r="EZ1" s="396"/>
      <c r="FA1" s="396"/>
      <c r="FB1" s="396"/>
      <c r="FC1" s="396"/>
      <c r="FD1" s="396"/>
      <c r="FE1" s="396"/>
      <c r="FF1" s="396"/>
      <c r="FG1" s="396"/>
      <c r="FH1" s="396"/>
      <c r="FI1" s="396"/>
      <c r="FJ1" s="396"/>
      <c r="FK1" s="396"/>
      <c r="FL1" s="396"/>
      <c r="FM1" s="396"/>
      <c r="FN1" s="396"/>
      <c r="FO1" s="396"/>
      <c r="FP1" s="396"/>
      <c r="FQ1" s="396"/>
      <c r="FR1" s="396"/>
      <c r="FS1" s="396"/>
      <c r="FT1" s="396"/>
      <c r="FU1" s="396"/>
      <c r="FV1" s="396"/>
      <c r="FW1" s="396"/>
      <c r="FX1" s="396"/>
      <c r="FY1" s="396"/>
      <c r="FZ1" s="396"/>
      <c r="GA1" s="396"/>
      <c r="GB1" s="504"/>
      <c r="GC1" s="504"/>
      <c r="GD1" s="504"/>
      <c r="GE1" s="504"/>
      <c r="GF1" s="504"/>
      <c r="GG1" s="504"/>
      <c r="GH1" s="504"/>
      <c r="GI1" s="504"/>
      <c r="GJ1" s="504"/>
      <c r="GK1" s="504"/>
      <c r="GL1" s="504"/>
      <c r="GM1" s="504"/>
      <c r="GN1" s="504"/>
      <c r="GO1" s="504"/>
      <c r="GP1" s="504"/>
      <c r="GQ1" s="504"/>
      <c r="GR1" s="504"/>
      <c r="GS1" s="504"/>
      <c r="GT1" s="504"/>
      <c r="GU1" s="504"/>
      <c r="GV1" s="504"/>
      <c r="GW1" s="504"/>
      <c r="GX1" s="504"/>
      <c r="GY1" s="504"/>
      <c r="GZ1" s="504"/>
      <c r="HA1" s="504"/>
      <c r="HB1" s="504"/>
      <c r="HC1" s="504"/>
      <c r="HD1" s="504"/>
      <c r="HE1" s="504"/>
      <c r="HF1" s="504"/>
      <c r="HG1" s="504"/>
      <c r="HH1" s="504"/>
      <c r="HI1" s="504"/>
      <c r="HJ1" s="504"/>
      <c r="HK1" s="504"/>
      <c r="HL1" s="504"/>
      <c r="HM1" s="504"/>
      <c r="HN1" s="504"/>
      <c r="HO1" s="504"/>
      <c r="HP1" s="504"/>
      <c r="HQ1" s="504"/>
    </row>
    <row r="2" spans="1:225" ht="6" customHeight="1" x14ac:dyDescent="0.15">
      <c r="CX2" s="397"/>
      <c r="CY2" s="397"/>
      <c r="CZ2" s="397"/>
      <c r="DA2" s="397"/>
      <c r="DB2" s="397"/>
      <c r="DC2" s="397"/>
      <c r="DD2" s="397"/>
      <c r="DE2" s="397"/>
      <c r="DF2" s="397"/>
      <c r="DG2" s="397"/>
      <c r="DH2" s="397"/>
      <c r="DI2" s="397"/>
      <c r="DJ2" s="397"/>
      <c r="DK2" s="397"/>
      <c r="DL2" s="397"/>
      <c r="DM2" s="397"/>
      <c r="DN2" s="397"/>
      <c r="DO2" s="397"/>
      <c r="DP2" s="397"/>
      <c r="DQ2" s="397"/>
      <c r="DR2" s="397"/>
      <c r="DS2" s="397"/>
      <c r="DT2" s="397"/>
      <c r="DU2" s="397"/>
      <c r="DV2" s="397"/>
      <c r="DW2" s="397"/>
      <c r="DX2" s="397"/>
      <c r="DY2" s="397"/>
      <c r="DZ2" s="397"/>
      <c r="EA2" s="397"/>
      <c r="EO2" s="397"/>
      <c r="EY2" s="397"/>
      <c r="EZ2" s="397"/>
      <c r="FA2" s="397"/>
      <c r="FB2" s="397"/>
      <c r="FC2" s="397"/>
      <c r="FD2" s="397"/>
      <c r="FE2" s="397"/>
      <c r="FF2" s="397"/>
      <c r="FG2" s="397"/>
      <c r="FH2" s="397"/>
      <c r="FI2" s="397"/>
      <c r="FJ2" s="397"/>
      <c r="FK2" s="397"/>
      <c r="FL2" s="397"/>
      <c r="FM2" s="397"/>
      <c r="FN2" s="397"/>
      <c r="FO2" s="397"/>
      <c r="FP2" s="397"/>
      <c r="FQ2" s="397"/>
      <c r="FR2" s="397"/>
      <c r="FS2" s="397"/>
      <c r="FT2" s="397"/>
      <c r="FU2" s="397"/>
      <c r="FV2" s="397"/>
      <c r="FW2" s="397"/>
      <c r="FX2" s="397"/>
      <c r="FY2" s="397"/>
      <c r="FZ2" s="397"/>
      <c r="GA2" s="397"/>
    </row>
    <row r="3" spans="1:225" ht="6" customHeight="1" x14ac:dyDescent="0.15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  <c r="AS3" s="398"/>
      <c r="AT3" s="398"/>
      <c r="AU3" s="398"/>
      <c r="AV3" s="398"/>
      <c r="AW3" s="398"/>
      <c r="AX3" s="398"/>
      <c r="AY3" s="398"/>
      <c r="AZ3" s="398"/>
      <c r="BA3" s="398"/>
      <c r="BB3" s="398"/>
      <c r="BC3" s="398"/>
      <c r="BD3" s="398"/>
      <c r="BE3" s="398"/>
      <c r="BF3" s="398"/>
      <c r="BG3" s="398"/>
      <c r="BH3" s="398"/>
      <c r="BI3" s="398"/>
      <c r="BJ3" s="398"/>
      <c r="BK3" s="398"/>
      <c r="BL3" s="398"/>
      <c r="BM3" s="398"/>
      <c r="BN3" s="398"/>
      <c r="BO3" s="398"/>
      <c r="BP3" s="398"/>
      <c r="BQ3" s="398"/>
      <c r="BR3" s="398"/>
      <c r="BS3" s="398"/>
      <c r="CW3" s="788" t="s">
        <v>677</v>
      </c>
      <c r="CX3" s="788"/>
      <c r="CY3" s="788"/>
      <c r="CZ3" s="788"/>
      <c r="DA3" s="788"/>
      <c r="DB3" s="788"/>
      <c r="DC3" s="788"/>
      <c r="DD3" s="788"/>
      <c r="DE3" s="788"/>
      <c r="DF3" s="788"/>
      <c r="DG3" s="788"/>
      <c r="DH3" s="788"/>
      <c r="DI3" s="788"/>
      <c r="DJ3" s="788"/>
      <c r="DK3" s="788"/>
      <c r="DL3" s="788"/>
      <c r="DM3" s="788"/>
      <c r="DN3" s="788"/>
      <c r="DO3" s="788"/>
      <c r="DP3" s="788"/>
      <c r="DQ3" s="788"/>
      <c r="DR3" s="788"/>
      <c r="DS3" s="788"/>
      <c r="DT3" s="788"/>
      <c r="DU3" s="788"/>
      <c r="DV3" s="788"/>
      <c r="DW3" s="788"/>
      <c r="DX3" s="788"/>
      <c r="DY3" s="788"/>
      <c r="DZ3" s="788"/>
      <c r="EA3" s="788"/>
      <c r="EB3" s="788"/>
      <c r="EC3" s="788"/>
      <c r="ED3" s="788"/>
      <c r="EE3" s="788"/>
      <c r="EF3" s="788"/>
      <c r="EG3" s="788"/>
      <c r="EH3" s="788"/>
      <c r="EI3" s="788"/>
      <c r="EJ3" s="788"/>
      <c r="EK3" s="788"/>
      <c r="EL3" s="788"/>
      <c r="EM3" s="788"/>
      <c r="EN3" s="788"/>
      <c r="EO3" s="788"/>
      <c r="EP3" s="788"/>
      <c r="EQ3" s="788"/>
      <c r="ER3" s="788"/>
      <c r="ES3" s="788"/>
      <c r="ET3" s="788"/>
      <c r="EU3" s="788"/>
      <c r="EV3" s="788"/>
      <c r="EW3" s="788"/>
      <c r="EX3" s="788"/>
      <c r="EY3" s="788"/>
      <c r="EZ3" s="788"/>
      <c r="FA3" s="788"/>
      <c r="FB3" s="788"/>
      <c r="FC3" s="788"/>
      <c r="FD3" s="788"/>
      <c r="FE3" s="788"/>
      <c r="FF3" s="788"/>
      <c r="FZ3" s="397"/>
      <c r="GA3" s="397"/>
      <c r="HD3" s="399"/>
      <c r="HE3" s="399"/>
      <c r="HF3" s="399"/>
      <c r="HG3" s="399"/>
      <c r="HH3" s="399"/>
      <c r="HI3" s="399"/>
      <c r="HJ3" s="399"/>
      <c r="HK3" s="399"/>
      <c r="HL3" s="399"/>
      <c r="HM3" s="399"/>
      <c r="HN3" s="399"/>
      <c r="HO3" s="399"/>
      <c r="HP3" s="399"/>
    </row>
    <row r="4" spans="1:225" ht="6" customHeight="1" x14ac:dyDescent="0.15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  <c r="BL4" s="398"/>
      <c r="BM4" s="398"/>
      <c r="BN4" s="398"/>
      <c r="BO4" s="398"/>
      <c r="BP4" s="398"/>
      <c r="BQ4" s="398"/>
      <c r="BR4" s="398"/>
      <c r="BS4" s="398"/>
      <c r="CW4" s="788"/>
      <c r="CX4" s="788"/>
      <c r="CY4" s="788"/>
      <c r="CZ4" s="788"/>
      <c r="DA4" s="788"/>
      <c r="DB4" s="788"/>
      <c r="DC4" s="788"/>
      <c r="DD4" s="788"/>
      <c r="DE4" s="788"/>
      <c r="DF4" s="788"/>
      <c r="DG4" s="788"/>
      <c r="DH4" s="788"/>
      <c r="DI4" s="788"/>
      <c r="DJ4" s="788"/>
      <c r="DK4" s="788"/>
      <c r="DL4" s="788"/>
      <c r="DM4" s="788"/>
      <c r="DN4" s="788"/>
      <c r="DO4" s="788"/>
      <c r="DP4" s="788"/>
      <c r="DQ4" s="788"/>
      <c r="DR4" s="788"/>
      <c r="DS4" s="788"/>
      <c r="DT4" s="788"/>
      <c r="DU4" s="788"/>
      <c r="DV4" s="788"/>
      <c r="DW4" s="788"/>
      <c r="DX4" s="788"/>
      <c r="DY4" s="788"/>
      <c r="DZ4" s="788"/>
      <c r="EA4" s="788"/>
      <c r="EB4" s="788"/>
      <c r="EC4" s="788"/>
      <c r="ED4" s="788"/>
      <c r="EE4" s="788"/>
      <c r="EF4" s="788"/>
      <c r="EG4" s="788"/>
      <c r="EH4" s="788"/>
      <c r="EI4" s="788"/>
      <c r="EJ4" s="788"/>
      <c r="EK4" s="788"/>
      <c r="EL4" s="788"/>
      <c r="EM4" s="788"/>
      <c r="EN4" s="788"/>
      <c r="EO4" s="788"/>
      <c r="EP4" s="788"/>
      <c r="EQ4" s="788"/>
      <c r="ER4" s="788"/>
      <c r="ES4" s="788"/>
      <c r="ET4" s="788"/>
      <c r="EU4" s="788"/>
      <c r="EV4" s="788"/>
      <c r="EW4" s="788"/>
      <c r="EX4" s="788"/>
      <c r="EY4" s="788"/>
      <c r="EZ4" s="788"/>
      <c r="FA4" s="788"/>
      <c r="FB4" s="788"/>
      <c r="FC4" s="788"/>
      <c r="FD4" s="788"/>
      <c r="FE4" s="788"/>
      <c r="FF4" s="788"/>
      <c r="FZ4" s="397"/>
      <c r="GA4" s="397"/>
      <c r="HD4" s="399"/>
      <c r="HE4" s="399"/>
      <c r="HF4" s="399"/>
      <c r="HG4" s="399"/>
      <c r="HH4" s="399"/>
      <c r="HI4" s="399"/>
      <c r="HJ4" s="399"/>
      <c r="HK4" s="399"/>
      <c r="HL4" s="399"/>
      <c r="HM4" s="399"/>
      <c r="HN4" s="399"/>
      <c r="HO4" s="399"/>
      <c r="HP4" s="399"/>
    </row>
    <row r="5" spans="1:225" ht="6" customHeight="1" x14ac:dyDescent="0.15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  <c r="BC5" s="398"/>
      <c r="BD5" s="398"/>
      <c r="BE5" s="398"/>
      <c r="BF5" s="398"/>
      <c r="BG5" s="398"/>
      <c r="BH5" s="398"/>
      <c r="BI5" s="398"/>
      <c r="BJ5" s="398"/>
      <c r="BK5" s="398"/>
      <c r="BL5" s="398"/>
      <c r="BM5" s="398"/>
      <c r="BN5" s="398"/>
      <c r="BO5" s="398"/>
      <c r="BP5" s="398"/>
      <c r="BQ5" s="398"/>
      <c r="BR5" s="398"/>
      <c r="BS5" s="398"/>
      <c r="CW5" s="788"/>
      <c r="CX5" s="788"/>
      <c r="CY5" s="788"/>
      <c r="CZ5" s="788"/>
      <c r="DA5" s="788"/>
      <c r="DB5" s="788"/>
      <c r="DC5" s="788"/>
      <c r="DD5" s="788"/>
      <c r="DE5" s="788"/>
      <c r="DF5" s="788"/>
      <c r="DG5" s="788"/>
      <c r="DH5" s="788"/>
      <c r="DI5" s="788"/>
      <c r="DJ5" s="788"/>
      <c r="DK5" s="788"/>
      <c r="DL5" s="788"/>
      <c r="DM5" s="788"/>
      <c r="DN5" s="788"/>
      <c r="DO5" s="788"/>
      <c r="DP5" s="788"/>
      <c r="DQ5" s="788"/>
      <c r="DR5" s="788"/>
      <c r="DS5" s="788"/>
      <c r="DT5" s="788"/>
      <c r="DU5" s="788"/>
      <c r="DV5" s="788"/>
      <c r="DW5" s="788"/>
      <c r="DX5" s="788"/>
      <c r="DY5" s="788"/>
      <c r="DZ5" s="788"/>
      <c r="EA5" s="788"/>
      <c r="EB5" s="788"/>
      <c r="EC5" s="788"/>
      <c r="ED5" s="788"/>
      <c r="EE5" s="788"/>
      <c r="EF5" s="788"/>
      <c r="EG5" s="788"/>
      <c r="EH5" s="788"/>
      <c r="EI5" s="788"/>
      <c r="EJ5" s="788"/>
      <c r="EK5" s="788"/>
      <c r="EL5" s="788"/>
      <c r="EM5" s="788"/>
      <c r="EN5" s="788"/>
      <c r="EO5" s="788"/>
      <c r="EP5" s="788"/>
      <c r="EQ5" s="788"/>
      <c r="ER5" s="788"/>
      <c r="ES5" s="788"/>
      <c r="ET5" s="788"/>
      <c r="EU5" s="788"/>
      <c r="EV5" s="788"/>
      <c r="EW5" s="788"/>
      <c r="EX5" s="788"/>
      <c r="EY5" s="788"/>
      <c r="EZ5" s="788"/>
      <c r="FA5" s="788"/>
      <c r="FB5" s="788"/>
      <c r="FC5" s="788"/>
      <c r="FD5" s="788"/>
      <c r="FE5" s="788"/>
      <c r="FF5" s="788"/>
      <c r="FZ5" s="397"/>
      <c r="GA5" s="397"/>
      <c r="HD5" s="399"/>
      <c r="HE5" s="399"/>
      <c r="HF5" s="399"/>
      <c r="HG5" s="399"/>
      <c r="HH5" s="399"/>
      <c r="HI5" s="399"/>
      <c r="HJ5" s="399"/>
      <c r="HK5" s="399"/>
      <c r="HL5" s="399"/>
      <c r="HM5" s="399"/>
      <c r="HN5" s="399"/>
      <c r="HO5" s="399"/>
      <c r="HP5" s="399"/>
    </row>
    <row r="6" spans="1:225" ht="6" customHeight="1" x14ac:dyDescent="0.15">
      <c r="A6" s="398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8"/>
      <c r="AS6" s="398"/>
      <c r="AT6" s="398"/>
      <c r="AU6" s="398"/>
      <c r="AV6" s="398"/>
      <c r="AW6" s="398"/>
      <c r="AX6" s="398"/>
      <c r="AY6" s="398"/>
      <c r="AZ6" s="398"/>
      <c r="BA6" s="398"/>
      <c r="BB6" s="398"/>
      <c r="BC6" s="398"/>
      <c r="BD6" s="398"/>
      <c r="BE6" s="398"/>
      <c r="BF6" s="398"/>
      <c r="BG6" s="398"/>
      <c r="BH6" s="398"/>
      <c r="BI6" s="398"/>
      <c r="BJ6" s="398"/>
      <c r="BK6" s="398"/>
      <c r="BL6" s="398"/>
      <c r="BM6" s="398"/>
      <c r="BN6" s="398"/>
      <c r="BO6" s="398"/>
      <c r="BP6" s="398"/>
      <c r="BQ6" s="398"/>
      <c r="BR6" s="398"/>
      <c r="BS6" s="398"/>
      <c r="CW6" s="788"/>
      <c r="CX6" s="788"/>
      <c r="CY6" s="788"/>
      <c r="CZ6" s="788"/>
      <c r="DA6" s="788"/>
      <c r="DB6" s="788"/>
      <c r="DC6" s="788"/>
      <c r="DD6" s="788"/>
      <c r="DE6" s="788"/>
      <c r="DF6" s="788"/>
      <c r="DG6" s="788"/>
      <c r="DH6" s="788"/>
      <c r="DI6" s="788"/>
      <c r="DJ6" s="788"/>
      <c r="DK6" s="788"/>
      <c r="DL6" s="788"/>
      <c r="DM6" s="788"/>
      <c r="DN6" s="788"/>
      <c r="DO6" s="788"/>
      <c r="DP6" s="788"/>
      <c r="DQ6" s="788"/>
      <c r="DR6" s="788"/>
      <c r="DS6" s="788"/>
      <c r="DT6" s="788"/>
      <c r="DU6" s="788"/>
      <c r="DV6" s="788"/>
      <c r="DW6" s="788"/>
      <c r="DX6" s="788"/>
      <c r="DY6" s="788"/>
      <c r="DZ6" s="788"/>
      <c r="EA6" s="788"/>
      <c r="EB6" s="788"/>
      <c r="EC6" s="788"/>
      <c r="ED6" s="788"/>
      <c r="EE6" s="788"/>
      <c r="EF6" s="788"/>
      <c r="EG6" s="788"/>
      <c r="EH6" s="788"/>
      <c r="EI6" s="788"/>
      <c r="EJ6" s="788"/>
      <c r="EK6" s="788"/>
      <c r="EL6" s="788"/>
      <c r="EM6" s="788"/>
      <c r="EN6" s="788"/>
      <c r="EO6" s="788"/>
      <c r="EP6" s="788"/>
      <c r="EQ6" s="788"/>
      <c r="ER6" s="788"/>
      <c r="ES6" s="788"/>
      <c r="ET6" s="788"/>
      <c r="EU6" s="788"/>
      <c r="EV6" s="788"/>
      <c r="EW6" s="788"/>
      <c r="EX6" s="788"/>
      <c r="EY6" s="788"/>
      <c r="EZ6" s="788"/>
      <c r="FA6" s="788"/>
      <c r="FB6" s="788"/>
      <c r="FC6" s="788"/>
      <c r="FD6" s="788"/>
      <c r="FE6" s="788"/>
      <c r="FF6" s="788"/>
      <c r="FZ6" s="397"/>
      <c r="GA6" s="397"/>
      <c r="HD6" s="399"/>
      <c r="HE6" s="399"/>
      <c r="HF6" s="399"/>
      <c r="HG6" s="399"/>
      <c r="HH6" s="399"/>
      <c r="HI6" s="399"/>
      <c r="HJ6" s="399"/>
      <c r="HK6" s="399"/>
      <c r="HL6" s="399"/>
      <c r="HM6" s="399"/>
      <c r="HN6" s="399"/>
      <c r="HO6" s="399"/>
      <c r="HP6" s="399"/>
    </row>
    <row r="7" spans="1:225" ht="6" customHeight="1" x14ac:dyDescent="0.15">
      <c r="A7" s="398"/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398"/>
      <c r="BE7" s="398"/>
      <c r="BF7" s="398"/>
      <c r="BG7" s="398"/>
      <c r="BH7" s="398"/>
      <c r="BI7" s="398"/>
      <c r="BJ7" s="398"/>
      <c r="BK7" s="398"/>
      <c r="BL7" s="398"/>
      <c r="BM7" s="398"/>
      <c r="BN7" s="398"/>
      <c r="BO7" s="398"/>
      <c r="BP7" s="398"/>
      <c r="BQ7" s="398"/>
      <c r="BR7" s="398"/>
      <c r="BS7" s="398"/>
      <c r="BT7" s="400"/>
      <c r="BV7" s="789" t="s">
        <v>265</v>
      </c>
      <c r="BW7" s="790"/>
      <c r="BX7" s="790"/>
      <c r="BY7" s="790"/>
      <c r="BZ7" s="790"/>
      <c r="CA7" s="790"/>
      <c r="CB7" s="790"/>
      <c r="CC7" s="790"/>
      <c r="CD7" s="790"/>
      <c r="CE7" s="790"/>
      <c r="CF7" s="790"/>
      <c r="CG7" s="791"/>
      <c r="CH7" s="517"/>
      <c r="CI7" s="517"/>
      <c r="CJ7" s="517"/>
      <c r="CK7" s="517"/>
      <c r="CL7" s="517"/>
      <c r="CM7" s="517"/>
      <c r="CN7" s="517"/>
      <c r="CO7" s="517"/>
      <c r="CP7" s="517"/>
      <c r="CQ7" s="517"/>
      <c r="CR7" s="517"/>
      <c r="CS7" s="517"/>
      <c r="CW7" s="788"/>
      <c r="CX7" s="788"/>
      <c r="CY7" s="788"/>
      <c r="CZ7" s="788"/>
      <c r="DA7" s="788"/>
      <c r="DB7" s="788"/>
      <c r="DC7" s="788"/>
      <c r="DD7" s="788"/>
      <c r="DE7" s="788"/>
      <c r="DF7" s="788"/>
      <c r="DG7" s="788"/>
      <c r="DH7" s="788"/>
      <c r="DI7" s="788"/>
      <c r="DJ7" s="788"/>
      <c r="DK7" s="788"/>
      <c r="DL7" s="788"/>
      <c r="DM7" s="788"/>
      <c r="DN7" s="788"/>
      <c r="DO7" s="788"/>
      <c r="DP7" s="788"/>
      <c r="DQ7" s="788"/>
      <c r="DR7" s="788"/>
      <c r="DS7" s="788"/>
      <c r="DT7" s="788"/>
      <c r="DU7" s="788"/>
      <c r="DV7" s="788"/>
      <c r="DW7" s="788"/>
      <c r="DX7" s="788"/>
      <c r="DY7" s="788"/>
      <c r="DZ7" s="788"/>
      <c r="EA7" s="788"/>
      <c r="EB7" s="788"/>
      <c r="EC7" s="788"/>
      <c r="ED7" s="788"/>
      <c r="EE7" s="788"/>
      <c r="EF7" s="788"/>
      <c r="EG7" s="788"/>
      <c r="EH7" s="788"/>
      <c r="EI7" s="788"/>
      <c r="EJ7" s="788"/>
      <c r="EK7" s="788"/>
      <c r="EL7" s="788"/>
      <c r="EM7" s="788"/>
      <c r="EN7" s="788"/>
      <c r="EO7" s="788"/>
      <c r="EP7" s="788"/>
      <c r="EQ7" s="788"/>
      <c r="ER7" s="788"/>
      <c r="ES7" s="788"/>
      <c r="ET7" s="788"/>
      <c r="EU7" s="788"/>
      <c r="EV7" s="788"/>
      <c r="EW7" s="788"/>
      <c r="EX7" s="788"/>
      <c r="EY7" s="788"/>
      <c r="EZ7" s="788"/>
      <c r="FA7" s="788"/>
      <c r="FB7" s="788"/>
      <c r="FC7" s="788"/>
      <c r="FD7" s="788"/>
      <c r="FE7" s="788"/>
      <c r="FF7" s="788"/>
      <c r="FZ7" s="397"/>
      <c r="GA7" s="397"/>
      <c r="GB7" s="504"/>
      <c r="GC7" s="504"/>
      <c r="GD7" s="504"/>
      <c r="GE7" s="504"/>
      <c r="GF7" s="504"/>
      <c r="GG7" s="504"/>
      <c r="GH7" s="504"/>
      <c r="GI7" s="504"/>
      <c r="GJ7" s="504"/>
      <c r="GK7" s="504"/>
      <c r="GL7" s="504"/>
    </row>
    <row r="8" spans="1:225" ht="6" customHeight="1" x14ac:dyDescent="0.15">
      <c r="A8" s="398"/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398"/>
      <c r="BE8" s="398"/>
      <c r="BF8" s="398"/>
      <c r="BG8" s="398"/>
      <c r="BH8" s="398"/>
      <c r="BI8" s="398"/>
      <c r="BJ8" s="398"/>
      <c r="BK8" s="398"/>
      <c r="BL8" s="398"/>
      <c r="BM8" s="398"/>
      <c r="BN8" s="398"/>
      <c r="BO8" s="398"/>
      <c r="BP8" s="398"/>
      <c r="BQ8" s="398"/>
      <c r="BR8" s="398"/>
      <c r="BS8" s="398"/>
      <c r="BT8" s="400"/>
      <c r="BV8" s="792"/>
      <c r="BW8" s="793"/>
      <c r="BX8" s="793"/>
      <c r="BY8" s="793"/>
      <c r="BZ8" s="793"/>
      <c r="CA8" s="793"/>
      <c r="CB8" s="793"/>
      <c r="CC8" s="793"/>
      <c r="CD8" s="793"/>
      <c r="CE8" s="793"/>
      <c r="CF8" s="793"/>
      <c r="CG8" s="794"/>
      <c r="CH8" s="517"/>
      <c r="CI8" s="517"/>
      <c r="CJ8" s="517"/>
      <c r="CK8" s="517"/>
      <c r="CL8" s="517"/>
      <c r="CM8" s="517"/>
      <c r="CN8" s="517"/>
      <c r="CO8" s="517"/>
      <c r="CP8" s="517"/>
      <c r="CQ8" s="517"/>
      <c r="CR8" s="517"/>
      <c r="CS8" s="517"/>
      <c r="CT8" s="508"/>
      <c r="CW8" s="788"/>
      <c r="CX8" s="788"/>
      <c r="CY8" s="788"/>
      <c r="CZ8" s="788"/>
      <c r="DA8" s="788"/>
      <c r="DB8" s="788"/>
      <c r="DC8" s="788"/>
      <c r="DD8" s="788"/>
      <c r="DE8" s="788"/>
      <c r="DF8" s="788"/>
      <c r="DG8" s="788"/>
      <c r="DH8" s="788"/>
      <c r="DI8" s="788"/>
      <c r="DJ8" s="788"/>
      <c r="DK8" s="788"/>
      <c r="DL8" s="788"/>
      <c r="DM8" s="788"/>
      <c r="DN8" s="788"/>
      <c r="DO8" s="788"/>
      <c r="DP8" s="788"/>
      <c r="DQ8" s="788"/>
      <c r="DR8" s="788"/>
      <c r="DS8" s="788"/>
      <c r="DT8" s="788"/>
      <c r="DU8" s="788"/>
      <c r="DV8" s="788"/>
      <c r="DW8" s="788"/>
      <c r="DX8" s="788"/>
      <c r="DY8" s="788"/>
      <c r="DZ8" s="788"/>
      <c r="EA8" s="788"/>
      <c r="EB8" s="788"/>
      <c r="EC8" s="788"/>
      <c r="ED8" s="788"/>
      <c r="EE8" s="788"/>
      <c r="EF8" s="788"/>
      <c r="EG8" s="788"/>
      <c r="EH8" s="788"/>
      <c r="EI8" s="788"/>
      <c r="EJ8" s="788"/>
      <c r="EK8" s="788"/>
      <c r="EL8" s="788"/>
      <c r="EM8" s="788"/>
      <c r="EN8" s="788"/>
      <c r="EO8" s="788"/>
      <c r="EP8" s="788"/>
      <c r="EQ8" s="788"/>
      <c r="ER8" s="788"/>
      <c r="ES8" s="788"/>
      <c r="ET8" s="788"/>
      <c r="EU8" s="788"/>
      <c r="EV8" s="788"/>
      <c r="EW8" s="788"/>
      <c r="EX8" s="788"/>
      <c r="EY8" s="788"/>
      <c r="EZ8" s="788"/>
      <c r="FA8" s="788"/>
      <c r="FB8" s="788"/>
      <c r="FC8" s="788"/>
      <c r="FD8" s="788"/>
      <c r="FE8" s="788"/>
      <c r="FF8" s="788"/>
      <c r="FZ8" s="397"/>
      <c r="GA8" s="397"/>
      <c r="GB8" s="504"/>
      <c r="GC8" s="504"/>
      <c r="GD8" s="504"/>
      <c r="GE8" s="504"/>
      <c r="GF8" s="504"/>
      <c r="GG8" s="504"/>
      <c r="GH8" s="504"/>
      <c r="GI8" s="504"/>
      <c r="GJ8" s="504"/>
      <c r="GK8" s="504"/>
      <c r="GL8" s="504"/>
      <c r="GM8" s="504"/>
      <c r="GN8" s="504"/>
      <c r="GO8" s="504"/>
      <c r="GP8" s="504"/>
      <c r="GQ8" s="504"/>
      <c r="GR8" s="504"/>
      <c r="GS8" s="504"/>
      <c r="GT8" s="504"/>
      <c r="GU8" s="504"/>
      <c r="GV8" s="504"/>
      <c r="GW8" s="504"/>
      <c r="GX8" s="504"/>
      <c r="GY8" s="504"/>
      <c r="HD8" s="504"/>
      <c r="HE8" s="504"/>
      <c r="HF8" s="504"/>
      <c r="HG8" s="504"/>
      <c r="HH8" s="504"/>
      <c r="HI8" s="504"/>
      <c r="HJ8" s="504"/>
      <c r="HK8" s="504"/>
      <c r="HL8" s="504"/>
      <c r="HM8" s="504"/>
      <c r="HN8" s="504"/>
      <c r="HO8" s="504"/>
      <c r="HP8" s="504"/>
      <c r="HQ8" s="498"/>
    </row>
    <row r="9" spans="1:225" ht="6" customHeight="1" x14ac:dyDescent="0.15">
      <c r="A9" s="398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398"/>
      <c r="BE9" s="398"/>
      <c r="BF9" s="398"/>
      <c r="BG9" s="398"/>
      <c r="BH9" s="398"/>
      <c r="BI9" s="398"/>
      <c r="BJ9" s="398"/>
      <c r="BK9" s="398"/>
      <c r="BL9" s="398"/>
      <c r="BM9" s="398"/>
      <c r="BN9" s="398"/>
      <c r="BO9" s="398"/>
      <c r="BP9" s="398"/>
      <c r="BQ9" s="398"/>
      <c r="BR9" s="398"/>
      <c r="BS9" s="398"/>
      <c r="BT9" s="400"/>
      <c r="CC9" s="401"/>
      <c r="CD9" s="504"/>
      <c r="CE9" s="504"/>
      <c r="CF9" s="504"/>
      <c r="CG9" s="504"/>
      <c r="CO9" s="504"/>
      <c r="CP9" s="504"/>
      <c r="CQ9" s="504"/>
      <c r="CR9" s="504"/>
      <c r="CS9" s="504"/>
      <c r="CT9" s="504"/>
      <c r="CU9" s="504"/>
      <c r="CV9" s="504"/>
      <c r="CW9" s="788"/>
      <c r="CX9" s="788"/>
      <c r="CY9" s="788"/>
      <c r="CZ9" s="788"/>
      <c r="DA9" s="788"/>
      <c r="DB9" s="788"/>
      <c r="DC9" s="788"/>
      <c r="DD9" s="788"/>
      <c r="DE9" s="788"/>
      <c r="DF9" s="788"/>
      <c r="DG9" s="788"/>
      <c r="DH9" s="788"/>
      <c r="DI9" s="788"/>
      <c r="DJ9" s="788"/>
      <c r="DK9" s="788"/>
      <c r="DL9" s="788"/>
      <c r="DM9" s="788"/>
      <c r="DN9" s="788"/>
      <c r="DO9" s="788"/>
      <c r="DP9" s="788"/>
      <c r="DQ9" s="788"/>
      <c r="DR9" s="788"/>
      <c r="DS9" s="788"/>
      <c r="DT9" s="788"/>
      <c r="DU9" s="788"/>
      <c r="DV9" s="788"/>
      <c r="DW9" s="788"/>
      <c r="DX9" s="788"/>
      <c r="DY9" s="788"/>
      <c r="DZ9" s="788"/>
      <c r="EA9" s="788"/>
      <c r="EB9" s="788"/>
      <c r="EC9" s="788"/>
      <c r="ED9" s="788"/>
      <c r="EE9" s="788"/>
      <c r="EF9" s="788"/>
      <c r="EG9" s="788"/>
      <c r="EH9" s="788"/>
      <c r="EI9" s="788"/>
      <c r="EJ9" s="788"/>
      <c r="EK9" s="788"/>
      <c r="EL9" s="788"/>
      <c r="EM9" s="788"/>
      <c r="EN9" s="788"/>
      <c r="EO9" s="788"/>
      <c r="EP9" s="788"/>
      <c r="EQ9" s="788"/>
      <c r="ER9" s="788"/>
      <c r="ES9" s="788"/>
      <c r="ET9" s="788"/>
      <c r="EU9" s="788"/>
      <c r="EV9" s="788"/>
      <c r="EW9" s="788"/>
      <c r="EX9" s="788"/>
      <c r="EY9" s="788"/>
      <c r="EZ9" s="788"/>
      <c r="FA9" s="788"/>
      <c r="FB9" s="788"/>
      <c r="FC9" s="788"/>
      <c r="FD9" s="788"/>
      <c r="FE9" s="788"/>
      <c r="FF9" s="788"/>
      <c r="FZ9" s="397"/>
      <c r="GA9" s="397"/>
      <c r="GB9" s="504"/>
      <c r="GC9" s="504"/>
      <c r="GD9" s="504"/>
      <c r="GE9" s="504"/>
      <c r="GF9" s="504"/>
      <c r="GG9" s="504"/>
      <c r="GH9" s="504"/>
      <c r="GI9" s="504"/>
      <c r="GJ9" s="504"/>
      <c r="GK9" s="504"/>
      <c r="GL9" s="504"/>
      <c r="GW9" s="504"/>
      <c r="GX9" s="504"/>
      <c r="GY9" s="504"/>
      <c r="HD9" s="504"/>
      <c r="HE9" s="504"/>
      <c r="HF9" s="504"/>
      <c r="HG9" s="504"/>
      <c r="HH9" s="504"/>
      <c r="HI9" s="504"/>
      <c r="HJ9" s="504"/>
      <c r="HK9" s="504"/>
      <c r="HL9" s="504"/>
      <c r="HM9" s="504"/>
      <c r="HN9" s="504"/>
      <c r="HO9" s="504"/>
      <c r="HP9" s="504"/>
      <c r="HQ9" s="498"/>
    </row>
    <row r="10" spans="1:225" ht="6" customHeight="1" x14ac:dyDescent="0.15">
      <c r="A10" s="398"/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8"/>
      <c r="BB10" s="398"/>
      <c r="BC10" s="398"/>
      <c r="BD10" s="398"/>
      <c r="BE10" s="398"/>
      <c r="BF10" s="398"/>
      <c r="BG10" s="398"/>
      <c r="BH10" s="398"/>
      <c r="BI10" s="398"/>
      <c r="BJ10" s="398"/>
      <c r="BK10" s="398"/>
      <c r="BL10" s="398"/>
      <c r="BM10" s="398"/>
      <c r="BN10" s="398"/>
      <c r="BO10" s="398"/>
      <c r="BP10" s="398"/>
      <c r="BQ10" s="398"/>
      <c r="BR10" s="398"/>
      <c r="BS10" s="398"/>
      <c r="BV10" s="789" t="s">
        <v>267</v>
      </c>
      <c r="BW10" s="790"/>
      <c r="BX10" s="790"/>
      <c r="BY10" s="790"/>
      <c r="BZ10" s="790"/>
      <c r="CA10" s="790"/>
      <c r="CB10" s="790"/>
      <c r="CC10" s="790"/>
      <c r="CD10" s="790"/>
      <c r="CE10" s="790"/>
      <c r="CF10" s="783">
        <v>1025</v>
      </c>
      <c r="CG10" s="795"/>
      <c r="CH10" s="401"/>
      <c r="CI10" s="504"/>
      <c r="CJ10" s="504"/>
      <c r="CK10" s="504"/>
      <c r="CL10" s="504"/>
      <c r="CM10" s="504"/>
      <c r="CN10" s="504"/>
      <c r="CO10" s="504"/>
      <c r="CP10" s="504"/>
      <c r="CQ10" s="504"/>
      <c r="CR10" s="508"/>
      <c r="CS10" s="508"/>
      <c r="CT10" s="508"/>
      <c r="CW10" s="788"/>
      <c r="CX10" s="788"/>
      <c r="CY10" s="788"/>
      <c r="CZ10" s="788"/>
      <c r="DA10" s="788"/>
      <c r="DB10" s="788"/>
      <c r="DC10" s="788"/>
      <c r="DD10" s="788"/>
      <c r="DE10" s="788"/>
      <c r="DF10" s="788"/>
      <c r="DG10" s="788"/>
      <c r="DH10" s="788"/>
      <c r="DI10" s="788"/>
      <c r="DJ10" s="788"/>
      <c r="DK10" s="788"/>
      <c r="DL10" s="788"/>
      <c r="DM10" s="788"/>
      <c r="DN10" s="788"/>
      <c r="DO10" s="788"/>
      <c r="DP10" s="788"/>
      <c r="DQ10" s="788"/>
      <c r="DR10" s="788"/>
      <c r="DS10" s="788"/>
      <c r="DT10" s="788"/>
      <c r="DU10" s="788"/>
      <c r="DV10" s="788"/>
      <c r="DW10" s="788"/>
      <c r="DX10" s="788"/>
      <c r="DY10" s="788"/>
      <c r="DZ10" s="788"/>
      <c r="EA10" s="788"/>
      <c r="EB10" s="788"/>
      <c r="EC10" s="788"/>
      <c r="ED10" s="788"/>
      <c r="EE10" s="788"/>
      <c r="EF10" s="788"/>
      <c r="EG10" s="788"/>
      <c r="EH10" s="788"/>
      <c r="EI10" s="788"/>
      <c r="EJ10" s="788"/>
      <c r="EK10" s="788"/>
      <c r="EL10" s="788"/>
      <c r="EM10" s="788"/>
      <c r="EN10" s="788"/>
      <c r="EO10" s="788"/>
      <c r="EP10" s="788"/>
      <c r="EQ10" s="788"/>
      <c r="ER10" s="788"/>
      <c r="ES10" s="788"/>
      <c r="ET10" s="788"/>
      <c r="EU10" s="788"/>
      <c r="EV10" s="788"/>
      <c r="EW10" s="788"/>
      <c r="EX10" s="788"/>
      <c r="EY10" s="788"/>
      <c r="EZ10" s="788"/>
      <c r="FA10" s="788"/>
      <c r="FB10" s="788"/>
      <c r="FC10" s="788"/>
      <c r="FD10" s="788"/>
      <c r="FE10" s="788"/>
      <c r="FF10" s="788"/>
      <c r="GB10" s="504"/>
      <c r="GC10" s="504"/>
      <c r="GD10" s="504"/>
      <c r="GE10" s="504"/>
      <c r="GF10" s="504"/>
      <c r="GG10" s="504"/>
      <c r="GH10" s="504"/>
      <c r="GI10" s="504"/>
      <c r="GJ10" s="504"/>
      <c r="GK10" s="504"/>
      <c r="GL10" s="504"/>
      <c r="GM10" s="504"/>
      <c r="GN10" s="504"/>
      <c r="GO10" s="504"/>
      <c r="GP10" s="504"/>
      <c r="GQ10" s="504"/>
      <c r="GR10" s="504"/>
      <c r="GS10" s="504"/>
      <c r="GT10" s="504"/>
      <c r="GU10" s="504"/>
      <c r="GV10" s="504"/>
      <c r="GW10" s="504"/>
      <c r="GX10" s="504"/>
      <c r="GY10" s="504"/>
      <c r="GZ10" s="504"/>
      <c r="HA10" s="504"/>
      <c r="HB10" s="504"/>
      <c r="HC10" s="504"/>
    </row>
    <row r="11" spans="1:225" ht="6" customHeight="1" x14ac:dyDescent="0.15">
      <c r="A11" s="398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O11" s="398"/>
      <c r="AP11" s="398"/>
      <c r="AQ11" s="398"/>
      <c r="AR11" s="398"/>
      <c r="AS11" s="398"/>
      <c r="AT11" s="398"/>
      <c r="AU11" s="398"/>
      <c r="AV11" s="398"/>
      <c r="AW11" s="398"/>
      <c r="AX11" s="398"/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8"/>
      <c r="BL11" s="398"/>
      <c r="BM11" s="398"/>
      <c r="BN11" s="398"/>
      <c r="BO11" s="398"/>
      <c r="BP11" s="398"/>
      <c r="BQ11" s="398"/>
      <c r="BR11" s="398"/>
      <c r="BS11" s="398"/>
      <c r="BV11" s="792"/>
      <c r="BW11" s="793"/>
      <c r="BX11" s="793"/>
      <c r="BY11" s="793"/>
      <c r="BZ11" s="793"/>
      <c r="CA11" s="793"/>
      <c r="CB11" s="793"/>
      <c r="CC11" s="793"/>
      <c r="CD11" s="793"/>
      <c r="CE11" s="793"/>
      <c r="CF11" s="796"/>
      <c r="CG11" s="797"/>
      <c r="CH11" s="401"/>
      <c r="CI11" s="504"/>
      <c r="CJ11" s="504"/>
      <c r="CK11" s="504"/>
      <c r="CL11" s="504"/>
      <c r="CM11" s="504"/>
      <c r="CN11" s="504"/>
      <c r="CO11" s="504"/>
      <c r="CP11" s="504"/>
      <c r="CQ11" s="504"/>
      <c r="CR11" s="508"/>
      <c r="CS11" s="508"/>
      <c r="CT11" s="508"/>
      <c r="CW11" s="788"/>
      <c r="CX11" s="788"/>
      <c r="CY11" s="788"/>
      <c r="CZ11" s="788"/>
      <c r="DA11" s="788"/>
      <c r="DB11" s="788"/>
      <c r="DC11" s="788"/>
      <c r="DD11" s="788"/>
      <c r="DE11" s="788"/>
      <c r="DF11" s="788"/>
      <c r="DG11" s="788"/>
      <c r="DH11" s="788"/>
      <c r="DI11" s="788"/>
      <c r="DJ11" s="788"/>
      <c r="DK11" s="788"/>
      <c r="DL11" s="788"/>
      <c r="DM11" s="788"/>
      <c r="DN11" s="788"/>
      <c r="DO11" s="788"/>
      <c r="DP11" s="788"/>
      <c r="DQ11" s="788"/>
      <c r="DR11" s="788"/>
      <c r="DS11" s="788"/>
      <c r="DT11" s="788"/>
      <c r="DU11" s="788"/>
      <c r="DV11" s="788"/>
      <c r="DW11" s="788"/>
      <c r="DX11" s="788"/>
      <c r="DY11" s="788"/>
      <c r="DZ11" s="788"/>
      <c r="EA11" s="788"/>
      <c r="EB11" s="788"/>
      <c r="EC11" s="788"/>
      <c r="ED11" s="788"/>
      <c r="EE11" s="788"/>
      <c r="EF11" s="788"/>
      <c r="EG11" s="788"/>
      <c r="EH11" s="788"/>
      <c r="EI11" s="788"/>
      <c r="EJ11" s="788"/>
      <c r="EK11" s="788"/>
      <c r="EL11" s="788"/>
      <c r="EM11" s="788"/>
      <c r="EN11" s="788"/>
      <c r="EO11" s="788"/>
      <c r="EP11" s="788"/>
      <c r="EQ11" s="788"/>
      <c r="ER11" s="788"/>
      <c r="ES11" s="788"/>
      <c r="ET11" s="788"/>
      <c r="EU11" s="788"/>
      <c r="EV11" s="788"/>
      <c r="EW11" s="788"/>
      <c r="EX11" s="788"/>
      <c r="EY11" s="788"/>
      <c r="EZ11" s="788"/>
      <c r="FA11" s="788"/>
      <c r="FB11" s="788"/>
      <c r="FC11" s="788"/>
      <c r="FD11" s="788"/>
      <c r="FE11" s="788"/>
      <c r="FF11" s="788"/>
      <c r="GB11" s="504"/>
      <c r="GC11" s="504"/>
      <c r="GD11" s="504"/>
      <c r="GE11" s="504"/>
      <c r="GF11" s="504"/>
      <c r="GG11" s="504"/>
      <c r="GH11" s="504"/>
      <c r="GI11" s="504"/>
      <c r="GJ11" s="504"/>
      <c r="GK11" s="504"/>
      <c r="GL11" s="504"/>
      <c r="GM11" s="504"/>
      <c r="GN11" s="504"/>
      <c r="GO11" s="504"/>
      <c r="GP11" s="504"/>
      <c r="GQ11" s="504"/>
      <c r="GR11" s="504"/>
      <c r="GS11" s="504"/>
      <c r="GT11" s="504"/>
      <c r="GU11" s="504"/>
      <c r="GV11" s="504"/>
      <c r="HB11" s="504"/>
      <c r="HC11" s="504"/>
    </row>
    <row r="12" spans="1:225" ht="6" customHeight="1" x14ac:dyDescent="0.15">
      <c r="A12" s="402"/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2"/>
      <c r="AQ12" s="403"/>
      <c r="AR12" s="402"/>
      <c r="AS12" s="402"/>
      <c r="AT12" s="402"/>
      <c r="AU12" s="402"/>
      <c r="AV12" s="402"/>
      <c r="AW12" s="402"/>
      <c r="AX12" s="402"/>
      <c r="AY12" s="402"/>
      <c r="AZ12" s="402"/>
      <c r="BA12" s="402"/>
      <c r="BB12" s="402"/>
      <c r="BC12" s="402"/>
      <c r="BD12" s="402"/>
      <c r="BE12" s="402"/>
      <c r="BF12" s="402"/>
      <c r="BG12" s="402"/>
      <c r="BH12" s="402"/>
      <c r="BI12" s="402"/>
      <c r="BJ12" s="402"/>
      <c r="BK12" s="402"/>
      <c r="BL12" s="402"/>
      <c r="BM12" s="402"/>
      <c r="BN12" s="402"/>
      <c r="BO12" s="402"/>
      <c r="BP12" s="402"/>
      <c r="BQ12" s="402"/>
      <c r="BR12" s="402"/>
      <c r="BS12" s="402"/>
      <c r="BV12" s="517"/>
      <c r="BW12" s="517"/>
      <c r="BX12" s="517"/>
      <c r="BY12" s="517"/>
      <c r="BZ12" s="517"/>
      <c r="CA12" s="552"/>
      <c r="CB12" s="553"/>
      <c r="CC12" s="517"/>
      <c r="CD12" s="517"/>
      <c r="CE12" s="517"/>
      <c r="CF12" s="508"/>
      <c r="CG12" s="508"/>
      <c r="CH12" s="504"/>
      <c r="CI12" s="504"/>
      <c r="CJ12" s="504"/>
      <c r="CK12" s="504"/>
      <c r="CL12" s="504"/>
      <c r="CM12" s="504"/>
      <c r="CN12" s="504"/>
      <c r="CO12" s="504"/>
      <c r="CP12" s="504"/>
      <c r="CQ12" s="504"/>
      <c r="CR12" s="508"/>
      <c r="CS12" s="508"/>
      <c r="CT12" s="508"/>
      <c r="GB12" s="504"/>
      <c r="GC12" s="504"/>
      <c r="GD12" s="504"/>
      <c r="GE12" s="504"/>
      <c r="GF12" s="504"/>
      <c r="GG12" s="504"/>
      <c r="GH12" s="504"/>
      <c r="GI12" s="504"/>
      <c r="GJ12" s="504"/>
      <c r="GK12" s="504"/>
      <c r="GL12" s="504"/>
      <c r="GM12" s="504"/>
      <c r="GN12" s="504"/>
      <c r="GO12" s="504"/>
      <c r="GP12" s="504"/>
      <c r="GQ12" s="504"/>
      <c r="GR12" s="504"/>
      <c r="GS12" s="504"/>
      <c r="GT12" s="504"/>
      <c r="GU12" s="504"/>
      <c r="GV12" s="504"/>
      <c r="HB12" s="504"/>
      <c r="HC12" s="504"/>
    </row>
    <row r="13" spans="1:225" ht="6" customHeight="1" x14ac:dyDescent="0.15">
      <c r="A13" s="402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  <c r="AI13" s="402"/>
      <c r="AJ13" s="402"/>
      <c r="AK13" s="402"/>
      <c r="AL13" s="402"/>
      <c r="AM13" s="402"/>
      <c r="AN13" s="402"/>
      <c r="AO13" s="402"/>
      <c r="AP13" s="402"/>
      <c r="AQ13" s="517"/>
      <c r="AR13" s="517"/>
      <c r="AS13" s="517"/>
      <c r="AT13" s="517"/>
      <c r="AU13" s="508"/>
      <c r="AV13" s="517"/>
      <c r="AW13" s="517"/>
      <c r="AX13" s="517"/>
      <c r="AY13" s="517"/>
      <c r="AZ13" s="517"/>
      <c r="BA13" s="517"/>
      <c r="BB13" s="517"/>
      <c r="BC13" s="517"/>
      <c r="BD13" s="517"/>
      <c r="BE13" s="517"/>
      <c r="BF13" s="517"/>
      <c r="BG13" s="775" t="s">
        <v>621</v>
      </c>
      <c r="BH13" s="776"/>
      <c r="BI13" s="776"/>
      <c r="BJ13" s="776"/>
      <c r="BK13" s="776"/>
      <c r="BL13" s="776"/>
      <c r="BM13" s="776"/>
      <c r="BN13" s="776"/>
      <c r="BO13" s="779">
        <v>1</v>
      </c>
      <c r="BP13" s="780"/>
      <c r="BR13" s="402"/>
      <c r="BS13" s="403"/>
      <c r="BT13" s="504"/>
      <c r="BU13" s="504"/>
      <c r="BV13" s="517"/>
      <c r="BW13" s="517"/>
      <c r="BX13" s="517"/>
      <c r="BY13" s="517"/>
      <c r="BZ13" s="517"/>
      <c r="CA13" s="517"/>
      <c r="CB13" s="404"/>
      <c r="CC13" s="517"/>
      <c r="CD13" s="517"/>
      <c r="CE13" s="517"/>
      <c r="CF13" s="508"/>
      <c r="CG13" s="508"/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8"/>
      <c r="CS13" s="508"/>
      <c r="CT13" s="508"/>
      <c r="GB13" s="504"/>
      <c r="GC13" s="504"/>
      <c r="GD13" s="504"/>
      <c r="GE13" s="504"/>
      <c r="GF13" s="504"/>
      <c r="GG13" s="504"/>
      <c r="GH13" s="504"/>
      <c r="GI13" s="504"/>
      <c r="GJ13" s="504"/>
      <c r="GK13" s="504"/>
      <c r="GL13" s="504"/>
      <c r="GM13" s="504"/>
      <c r="GN13" s="504"/>
      <c r="GO13" s="504"/>
      <c r="GP13" s="504"/>
      <c r="GQ13" s="504"/>
      <c r="GR13" s="504"/>
      <c r="GS13" s="504"/>
      <c r="GT13" s="504"/>
      <c r="GU13" s="504"/>
      <c r="GV13" s="504"/>
      <c r="HB13" s="504"/>
      <c r="HC13" s="504"/>
    </row>
    <row r="14" spans="1:225" ht="6" customHeight="1" x14ac:dyDescent="0.15">
      <c r="A14" s="405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X14" s="405"/>
      <c r="Y14" s="405"/>
      <c r="Z14" s="405"/>
      <c r="AJ14" s="405"/>
      <c r="AK14" s="405"/>
      <c r="AL14" s="405"/>
      <c r="AM14" s="405"/>
      <c r="AN14" s="405"/>
      <c r="AO14" s="405"/>
      <c r="AP14" s="405"/>
      <c r="AQ14" s="517"/>
      <c r="AR14" s="406"/>
      <c r="AS14" s="406"/>
      <c r="AT14" s="406"/>
      <c r="AU14" s="406"/>
      <c r="AV14" s="504"/>
      <c r="AW14" s="504"/>
      <c r="AX14" s="504"/>
      <c r="AY14" s="504"/>
      <c r="AZ14" s="504"/>
      <c r="BA14" s="504"/>
      <c r="BB14" s="504"/>
      <c r="BC14" s="504"/>
      <c r="BD14" s="504"/>
      <c r="BE14" s="504"/>
      <c r="BF14" s="504"/>
      <c r="BG14" s="777"/>
      <c r="BH14" s="778"/>
      <c r="BI14" s="778"/>
      <c r="BJ14" s="778"/>
      <c r="BK14" s="778"/>
      <c r="BL14" s="778"/>
      <c r="BM14" s="778"/>
      <c r="BN14" s="778"/>
      <c r="BO14" s="781"/>
      <c r="BP14" s="782"/>
      <c r="BQ14" s="554"/>
      <c r="BR14" s="555"/>
      <c r="BS14" s="500"/>
      <c r="BT14" s="500"/>
      <c r="BU14" s="504"/>
      <c r="BV14" s="517"/>
      <c r="BW14" s="517"/>
      <c r="BX14" s="517"/>
      <c r="BY14" s="517"/>
      <c r="BZ14" s="517"/>
      <c r="CA14" s="517"/>
      <c r="CB14" s="404"/>
      <c r="CC14" s="504"/>
      <c r="CE14" s="773" t="s">
        <v>537</v>
      </c>
      <c r="CF14" s="773"/>
      <c r="CG14" s="773"/>
      <c r="CH14" s="773"/>
      <c r="CI14" s="773"/>
      <c r="CJ14" s="773"/>
      <c r="CK14" s="773"/>
      <c r="CL14" s="773"/>
      <c r="CM14" s="517"/>
      <c r="DF14" s="406"/>
      <c r="DG14" s="406"/>
      <c r="DH14" s="406"/>
      <c r="DI14" s="406"/>
      <c r="DJ14" s="406"/>
      <c r="DK14" s="406"/>
      <c r="DL14" s="406"/>
      <c r="DM14" s="406"/>
      <c r="DN14" s="406"/>
      <c r="FZ14" s="504"/>
      <c r="GA14" s="504"/>
      <c r="GB14" s="407"/>
      <c r="GC14" s="504"/>
      <c r="GD14" s="504"/>
      <c r="GE14" s="504"/>
      <c r="GF14" s="504"/>
      <c r="GG14" s="504"/>
      <c r="GH14" s="504"/>
      <c r="GI14" s="504"/>
      <c r="GJ14" s="504"/>
      <c r="GK14" s="504"/>
      <c r="GL14" s="766" t="s">
        <v>268</v>
      </c>
      <c r="GM14" s="767"/>
      <c r="GN14" s="767"/>
      <c r="GO14" s="767"/>
      <c r="GP14" s="767"/>
      <c r="GQ14" s="767"/>
      <c r="GR14" s="767"/>
      <c r="GS14" s="767"/>
      <c r="GT14" s="767"/>
      <c r="GU14" s="767"/>
      <c r="GV14" s="768"/>
      <c r="HB14" s="504"/>
      <c r="HC14" s="504"/>
      <c r="HD14" s="772" t="s">
        <v>266</v>
      </c>
      <c r="HE14" s="772"/>
      <c r="HF14" s="772"/>
      <c r="HG14" s="772"/>
      <c r="HH14" s="772"/>
      <c r="HI14" s="772"/>
      <c r="HJ14" s="772"/>
      <c r="HK14" s="772"/>
      <c r="HL14" s="772"/>
      <c r="HM14" s="772"/>
      <c r="HN14" s="772"/>
      <c r="HO14" s="772"/>
      <c r="HP14" s="772"/>
    </row>
    <row r="15" spans="1:225" ht="6" customHeight="1" x14ac:dyDescent="0.15">
      <c r="A15" s="405"/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X15" s="405"/>
      <c r="Y15" s="405"/>
      <c r="Z15" s="405"/>
      <c r="AJ15" s="405"/>
      <c r="AK15" s="405"/>
      <c r="AL15" s="405"/>
      <c r="AM15" s="405"/>
      <c r="AN15" s="405"/>
      <c r="AO15" s="405"/>
      <c r="AP15" s="405"/>
      <c r="AQ15" s="517"/>
      <c r="AR15" s="406"/>
      <c r="AS15" s="406"/>
      <c r="AT15" s="406"/>
      <c r="AU15" s="406"/>
      <c r="AV15" s="504"/>
      <c r="AW15" s="504"/>
      <c r="AX15" s="504"/>
      <c r="AY15" s="504"/>
      <c r="AZ15" s="504"/>
      <c r="BA15" s="504"/>
      <c r="BB15" s="504"/>
      <c r="BC15" s="504"/>
      <c r="BD15" s="504"/>
      <c r="BE15" s="504"/>
      <c r="BF15" s="504"/>
      <c r="BQ15" s="504"/>
      <c r="BR15" s="408"/>
      <c r="BS15" s="409"/>
      <c r="BT15" s="410"/>
      <c r="BU15" s="410"/>
      <c r="BV15" s="410"/>
      <c r="BW15" s="410"/>
      <c r="BX15" s="410"/>
      <c r="BY15" s="410"/>
      <c r="BZ15" s="410"/>
      <c r="CA15" s="410"/>
      <c r="CB15" s="404"/>
      <c r="CC15" s="504"/>
      <c r="CE15" s="773"/>
      <c r="CF15" s="773"/>
      <c r="CG15" s="773"/>
      <c r="CH15" s="773"/>
      <c r="CI15" s="773"/>
      <c r="CJ15" s="773"/>
      <c r="CK15" s="773"/>
      <c r="CL15" s="773"/>
      <c r="CM15" s="517"/>
      <c r="DF15" s="406"/>
      <c r="DG15" s="406"/>
      <c r="DH15" s="406"/>
      <c r="DI15" s="406"/>
      <c r="DJ15" s="406"/>
      <c r="DK15" s="406"/>
      <c r="DL15" s="406"/>
      <c r="DM15" s="406"/>
      <c r="DN15" s="406"/>
      <c r="FQ15" s="504"/>
      <c r="FR15" s="504"/>
      <c r="FS15" s="504"/>
      <c r="FT15" s="504"/>
      <c r="FU15" s="504"/>
      <c r="FV15" s="504"/>
      <c r="FW15" s="504"/>
      <c r="FX15" s="504"/>
      <c r="FY15" s="504"/>
      <c r="FZ15" s="504"/>
      <c r="GA15" s="504"/>
      <c r="GB15" s="407"/>
      <c r="GC15" s="504"/>
      <c r="GD15" s="504"/>
      <c r="GE15" s="504"/>
      <c r="GF15" s="504"/>
      <c r="GG15" s="504"/>
      <c r="GH15" s="504"/>
      <c r="GI15" s="504"/>
      <c r="GJ15" s="504"/>
      <c r="GK15" s="504"/>
      <c r="GL15" s="769"/>
      <c r="GM15" s="770"/>
      <c r="GN15" s="770"/>
      <c r="GO15" s="770"/>
      <c r="GP15" s="770"/>
      <c r="GQ15" s="770"/>
      <c r="GR15" s="770"/>
      <c r="GS15" s="770"/>
      <c r="GT15" s="770"/>
      <c r="GU15" s="770"/>
      <c r="GV15" s="771"/>
      <c r="GW15" s="500"/>
      <c r="GX15" s="500"/>
      <c r="GY15" s="500"/>
      <c r="GZ15" s="500"/>
      <c r="HA15" s="504"/>
      <c r="HB15" s="504"/>
      <c r="HC15" s="504"/>
      <c r="HD15" s="772"/>
      <c r="HE15" s="772"/>
      <c r="HF15" s="772"/>
      <c r="HG15" s="772"/>
      <c r="HH15" s="772"/>
      <c r="HI15" s="772"/>
      <c r="HJ15" s="772"/>
      <c r="HK15" s="772"/>
      <c r="HL15" s="772"/>
      <c r="HM15" s="772"/>
      <c r="HN15" s="772"/>
      <c r="HO15" s="772"/>
      <c r="HP15" s="772"/>
    </row>
    <row r="16" spans="1:225" ht="6" customHeight="1" x14ac:dyDescent="0.15">
      <c r="AQ16" s="517"/>
      <c r="AR16" s="500"/>
      <c r="AS16" s="500"/>
      <c r="AT16" s="500"/>
      <c r="AU16" s="500"/>
      <c r="AV16" s="500"/>
      <c r="AW16" s="411"/>
      <c r="AX16" s="409"/>
      <c r="AY16" s="409"/>
      <c r="AZ16" s="409"/>
      <c r="BA16" s="409"/>
      <c r="BB16" s="409"/>
      <c r="BC16" s="409"/>
      <c r="BD16" s="409"/>
      <c r="BE16" s="411"/>
      <c r="BF16" s="411"/>
      <c r="BG16" s="411"/>
      <c r="BH16" s="411"/>
      <c r="BI16" s="411"/>
      <c r="BJ16" s="411"/>
      <c r="BK16" s="411"/>
      <c r="BL16" s="411"/>
      <c r="BM16" s="411"/>
      <c r="BN16" s="411"/>
      <c r="BQ16" s="504"/>
      <c r="BR16" s="408"/>
      <c r="BS16" s="556"/>
      <c r="BT16" s="557"/>
      <c r="BU16" s="558"/>
      <c r="BV16" s="558"/>
      <c r="BW16" s="558"/>
      <c r="BX16" s="558"/>
      <c r="BY16" s="558"/>
      <c r="BZ16" s="558"/>
      <c r="CA16" s="558"/>
      <c r="CB16" s="559"/>
      <c r="CC16" s="504"/>
      <c r="CE16" s="773" t="s">
        <v>777</v>
      </c>
      <c r="CF16" s="773"/>
      <c r="CG16" s="773"/>
      <c r="CH16" s="773"/>
      <c r="CI16" s="773"/>
      <c r="CJ16" s="773"/>
      <c r="CK16" s="773"/>
      <c r="CL16" s="773"/>
      <c r="CM16" s="499"/>
      <c r="DF16" s="406"/>
      <c r="DG16" s="406"/>
      <c r="DH16" s="406"/>
      <c r="DI16" s="406"/>
      <c r="DJ16" s="406"/>
      <c r="DK16" s="406"/>
      <c r="DL16" s="406"/>
      <c r="DM16" s="406"/>
      <c r="DN16" s="406"/>
      <c r="FP16" s="504"/>
      <c r="FQ16" s="504"/>
      <c r="FR16" s="504"/>
      <c r="FS16" s="504"/>
      <c r="FT16" s="504"/>
      <c r="FU16" s="504"/>
      <c r="FV16" s="504"/>
      <c r="FW16" s="504"/>
      <c r="FX16" s="504"/>
      <c r="FY16" s="504"/>
      <c r="FZ16" s="504"/>
      <c r="GA16" s="504"/>
      <c r="GB16" s="407"/>
      <c r="GC16" s="504"/>
      <c r="GD16" s="504"/>
      <c r="GE16" s="504"/>
      <c r="GF16" s="504"/>
      <c r="GG16" s="504"/>
      <c r="GH16" s="504"/>
      <c r="GI16" s="504"/>
      <c r="GJ16" s="504"/>
      <c r="GK16" s="504"/>
      <c r="GL16" s="504"/>
      <c r="GM16" s="504"/>
      <c r="GN16" s="504"/>
      <c r="GO16" s="504"/>
      <c r="GP16" s="401"/>
      <c r="GQ16" s="504"/>
      <c r="GR16" s="504"/>
      <c r="GS16" s="774" t="s">
        <v>778</v>
      </c>
      <c r="GT16" s="774"/>
      <c r="GU16" s="774"/>
      <c r="GV16" s="774"/>
      <c r="GW16" s="774"/>
      <c r="GX16" s="774"/>
      <c r="GY16" s="774"/>
      <c r="GZ16" s="774"/>
      <c r="HA16" s="774"/>
      <c r="HB16" s="504"/>
    </row>
    <row r="17" spans="2:225" ht="6" customHeight="1" x14ac:dyDescent="0.15">
      <c r="AQ17" s="517"/>
      <c r="AR17" s="500"/>
      <c r="AS17" s="500"/>
      <c r="AT17" s="500"/>
      <c r="AU17" s="500"/>
      <c r="AV17" s="500"/>
      <c r="AW17" s="411"/>
      <c r="AX17" s="409"/>
      <c r="AY17" s="409"/>
      <c r="AZ17" s="409"/>
      <c r="BA17" s="409"/>
      <c r="BB17" s="409"/>
      <c r="BC17" s="409"/>
      <c r="BD17" s="409"/>
      <c r="BE17" s="411"/>
      <c r="BF17" s="411"/>
      <c r="BG17" s="775" t="s">
        <v>622</v>
      </c>
      <c r="BH17" s="776"/>
      <c r="BI17" s="776"/>
      <c r="BJ17" s="776"/>
      <c r="BK17" s="776"/>
      <c r="BL17" s="776"/>
      <c r="BM17" s="776"/>
      <c r="BN17" s="776"/>
      <c r="BO17" s="779">
        <v>1</v>
      </c>
      <c r="BP17" s="780"/>
      <c r="BQ17" s="412"/>
      <c r="BR17" s="413"/>
      <c r="BS17" s="409"/>
      <c r="BT17" s="410"/>
      <c r="BU17" s="410"/>
      <c r="BV17" s="410"/>
      <c r="BW17" s="410"/>
      <c r="BX17" s="410"/>
      <c r="BY17" s="410"/>
      <c r="BZ17" s="410"/>
      <c r="CA17" s="410"/>
      <c r="CB17" s="414"/>
      <c r="CE17" s="773"/>
      <c r="CF17" s="773"/>
      <c r="CG17" s="773"/>
      <c r="CH17" s="773"/>
      <c r="CI17" s="773"/>
      <c r="CJ17" s="773"/>
      <c r="CK17" s="773"/>
      <c r="CL17" s="773"/>
      <c r="CM17" s="499"/>
      <c r="CN17" s="504"/>
      <c r="DF17" s="406"/>
      <c r="DG17" s="406"/>
      <c r="DH17" s="406"/>
      <c r="DI17" s="406"/>
      <c r="DJ17" s="406"/>
      <c r="DK17" s="406"/>
      <c r="DL17" s="406"/>
      <c r="DM17" s="406"/>
      <c r="DN17" s="406"/>
      <c r="FP17" s="504"/>
      <c r="FQ17" s="504"/>
      <c r="FR17" s="504"/>
      <c r="FS17" s="504"/>
      <c r="FT17" s="504"/>
      <c r="FU17" s="504"/>
      <c r="FV17" s="504"/>
      <c r="FW17" s="504"/>
      <c r="FX17" s="504"/>
      <c r="FY17" s="504"/>
      <c r="FZ17" s="504"/>
      <c r="GA17" s="504"/>
      <c r="GB17" s="407"/>
      <c r="GC17" s="504"/>
      <c r="GD17" s="504"/>
      <c r="GE17" s="504"/>
      <c r="GF17" s="504"/>
      <c r="GG17" s="504"/>
      <c r="GH17" s="504"/>
      <c r="GI17" s="504"/>
      <c r="GJ17" s="504"/>
      <c r="GK17" s="504"/>
      <c r="GL17" s="504"/>
      <c r="GM17" s="504"/>
      <c r="GN17" s="504"/>
      <c r="GO17" s="504"/>
      <c r="GP17" s="401"/>
      <c r="GQ17" s="504"/>
      <c r="GR17" s="504"/>
      <c r="GS17" s="774"/>
      <c r="GT17" s="774"/>
      <c r="GU17" s="774"/>
      <c r="GV17" s="774"/>
      <c r="GW17" s="774"/>
      <c r="GX17" s="774"/>
      <c r="GY17" s="774"/>
      <c r="GZ17" s="774"/>
      <c r="HA17" s="774"/>
      <c r="HB17" s="504"/>
      <c r="HC17" s="504"/>
      <c r="HD17" s="504"/>
      <c r="HE17" s="504"/>
      <c r="HF17" s="504"/>
      <c r="HG17" s="504"/>
      <c r="HH17" s="504"/>
      <c r="HI17" s="504"/>
      <c r="HJ17" s="504"/>
      <c r="HK17" s="504"/>
      <c r="HL17" s="504"/>
      <c r="HM17" s="504"/>
    </row>
    <row r="18" spans="2:225" ht="6" customHeight="1" x14ac:dyDescent="0.15">
      <c r="AQ18" s="504"/>
      <c r="AR18" s="504"/>
      <c r="AS18" s="504"/>
      <c r="AT18" s="504"/>
      <c r="AU18" s="508"/>
      <c r="AV18" s="500"/>
      <c r="AW18" s="500"/>
      <c r="AX18" s="500"/>
      <c r="AY18" s="500"/>
      <c r="AZ18" s="500"/>
      <c r="BA18" s="500"/>
      <c r="BB18" s="504"/>
      <c r="BC18" s="504"/>
      <c r="BD18" s="504"/>
      <c r="BE18" s="504"/>
      <c r="BF18" s="504"/>
      <c r="BG18" s="777"/>
      <c r="BH18" s="778"/>
      <c r="BI18" s="778"/>
      <c r="BJ18" s="778"/>
      <c r="BK18" s="778"/>
      <c r="BL18" s="778"/>
      <c r="BM18" s="778"/>
      <c r="BN18" s="778"/>
      <c r="BO18" s="781"/>
      <c r="BP18" s="782"/>
      <c r="BR18" s="409"/>
      <c r="BS18" s="409"/>
      <c r="BT18" s="410"/>
      <c r="BU18" s="410"/>
      <c r="BV18" s="410"/>
      <c r="BW18" s="410"/>
      <c r="BX18" s="410"/>
      <c r="BY18" s="410"/>
      <c r="BZ18" s="410"/>
      <c r="CA18" s="410"/>
      <c r="CB18" s="414"/>
      <c r="CN18" s="504"/>
      <c r="DF18" s="406"/>
      <c r="DG18" s="406"/>
      <c r="DH18" s="406"/>
      <c r="DI18" s="406"/>
      <c r="DJ18" s="406"/>
      <c r="DK18" s="406"/>
      <c r="DL18" s="406"/>
      <c r="DM18" s="406"/>
      <c r="DN18" s="406"/>
      <c r="FP18" s="504"/>
      <c r="FQ18" s="504"/>
      <c r="FR18" s="504"/>
      <c r="FS18" s="504"/>
      <c r="FT18" s="504"/>
      <c r="FU18" s="504"/>
      <c r="FV18" s="504"/>
      <c r="FW18" s="504"/>
      <c r="GB18" s="407"/>
      <c r="GC18" s="504"/>
      <c r="GD18" s="504"/>
      <c r="GE18" s="504"/>
      <c r="GF18" s="504"/>
      <c r="GG18" s="504"/>
      <c r="GH18" s="504"/>
      <c r="GI18" s="504"/>
      <c r="GJ18" s="504"/>
      <c r="GK18" s="504"/>
      <c r="GL18" s="766" t="s">
        <v>269</v>
      </c>
      <c r="GM18" s="767"/>
      <c r="GN18" s="767"/>
      <c r="GO18" s="767"/>
      <c r="GP18" s="767"/>
      <c r="GQ18" s="767"/>
      <c r="GR18" s="767"/>
      <c r="GS18" s="767"/>
      <c r="GT18" s="783">
        <v>139</v>
      </c>
      <c r="GU18" s="784"/>
      <c r="GV18" s="785"/>
      <c r="GW18" s="504"/>
      <c r="GX18" s="504"/>
      <c r="GY18" s="504"/>
      <c r="GZ18" s="508"/>
      <c r="HA18" s="508"/>
      <c r="HB18" s="517"/>
      <c r="HC18" s="504"/>
      <c r="HD18" s="504"/>
      <c r="HE18" s="504"/>
      <c r="HF18" s="504"/>
      <c r="HG18" s="504"/>
      <c r="HH18" s="504"/>
      <c r="HI18" s="504"/>
      <c r="HJ18" s="504"/>
      <c r="HK18" s="504"/>
      <c r="HL18" s="504"/>
      <c r="HM18" s="504"/>
      <c r="HN18" s="504"/>
      <c r="HO18" s="504"/>
      <c r="HP18" s="504"/>
      <c r="HQ18" s="508"/>
    </row>
    <row r="19" spans="2:225" ht="6" customHeight="1" x14ac:dyDescent="0.15"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  <c r="AA19" s="504"/>
      <c r="AB19" s="504"/>
      <c r="AC19" s="504"/>
      <c r="AD19" s="504"/>
      <c r="AE19" s="504"/>
      <c r="AF19" s="504"/>
      <c r="AG19" s="504"/>
      <c r="AH19" s="504"/>
      <c r="AI19" s="504"/>
      <c r="AJ19" s="504"/>
      <c r="AK19" s="504"/>
      <c r="AL19" s="504"/>
      <c r="AM19" s="504"/>
      <c r="AN19" s="504"/>
      <c r="AO19" s="504"/>
      <c r="AP19" s="504"/>
      <c r="AQ19" s="504"/>
      <c r="AR19" s="504"/>
      <c r="AS19" s="504"/>
      <c r="AT19" s="504"/>
      <c r="AU19" s="504"/>
      <c r="AV19" s="504"/>
      <c r="AW19" s="504"/>
      <c r="AX19" s="504"/>
      <c r="AY19" s="504"/>
      <c r="AZ19" s="504"/>
      <c r="BA19" s="415"/>
      <c r="BB19" s="504"/>
      <c r="BC19" s="504"/>
      <c r="BD19" s="504"/>
      <c r="BE19" s="504"/>
      <c r="BF19" s="504"/>
      <c r="BG19" s="504"/>
      <c r="BH19" s="500"/>
      <c r="BI19" s="500"/>
      <c r="BJ19" s="504"/>
      <c r="BK19" s="504"/>
      <c r="BL19" s="504"/>
      <c r="BM19" s="415"/>
      <c r="BN19" s="504"/>
      <c r="BO19" s="504"/>
      <c r="BP19" s="504"/>
      <c r="BQ19" s="504"/>
      <c r="BR19" s="504"/>
      <c r="BS19" s="504"/>
      <c r="BT19" s="500"/>
      <c r="BU19" s="500"/>
      <c r="BV19" s="500"/>
      <c r="BW19" s="500"/>
      <c r="BX19" s="500"/>
      <c r="BY19" s="500"/>
      <c r="BZ19" s="500"/>
      <c r="CA19" s="500"/>
      <c r="CB19" s="507"/>
      <c r="DE19" s="504"/>
      <c r="DF19" s="500"/>
      <c r="DG19" s="500"/>
      <c r="DH19" s="500"/>
      <c r="DI19" s="500"/>
      <c r="DJ19" s="500"/>
      <c r="DK19" s="500"/>
      <c r="DL19" s="500"/>
      <c r="DM19" s="500"/>
      <c r="DN19" s="500"/>
      <c r="FA19" s="504"/>
      <c r="GB19" s="407"/>
      <c r="GC19" s="504"/>
      <c r="GD19" s="504"/>
      <c r="GE19" s="504"/>
      <c r="GF19" s="504"/>
      <c r="GG19" s="504"/>
      <c r="GH19" s="504"/>
      <c r="GI19" s="504"/>
      <c r="GJ19" s="504"/>
      <c r="GK19" s="504"/>
      <c r="GL19" s="769"/>
      <c r="GM19" s="770"/>
      <c r="GN19" s="770"/>
      <c r="GO19" s="770"/>
      <c r="GP19" s="770"/>
      <c r="GQ19" s="770"/>
      <c r="GR19" s="770"/>
      <c r="GS19" s="770"/>
      <c r="GT19" s="786"/>
      <c r="GU19" s="786"/>
      <c r="GV19" s="787"/>
      <c r="GW19" s="504"/>
      <c r="GX19" s="504"/>
      <c r="GY19" s="504"/>
      <c r="GZ19" s="508"/>
      <c r="HA19" s="508"/>
      <c r="HB19" s="517"/>
      <c r="HC19" s="504"/>
      <c r="HD19" s="504"/>
      <c r="HE19" s="504"/>
      <c r="HF19" s="504"/>
      <c r="HG19" s="504"/>
      <c r="HH19" s="504"/>
      <c r="HI19" s="504"/>
      <c r="HJ19" s="504"/>
      <c r="HK19" s="504"/>
      <c r="HL19" s="504"/>
      <c r="HM19" s="504"/>
      <c r="HN19" s="504"/>
      <c r="HO19" s="504"/>
      <c r="HP19" s="504"/>
      <c r="HQ19" s="504"/>
    </row>
    <row r="20" spans="2:225" ht="6" customHeight="1" x14ac:dyDescent="0.15"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  <c r="R20" s="504"/>
      <c r="S20" s="504"/>
      <c r="T20" s="504"/>
      <c r="U20" s="504"/>
      <c r="V20" s="504"/>
      <c r="W20" s="504"/>
      <c r="X20" s="504"/>
      <c r="Y20" s="504"/>
      <c r="Z20" s="504"/>
      <c r="AA20" s="504"/>
      <c r="AB20" s="504"/>
      <c r="AC20" s="504"/>
      <c r="AD20" s="504"/>
      <c r="AE20" s="504"/>
      <c r="AF20" s="504"/>
      <c r="AG20" s="504"/>
      <c r="AH20" s="504"/>
      <c r="AI20" s="504"/>
      <c r="AJ20" s="504"/>
      <c r="AK20" s="504"/>
      <c r="AL20" s="504"/>
      <c r="AM20" s="504"/>
      <c r="AN20" s="504"/>
      <c r="AO20" s="504"/>
      <c r="AP20" s="504"/>
      <c r="AQ20" s="504"/>
      <c r="AR20" s="504"/>
      <c r="AS20" s="504"/>
      <c r="AT20" s="504"/>
      <c r="AU20" s="504"/>
      <c r="AV20" s="504"/>
      <c r="AW20" s="504"/>
      <c r="AX20" s="504"/>
      <c r="AY20" s="504"/>
      <c r="AZ20" s="504"/>
      <c r="BA20" s="504"/>
      <c r="BB20" s="504"/>
      <c r="BC20" s="504"/>
      <c r="BD20" s="504"/>
      <c r="BE20" s="504"/>
      <c r="BF20" s="504"/>
      <c r="BG20" s="504"/>
      <c r="BH20" s="504"/>
      <c r="BI20" s="504"/>
      <c r="BJ20" s="504"/>
      <c r="BK20" s="504"/>
      <c r="BL20" s="504"/>
      <c r="BM20" s="504"/>
      <c r="BN20" s="504"/>
      <c r="BO20" s="504"/>
      <c r="BP20" s="504"/>
      <c r="BQ20" s="504"/>
      <c r="BR20" s="504"/>
      <c r="BS20" s="504"/>
      <c r="BT20" s="504"/>
      <c r="BU20" s="504"/>
      <c r="BV20" s="504"/>
      <c r="BW20" s="504"/>
      <c r="BX20" s="504"/>
      <c r="BY20" s="504"/>
      <c r="BZ20" s="504"/>
      <c r="CA20" s="504"/>
      <c r="CB20" s="507"/>
      <c r="CC20" s="560"/>
      <c r="CD20" s="560"/>
      <c r="CE20" s="560"/>
      <c r="CF20" s="560"/>
      <c r="CG20" s="561"/>
      <c r="CH20" s="556"/>
      <c r="CI20" s="556"/>
      <c r="CJ20" s="556"/>
      <c r="CK20" s="556"/>
      <c r="CL20" s="556"/>
      <c r="CM20" s="556"/>
      <c r="CN20" s="560"/>
      <c r="CO20" s="560"/>
      <c r="CP20" s="560"/>
      <c r="CQ20" s="560"/>
      <c r="CR20" s="560"/>
      <c r="CS20" s="561"/>
      <c r="CT20" s="556"/>
      <c r="CU20" s="556"/>
      <c r="CV20" s="556"/>
      <c r="CW20" s="556"/>
      <c r="CX20" s="556"/>
      <c r="CY20" s="556"/>
      <c r="CZ20" s="556"/>
      <c r="DA20" s="556"/>
      <c r="DB20" s="556"/>
      <c r="DC20" s="556"/>
      <c r="DD20" s="556"/>
      <c r="DE20" s="556"/>
      <c r="DF20" s="556"/>
      <c r="DG20" s="556"/>
      <c r="DH20" s="556"/>
      <c r="DI20" s="556"/>
      <c r="DJ20" s="556"/>
      <c r="DK20" s="556"/>
      <c r="DL20" s="556"/>
      <c r="DM20" s="556"/>
      <c r="DN20" s="556"/>
      <c r="DO20" s="560"/>
      <c r="DP20" s="560"/>
      <c r="DQ20" s="560"/>
      <c r="DR20" s="560"/>
      <c r="DS20" s="560"/>
      <c r="DT20" s="560"/>
      <c r="DU20" s="560"/>
      <c r="DV20" s="560"/>
      <c r="DW20" s="560"/>
      <c r="DX20" s="560"/>
      <c r="DY20" s="560"/>
      <c r="DZ20" s="560"/>
      <c r="EA20" s="560"/>
      <c r="EB20" s="560"/>
      <c r="EC20" s="560"/>
      <c r="ED20" s="560"/>
      <c r="EE20" s="560"/>
      <c r="EF20" s="560"/>
      <c r="EG20" s="560"/>
      <c r="EH20" s="560"/>
      <c r="EI20" s="560"/>
      <c r="EJ20" s="560"/>
      <c r="EK20" s="560"/>
      <c r="EL20" s="560"/>
      <c r="EM20" s="560"/>
      <c r="EN20" s="560"/>
      <c r="EO20" s="560"/>
      <c r="EP20" s="560"/>
      <c r="EQ20" s="560"/>
      <c r="ER20" s="560"/>
      <c r="ES20" s="560"/>
      <c r="ET20" s="560"/>
      <c r="EU20" s="560"/>
      <c r="EV20" s="560"/>
      <c r="EW20" s="560"/>
      <c r="EX20" s="560"/>
      <c r="EY20" s="555"/>
      <c r="EZ20" s="504"/>
      <c r="FA20" s="504"/>
      <c r="FB20" s="504"/>
      <c r="FC20" s="504"/>
      <c r="FD20" s="504"/>
      <c r="FE20" s="504"/>
      <c r="FF20" s="504"/>
      <c r="FG20" s="504"/>
      <c r="FH20" s="504"/>
      <c r="FI20" s="504"/>
      <c r="FJ20" s="504"/>
      <c r="FK20" s="504"/>
      <c r="FL20" s="508"/>
      <c r="FM20" s="508"/>
      <c r="FN20" s="504"/>
      <c r="FO20" s="504"/>
      <c r="FP20" s="504"/>
      <c r="FQ20" s="504"/>
      <c r="FR20" s="504"/>
      <c r="FS20" s="504"/>
      <c r="FT20" s="504"/>
      <c r="FU20" s="504"/>
      <c r="FV20" s="504"/>
      <c r="FW20" s="504"/>
      <c r="FX20" s="504"/>
      <c r="FY20" s="504"/>
      <c r="FZ20" s="508"/>
      <c r="GA20" s="508"/>
      <c r="GB20" s="407"/>
      <c r="GC20" s="504"/>
      <c r="GD20" s="504"/>
      <c r="GE20" s="504"/>
      <c r="GF20" s="504"/>
      <c r="GG20" s="504"/>
      <c r="GH20" s="504"/>
      <c r="GI20" s="504"/>
      <c r="GJ20" s="504"/>
      <c r="GK20" s="504"/>
      <c r="GL20" s="498"/>
      <c r="GM20" s="498"/>
      <c r="GN20" s="498"/>
      <c r="GO20" s="498"/>
      <c r="GP20" s="562"/>
      <c r="GQ20" s="498"/>
      <c r="GR20" s="498"/>
      <c r="GS20" s="498"/>
      <c r="GT20" s="504"/>
      <c r="GU20" s="504"/>
      <c r="GV20" s="504"/>
      <c r="GW20" s="504"/>
      <c r="GX20" s="504"/>
      <c r="GY20" s="504"/>
      <c r="GZ20" s="508"/>
      <c r="HA20" s="508"/>
      <c r="HB20" s="517"/>
      <c r="HC20" s="504"/>
      <c r="HD20" s="504"/>
      <c r="HE20" s="504"/>
      <c r="HF20" s="504"/>
      <c r="HG20" s="504"/>
      <c r="HH20" s="504"/>
      <c r="HI20" s="504"/>
      <c r="HJ20" s="504"/>
      <c r="HK20" s="504"/>
      <c r="HL20" s="504"/>
      <c r="HM20" s="504"/>
      <c r="HN20" s="504"/>
      <c r="HO20" s="504"/>
      <c r="HP20" s="504"/>
      <c r="HQ20" s="504"/>
    </row>
    <row r="21" spans="2:225" ht="6" customHeight="1" x14ac:dyDescent="0.15"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C21" s="504"/>
      <c r="AD21" s="504"/>
      <c r="AE21" s="504"/>
      <c r="AF21" s="504"/>
      <c r="AG21" s="504"/>
      <c r="AH21" s="504"/>
      <c r="AI21" s="504"/>
      <c r="AJ21" s="504"/>
      <c r="AK21" s="504"/>
      <c r="AL21" s="504"/>
      <c r="AM21" s="504"/>
      <c r="AN21" s="504"/>
      <c r="AO21" s="504"/>
      <c r="AP21" s="504"/>
      <c r="AQ21" s="504"/>
      <c r="AR21" s="504"/>
      <c r="AS21" s="504"/>
      <c r="AT21" s="504"/>
      <c r="AU21" s="504"/>
      <c r="AV21" s="504"/>
      <c r="AW21" s="504"/>
      <c r="AX21" s="504"/>
      <c r="AY21" s="504"/>
      <c r="AZ21" s="504"/>
      <c r="BA21" s="504"/>
      <c r="BB21" s="504"/>
      <c r="BC21" s="504"/>
      <c r="BD21" s="504"/>
      <c r="BE21" s="504"/>
      <c r="BF21" s="504"/>
      <c r="BG21" s="504"/>
      <c r="BH21" s="504"/>
      <c r="BI21" s="504"/>
      <c r="BJ21" s="504"/>
      <c r="BK21" s="504"/>
      <c r="BL21" s="504"/>
      <c r="BM21" s="504"/>
      <c r="BN21" s="504"/>
      <c r="BO21" s="504"/>
      <c r="BP21" s="504"/>
      <c r="BQ21" s="504"/>
      <c r="BR21" s="504"/>
      <c r="BS21" s="504"/>
      <c r="BT21" s="504"/>
      <c r="BU21" s="504"/>
      <c r="BV21" s="504"/>
      <c r="BW21" s="504"/>
      <c r="BX21" s="504"/>
      <c r="BY21" s="504"/>
      <c r="BZ21" s="504"/>
      <c r="CA21" s="504"/>
      <c r="CB21" s="507"/>
      <c r="CC21" s="401"/>
      <c r="CD21" s="504"/>
      <c r="CE21" s="504"/>
      <c r="CF21" s="504"/>
      <c r="CG21" s="508"/>
      <c r="CH21" s="500"/>
      <c r="CI21" s="500"/>
      <c r="CJ21" s="500"/>
      <c r="CK21" s="500"/>
      <c r="CL21" s="500"/>
      <c r="CM21" s="500"/>
      <c r="CN21" s="504"/>
      <c r="CO21" s="504"/>
      <c r="CP21" s="504"/>
      <c r="CQ21" s="504"/>
      <c r="CR21" s="504"/>
      <c r="CS21" s="508"/>
      <c r="CT21" s="500"/>
      <c r="CU21" s="500"/>
      <c r="CV21" s="500"/>
      <c r="CW21" s="500"/>
      <c r="CX21" s="500"/>
      <c r="CY21" s="500"/>
      <c r="CZ21" s="500"/>
      <c r="DA21" s="500"/>
      <c r="DB21" s="500"/>
      <c r="DC21" s="500"/>
      <c r="DD21" s="500"/>
      <c r="DE21" s="500"/>
      <c r="DF21" s="500"/>
      <c r="DG21" s="500"/>
      <c r="DH21" s="500"/>
      <c r="DI21" s="500"/>
      <c r="DJ21" s="500"/>
      <c r="DK21" s="500"/>
      <c r="DL21" s="500"/>
      <c r="DM21" s="500"/>
      <c r="DN21" s="500"/>
      <c r="EY21" s="507"/>
      <c r="FA21" s="504"/>
      <c r="FB21" s="504"/>
      <c r="FC21" s="504"/>
      <c r="FD21" s="504"/>
      <c r="FE21" s="504"/>
      <c r="FF21" s="504"/>
      <c r="FG21" s="504"/>
      <c r="FH21" s="504"/>
      <c r="FI21" s="504"/>
      <c r="FJ21" s="504"/>
      <c r="FK21" s="504"/>
      <c r="FL21" s="508"/>
      <c r="FM21" s="508"/>
      <c r="FN21" s="504"/>
      <c r="FO21" s="504"/>
      <c r="FP21" s="504"/>
      <c r="FQ21" s="504"/>
      <c r="FR21" s="504"/>
      <c r="FS21" s="504"/>
      <c r="FT21" s="504"/>
      <c r="FU21" s="504"/>
      <c r="FV21" s="504"/>
      <c r="FW21" s="504"/>
      <c r="FX21" s="504"/>
      <c r="FY21" s="504"/>
      <c r="FZ21" s="508"/>
      <c r="GA21" s="508"/>
      <c r="GB21" s="407"/>
      <c r="GC21" s="504"/>
      <c r="GD21" s="504"/>
      <c r="GE21" s="504"/>
      <c r="GF21" s="504"/>
      <c r="GG21" s="504"/>
      <c r="GH21" s="504"/>
      <c r="GI21" s="504"/>
      <c r="GJ21" s="504"/>
      <c r="GK21" s="504"/>
      <c r="GL21" s="498"/>
      <c r="GM21" s="498"/>
      <c r="GN21" s="498"/>
      <c r="GO21" s="498"/>
      <c r="GP21" s="416"/>
      <c r="GQ21" s="498"/>
      <c r="GR21" s="498"/>
      <c r="GS21" s="498"/>
      <c r="GT21" s="504"/>
      <c r="GU21" s="504"/>
      <c r="GV21" s="504"/>
      <c r="GW21" s="504"/>
      <c r="GX21" s="504"/>
      <c r="GY21" s="504"/>
      <c r="GZ21" s="508"/>
      <c r="HA21" s="508"/>
      <c r="HB21" s="517"/>
      <c r="HC21" s="504"/>
      <c r="HD21" s="504"/>
      <c r="HE21" s="504"/>
      <c r="HF21" s="504"/>
      <c r="HG21" s="504"/>
      <c r="HH21" s="504"/>
      <c r="HI21" s="504"/>
      <c r="HJ21" s="504"/>
      <c r="HK21" s="504"/>
      <c r="HL21" s="504"/>
      <c r="HM21" s="504"/>
      <c r="HN21" s="504"/>
      <c r="HO21" s="504"/>
      <c r="HP21" s="504"/>
      <c r="HQ21" s="504"/>
    </row>
    <row r="22" spans="2:225" ht="6" customHeight="1" x14ac:dyDescent="0.15"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  <c r="Z22" s="504"/>
      <c r="AA22" s="504"/>
      <c r="AB22" s="504"/>
      <c r="AC22" s="504"/>
      <c r="AD22" s="504"/>
      <c r="AE22" s="504"/>
      <c r="AF22" s="504"/>
      <c r="AG22" s="504"/>
      <c r="AH22" s="504"/>
      <c r="AI22" s="504"/>
      <c r="AJ22" s="504"/>
      <c r="AK22" s="504"/>
      <c r="AL22" s="504"/>
      <c r="AM22" s="504"/>
      <c r="AN22" s="504"/>
      <c r="AO22" s="504"/>
      <c r="AP22" s="504"/>
      <c r="AQ22" s="504"/>
      <c r="AR22" s="504"/>
      <c r="AS22" s="504"/>
      <c r="AT22" s="504"/>
      <c r="AU22" s="504"/>
      <c r="AV22" s="504"/>
      <c r="AW22" s="504"/>
      <c r="AX22" s="504"/>
      <c r="AY22" s="504"/>
      <c r="AZ22" s="504"/>
      <c r="BA22" s="504"/>
      <c r="BB22" s="504"/>
      <c r="BC22" s="504"/>
      <c r="BD22" s="504"/>
      <c r="BE22" s="504"/>
      <c r="BF22" s="504"/>
      <c r="BG22" s="504"/>
      <c r="BH22" s="504"/>
      <c r="BI22" s="504"/>
      <c r="BJ22" s="504"/>
      <c r="BK22" s="504"/>
      <c r="BL22" s="504"/>
      <c r="BM22" s="504"/>
      <c r="BN22" s="504"/>
      <c r="BO22" s="504"/>
      <c r="BP22" s="504"/>
      <c r="BQ22" s="504"/>
      <c r="BR22" s="504"/>
      <c r="BS22" s="504"/>
      <c r="BT22" s="504"/>
      <c r="BU22" s="504"/>
      <c r="BV22" s="504"/>
      <c r="BW22" s="504"/>
      <c r="BX22" s="504"/>
      <c r="BY22" s="504"/>
      <c r="BZ22" s="504"/>
      <c r="CA22" s="504"/>
      <c r="CB22" s="507"/>
      <c r="CC22" s="401"/>
      <c r="CD22" s="504"/>
      <c r="CE22" s="504"/>
      <c r="CF22" s="504"/>
      <c r="CG22" s="508"/>
      <c r="CH22" s="500"/>
      <c r="CI22" s="500"/>
      <c r="CJ22" s="500"/>
      <c r="CK22" s="500"/>
      <c r="CL22" s="500"/>
      <c r="CM22" s="500"/>
      <c r="CN22" s="504"/>
      <c r="CO22" s="504"/>
      <c r="CP22" s="504"/>
      <c r="CQ22" s="504"/>
      <c r="CR22" s="504"/>
      <c r="CS22" s="508"/>
      <c r="CT22" s="500"/>
      <c r="CU22" s="500"/>
      <c r="CV22" s="500"/>
      <c r="CW22" s="500"/>
      <c r="CX22" s="500"/>
      <c r="CY22" s="500"/>
      <c r="CZ22" s="500"/>
      <c r="DA22" s="500"/>
      <c r="DB22" s="500"/>
      <c r="DC22" s="500"/>
      <c r="DD22" s="500"/>
      <c r="DE22" s="500"/>
      <c r="DF22" s="500"/>
      <c r="DG22" s="500"/>
      <c r="DH22" s="500"/>
      <c r="DI22" s="500"/>
      <c r="DJ22" s="500"/>
      <c r="DK22" s="500"/>
      <c r="DL22" s="500"/>
      <c r="DM22" s="500"/>
      <c r="DN22" s="500"/>
      <c r="EY22" s="507"/>
      <c r="FA22" s="504"/>
      <c r="FB22" s="766" t="s">
        <v>479</v>
      </c>
      <c r="FC22" s="767"/>
      <c r="FD22" s="767"/>
      <c r="FE22" s="767"/>
      <c r="FF22" s="767"/>
      <c r="FG22" s="767"/>
      <c r="FH22" s="767"/>
      <c r="FI22" s="767"/>
      <c r="FJ22" s="767"/>
      <c r="FK22" s="767"/>
      <c r="FL22" s="798">
        <v>39</v>
      </c>
      <c r="FM22" s="513"/>
      <c r="FP22" s="766" t="s">
        <v>270</v>
      </c>
      <c r="FQ22" s="767"/>
      <c r="FR22" s="767"/>
      <c r="FS22" s="767"/>
      <c r="FT22" s="767"/>
      <c r="FU22" s="767"/>
      <c r="FV22" s="767"/>
      <c r="FW22" s="767"/>
      <c r="FX22" s="767"/>
      <c r="FY22" s="767"/>
      <c r="FZ22" s="798">
        <v>289</v>
      </c>
      <c r="GA22" s="513"/>
      <c r="GB22" s="407"/>
      <c r="GC22" s="504"/>
      <c r="GD22" s="504"/>
      <c r="GE22" s="504"/>
      <c r="GF22" s="504"/>
      <c r="GG22" s="504"/>
      <c r="GH22" s="504"/>
      <c r="GI22" s="504"/>
      <c r="GJ22" s="504"/>
      <c r="GK22" s="504"/>
      <c r="GL22" s="498"/>
      <c r="GM22" s="498"/>
      <c r="GN22" s="498"/>
      <c r="GO22" s="498"/>
      <c r="GP22" s="416"/>
      <c r="GQ22" s="498"/>
      <c r="GR22" s="498"/>
      <c r="GS22" s="498"/>
      <c r="GT22" s="504"/>
      <c r="GU22" s="504"/>
      <c r="GV22" s="504"/>
      <c r="GW22" s="504"/>
      <c r="GX22" s="504"/>
      <c r="GY22" s="504"/>
      <c r="GZ22" s="508"/>
      <c r="HA22" s="508"/>
      <c r="HB22" s="517"/>
      <c r="HC22" s="504"/>
      <c r="HD22" s="504"/>
      <c r="HE22" s="504"/>
      <c r="HF22" s="504"/>
      <c r="HG22" s="504"/>
      <c r="HH22" s="504"/>
      <c r="HI22" s="504"/>
      <c r="HJ22" s="504"/>
      <c r="HK22" s="504"/>
      <c r="HL22" s="504"/>
      <c r="HM22" s="504"/>
      <c r="HN22" s="504"/>
      <c r="HO22" s="504"/>
      <c r="HP22" s="504"/>
      <c r="HQ22" s="504"/>
    </row>
    <row r="23" spans="2:225" ht="6" customHeight="1" x14ac:dyDescent="0.15"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501"/>
      <c r="V23" s="501"/>
      <c r="W23" s="501"/>
      <c r="X23" s="501"/>
      <c r="Y23" s="501"/>
      <c r="Z23" s="501"/>
      <c r="AA23" s="501"/>
      <c r="AB23" s="501"/>
      <c r="AC23" s="501"/>
      <c r="AD23" s="501"/>
      <c r="AE23" s="501"/>
      <c r="AF23" s="501"/>
      <c r="AG23" s="501"/>
      <c r="AH23" s="501"/>
      <c r="AI23" s="501"/>
      <c r="AJ23" s="501"/>
      <c r="AK23" s="501"/>
      <c r="AL23" s="501"/>
      <c r="AM23" s="501"/>
      <c r="AN23" s="501"/>
      <c r="AO23" s="501"/>
      <c r="AP23" s="501"/>
      <c r="AQ23" s="501"/>
      <c r="AR23" s="501"/>
      <c r="AS23" s="501"/>
      <c r="AT23" s="501"/>
      <c r="AU23" s="501"/>
      <c r="AV23" s="501"/>
      <c r="AW23" s="501"/>
      <c r="AX23" s="501"/>
      <c r="AY23" s="501"/>
      <c r="AZ23" s="501"/>
      <c r="BA23" s="501"/>
      <c r="BB23" s="501"/>
      <c r="BC23" s="501"/>
      <c r="BD23" s="501"/>
      <c r="BE23" s="501"/>
      <c r="BF23" s="501"/>
      <c r="BG23" s="501"/>
      <c r="BH23" s="501"/>
      <c r="BI23" s="501"/>
      <c r="BJ23" s="501"/>
      <c r="BK23" s="501"/>
      <c r="BL23" s="501"/>
      <c r="BM23" s="501"/>
      <c r="BN23" s="501"/>
      <c r="BO23" s="501"/>
      <c r="BP23" s="501"/>
      <c r="BQ23" s="501"/>
      <c r="BR23" s="501"/>
      <c r="BS23" s="501"/>
      <c r="BT23" s="501"/>
      <c r="BU23" s="501"/>
      <c r="BV23" s="501"/>
      <c r="BW23" s="501"/>
      <c r="BX23" s="501"/>
      <c r="BY23" s="501"/>
      <c r="BZ23" s="501"/>
      <c r="CA23" s="501"/>
      <c r="CB23" s="507"/>
      <c r="CC23" s="412"/>
      <c r="CD23" s="501"/>
      <c r="CE23" s="501"/>
      <c r="CF23" s="501"/>
      <c r="CG23" s="501"/>
      <c r="CH23" s="501"/>
      <c r="CI23" s="501"/>
      <c r="CJ23" s="501"/>
      <c r="CK23" s="501"/>
      <c r="CL23" s="501"/>
      <c r="CM23" s="501"/>
      <c r="CN23" s="501"/>
      <c r="CO23" s="501"/>
      <c r="CP23" s="501"/>
      <c r="CQ23" s="501"/>
      <c r="CR23" s="501"/>
      <c r="CS23" s="501"/>
      <c r="CT23" s="504"/>
      <c r="CU23" s="504"/>
      <c r="DD23" s="504"/>
      <c r="DE23" s="501"/>
      <c r="DF23" s="527"/>
      <c r="DG23" s="527"/>
      <c r="DH23" s="527"/>
      <c r="DI23" s="527"/>
      <c r="DJ23" s="527"/>
      <c r="DK23" s="527"/>
      <c r="DL23" s="527"/>
      <c r="DM23" s="527"/>
      <c r="DN23" s="527"/>
      <c r="DO23" s="501"/>
      <c r="DP23" s="501"/>
      <c r="DQ23" s="501"/>
      <c r="DR23" s="501"/>
      <c r="DS23" s="501"/>
      <c r="DT23" s="501"/>
      <c r="DU23" s="501"/>
      <c r="DV23" s="501"/>
      <c r="DW23" s="501"/>
      <c r="DX23" s="504"/>
      <c r="DY23" s="501"/>
      <c r="DZ23" s="501"/>
      <c r="EA23" s="501"/>
      <c r="EB23" s="501"/>
      <c r="EC23" s="501"/>
      <c r="ED23" s="501"/>
      <c r="EE23" s="501"/>
      <c r="EF23" s="501"/>
      <c r="EG23" s="501"/>
      <c r="EH23" s="501"/>
      <c r="EI23" s="501"/>
      <c r="EJ23" s="504"/>
      <c r="EK23" s="504"/>
      <c r="EL23" s="504"/>
      <c r="EM23" s="504"/>
      <c r="EN23" s="504"/>
      <c r="EO23" s="504"/>
      <c r="EP23" s="504"/>
      <c r="EQ23" s="504"/>
      <c r="ER23" s="504"/>
      <c r="ES23" s="504"/>
      <c r="ET23" s="504"/>
      <c r="EU23" s="504"/>
      <c r="EV23" s="504"/>
      <c r="EW23" s="504"/>
      <c r="EX23" s="504"/>
      <c r="EY23" s="507"/>
      <c r="EZ23" s="504"/>
      <c r="FA23" s="504"/>
      <c r="FB23" s="769"/>
      <c r="FC23" s="770"/>
      <c r="FD23" s="770"/>
      <c r="FE23" s="770"/>
      <c r="FF23" s="770"/>
      <c r="FG23" s="770"/>
      <c r="FH23" s="770"/>
      <c r="FI23" s="770"/>
      <c r="FJ23" s="770"/>
      <c r="FK23" s="770"/>
      <c r="FL23" s="799"/>
      <c r="FM23" s="513"/>
      <c r="FO23" s="504"/>
      <c r="FP23" s="769"/>
      <c r="FQ23" s="770"/>
      <c r="FR23" s="770"/>
      <c r="FS23" s="770"/>
      <c r="FT23" s="770"/>
      <c r="FU23" s="770"/>
      <c r="FV23" s="770"/>
      <c r="FW23" s="770"/>
      <c r="FX23" s="770"/>
      <c r="FY23" s="770"/>
      <c r="FZ23" s="799"/>
      <c r="GA23" s="513"/>
      <c r="GB23" s="407"/>
      <c r="GC23" s="504"/>
      <c r="GD23" s="504"/>
      <c r="GE23" s="504"/>
      <c r="GF23" s="504"/>
      <c r="GG23" s="504"/>
      <c r="GH23" s="504"/>
      <c r="GI23" s="504"/>
      <c r="GJ23" s="504"/>
      <c r="GK23" s="504"/>
      <c r="GL23" s="504"/>
      <c r="GM23" s="504"/>
      <c r="GN23" s="504"/>
      <c r="GO23" s="504"/>
      <c r="GP23" s="412"/>
      <c r="GQ23" s="504"/>
      <c r="GR23" s="504"/>
      <c r="GS23" s="504"/>
      <c r="GT23" s="504"/>
      <c r="GU23" s="504"/>
      <c r="GV23" s="504"/>
      <c r="GW23" s="504"/>
      <c r="GX23" s="504"/>
      <c r="GY23" s="504"/>
      <c r="GZ23" s="504"/>
      <c r="HA23" s="504"/>
      <c r="HB23" s="504"/>
    </row>
    <row r="24" spans="2:225" ht="6" customHeight="1" x14ac:dyDescent="0.15">
      <c r="B24" s="504"/>
      <c r="C24" s="504"/>
      <c r="D24" s="504"/>
      <c r="E24" s="504"/>
      <c r="I24" s="504"/>
      <c r="J24" s="504"/>
      <c r="K24" s="504"/>
      <c r="L24" s="504"/>
      <c r="M24" s="504"/>
      <c r="N24" s="554"/>
      <c r="O24" s="560"/>
      <c r="P24" s="560"/>
      <c r="Q24" s="560"/>
      <c r="R24" s="560"/>
      <c r="S24" s="560"/>
      <c r="T24" s="560"/>
      <c r="U24" s="560"/>
      <c r="V24" s="504"/>
      <c r="W24" s="504"/>
      <c r="X24" s="560"/>
      <c r="Y24" s="560"/>
      <c r="Z24" s="560"/>
      <c r="AA24" s="560"/>
      <c r="AB24" s="560"/>
      <c r="AC24" s="560"/>
      <c r="AD24" s="504"/>
      <c r="AE24" s="504"/>
      <c r="AF24" s="504"/>
      <c r="AG24" s="504"/>
      <c r="AH24" s="504"/>
      <c r="AI24" s="504"/>
      <c r="AJ24" s="504"/>
      <c r="AK24" s="504"/>
      <c r="AL24" s="504"/>
      <c r="AM24" s="504"/>
      <c r="AN24" s="504"/>
      <c r="AO24" s="504"/>
      <c r="AP24" s="504"/>
      <c r="AQ24" s="504"/>
      <c r="AR24" s="555"/>
      <c r="AS24" s="504"/>
      <c r="AT24" s="504"/>
      <c r="AU24" s="504"/>
      <c r="AV24" s="504"/>
      <c r="AW24" s="504"/>
      <c r="AX24" s="504"/>
      <c r="AY24" s="504"/>
      <c r="AZ24" s="504"/>
      <c r="BA24" s="504"/>
      <c r="BB24" s="504"/>
      <c r="BC24" s="504"/>
      <c r="BD24" s="555"/>
      <c r="BE24" s="504"/>
      <c r="BF24" s="504"/>
      <c r="BG24" s="504"/>
      <c r="BH24" s="504"/>
      <c r="BI24" s="504"/>
      <c r="BJ24" s="504"/>
      <c r="BK24" s="504"/>
      <c r="BL24" s="504"/>
      <c r="BM24" s="504"/>
      <c r="BN24" s="504"/>
      <c r="BO24" s="504"/>
      <c r="BP24" s="555"/>
      <c r="BQ24" s="504"/>
      <c r="BR24" s="504"/>
      <c r="BS24" s="504"/>
      <c r="BT24" s="504"/>
      <c r="BU24" s="504"/>
      <c r="BV24" s="504"/>
      <c r="BW24" s="504"/>
      <c r="BX24" s="504"/>
      <c r="BY24" s="504"/>
      <c r="BZ24" s="504"/>
      <c r="CA24" s="504"/>
      <c r="CB24" s="555"/>
      <c r="CC24" s="504"/>
      <c r="CD24" s="504"/>
      <c r="CE24" s="504"/>
      <c r="CF24" s="504"/>
      <c r="CG24" s="504"/>
      <c r="CH24" s="504"/>
      <c r="CI24" s="504"/>
      <c r="CJ24" s="504"/>
      <c r="CK24" s="504"/>
      <c r="CL24" s="504"/>
      <c r="CM24" s="504"/>
      <c r="CN24" s="555"/>
      <c r="CO24" s="504"/>
      <c r="CP24" s="504"/>
      <c r="CQ24" s="504"/>
      <c r="CR24" s="504"/>
      <c r="CS24" s="504"/>
      <c r="CT24" s="560"/>
      <c r="CU24" s="560"/>
      <c r="CV24" s="560"/>
      <c r="CW24" s="560"/>
      <c r="CX24" s="560"/>
      <c r="CY24" s="560"/>
      <c r="CZ24" s="555"/>
      <c r="DA24" s="560"/>
      <c r="DB24" s="560"/>
      <c r="DC24" s="560"/>
      <c r="DD24" s="560"/>
      <c r="DE24" s="504"/>
      <c r="DF24" s="504"/>
      <c r="DG24" s="504"/>
      <c r="DH24" s="504"/>
      <c r="DI24" s="504"/>
      <c r="DJ24" s="504"/>
      <c r="DK24" s="504"/>
      <c r="DL24" s="555"/>
      <c r="DM24" s="504"/>
      <c r="DN24" s="504"/>
      <c r="DO24" s="504"/>
      <c r="DP24" s="504"/>
      <c r="DQ24" s="504"/>
      <c r="DR24" s="504"/>
      <c r="DS24" s="504"/>
      <c r="DT24" s="504"/>
      <c r="DU24" s="504"/>
      <c r="DV24" s="504"/>
      <c r="DW24" s="504"/>
      <c r="DX24" s="555"/>
      <c r="DY24" s="504"/>
      <c r="DZ24" s="504"/>
      <c r="EA24" s="504"/>
      <c r="EB24" s="504"/>
      <c r="EC24" s="504"/>
      <c r="ED24" s="504"/>
      <c r="EE24" s="504"/>
      <c r="EF24" s="504"/>
      <c r="EG24" s="504"/>
      <c r="EH24" s="504"/>
      <c r="EI24" s="504"/>
      <c r="EJ24" s="555"/>
      <c r="EK24" s="504"/>
      <c r="EL24" s="504"/>
      <c r="EM24" s="504"/>
      <c r="EN24" s="504"/>
      <c r="EO24" s="504"/>
      <c r="EP24" s="504"/>
      <c r="EQ24" s="504"/>
      <c r="ER24" s="504"/>
      <c r="ES24" s="504"/>
      <c r="ET24" s="504"/>
      <c r="EU24" s="504"/>
      <c r="EV24" s="504"/>
      <c r="EW24" s="504"/>
      <c r="EX24" s="504"/>
      <c r="EY24" s="507"/>
      <c r="EZ24" s="504"/>
      <c r="FA24" s="504"/>
      <c r="FH24" s="555"/>
      <c r="FI24" s="504"/>
      <c r="FO24" s="504"/>
      <c r="FP24" s="504"/>
      <c r="FQ24" s="504"/>
      <c r="FR24" s="504"/>
      <c r="FS24" s="504"/>
      <c r="FT24" s="504"/>
      <c r="FU24" s="504"/>
      <c r="FV24" s="507"/>
      <c r="GB24" s="407"/>
      <c r="GC24" s="504"/>
      <c r="GD24" s="504"/>
      <c r="GE24" s="504"/>
      <c r="GF24" s="504"/>
      <c r="GG24" s="504"/>
      <c r="GH24" s="504"/>
      <c r="GI24" s="504"/>
      <c r="GJ24" s="504"/>
      <c r="GK24" s="554"/>
      <c r="GL24" s="560"/>
      <c r="GM24" s="560"/>
      <c r="GN24" s="560"/>
      <c r="GO24" s="560"/>
      <c r="GP24" s="560"/>
      <c r="GQ24" s="560"/>
      <c r="GR24" s="560"/>
      <c r="GS24" s="560"/>
      <c r="GT24" s="560"/>
      <c r="GU24" s="560"/>
      <c r="GV24" s="560"/>
      <c r="GW24" s="555"/>
      <c r="GX24" s="504"/>
      <c r="GY24" s="504"/>
      <c r="GZ24" s="504"/>
      <c r="HA24" s="504"/>
      <c r="HB24" s="504"/>
    </row>
    <row r="25" spans="2:225" ht="6" customHeight="1" x14ac:dyDescent="0.15">
      <c r="B25" s="504"/>
      <c r="C25" s="504"/>
      <c r="D25" s="504"/>
      <c r="E25" s="504"/>
      <c r="I25" s="504"/>
      <c r="J25" s="504"/>
      <c r="K25" s="504"/>
      <c r="L25" s="504"/>
      <c r="M25" s="504"/>
      <c r="N25" s="412"/>
      <c r="O25" s="501"/>
      <c r="P25" s="501"/>
      <c r="Q25" s="501"/>
      <c r="R25" s="501"/>
      <c r="S25" s="501"/>
      <c r="T25" s="501"/>
      <c r="U25" s="501"/>
      <c r="V25" s="504"/>
      <c r="W25" s="501"/>
      <c r="X25" s="504"/>
      <c r="Y25" s="504"/>
      <c r="Z25" s="504"/>
      <c r="AA25" s="504"/>
      <c r="AB25" s="504"/>
      <c r="AC25" s="504"/>
      <c r="AD25" s="504"/>
      <c r="AE25" s="504"/>
      <c r="AF25" s="504"/>
      <c r="AG25" s="504"/>
      <c r="AH25" s="504"/>
      <c r="AI25" s="504"/>
      <c r="AJ25" s="504"/>
      <c r="AK25" s="504"/>
      <c r="AL25" s="504"/>
      <c r="AM25" s="504"/>
      <c r="AN25" s="504"/>
      <c r="AO25" s="504"/>
      <c r="AP25" s="504"/>
      <c r="AQ25" s="504"/>
      <c r="AR25" s="502"/>
      <c r="AS25" s="504"/>
      <c r="AT25" s="504"/>
      <c r="AU25" s="504"/>
      <c r="AV25" s="504"/>
      <c r="AW25" s="504"/>
      <c r="AX25" s="504"/>
      <c r="AY25" s="504"/>
      <c r="AZ25" s="504"/>
      <c r="BA25" s="504"/>
      <c r="BB25" s="504"/>
      <c r="BC25" s="504"/>
      <c r="BD25" s="507"/>
      <c r="BE25" s="504"/>
      <c r="BF25" s="504"/>
      <c r="BG25" s="504"/>
      <c r="BH25" s="504"/>
      <c r="BI25" s="504"/>
      <c r="BJ25" s="504"/>
      <c r="BK25" s="504"/>
      <c r="BL25" s="504"/>
      <c r="BM25" s="504"/>
      <c r="BN25" s="504"/>
      <c r="BO25" s="504"/>
      <c r="BP25" s="507"/>
      <c r="BQ25" s="504"/>
      <c r="BR25" s="504"/>
      <c r="BS25" s="504"/>
      <c r="BT25" s="504"/>
      <c r="BU25" s="504"/>
      <c r="BV25" s="504"/>
      <c r="BW25" s="504"/>
      <c r="BX25" s="504"/>
      <c r="BY25" s="504"/>
      <c r="BZ25" s="504"/>
      <c r="CA25" s="504"/>
      <c r="CB25" s="507"/>
      <c r="CC25" s="504"/>
      <c r="CD25" s="504"/>
      <c r="CE25" s="504"/>
      <c r="CF25" s="504"/>
      <c r="CG25" s="504"/>
      <c r="CH25" s="504"/>
      <c r="CI25" s="504"/>
      <c r="CJ25" s="504"/>
      <c r="CK25" s="504"/>
      <c r="CL25" s="504"/>
      <c r="CM25" s="504"/>
      <c r="CN25" s="507"/>
      <c r="CO25" s="504"/>
      <c r="CP25" s="504"/>
      <c r="CQ25" s="504"/>
      <c r="CR25" s="504"/>
      <c r="CS25" s="504"/>
      <c r="CT25" s="504"/>
      <c r="CU25" s="504"/>
      <c r="CV25" s="504"/>
      <c r="CW25" s="504"/>
      <c r="CX25" s="504"/>
      <c r="CY25" s="504"/>
      <c r="CZ25" s="507"/>
      <c r="DA25" s="504"/>
      <c r="DB25" s="504"/>
      <c r="DC25" s="504"/>
      <c r="DD25" s="504"/>
      <c r="DE25" s="504"/>
      <c r="DF25" s="504"/>
      <c r="DG25" s="504"/>
      <c r="DH25" s="504"/>
      <c r="DI25" s="504"/>
      <c r="DJ25" s="504"/>
      <c r="DK25" s="504"/>
      <c r="DL25" s="507"/>
      <c r="DM25" s="504"/>
      <c r="DN25" s="504"/>
      <c r="DO25" s="504"/>
      <c r="DP25" s="504"/>
      <c r="DQ25" s="504"/>
      <c r="DR25" s="504"/>
      <c r="DS25" s="504"/>
      <c r="DT25" s="504"/>
      <c r="DU25" s="504"/>
      <c r="DV25" s="504"/>
      <c r="DW25" s="504"/>
      <c r="DX25" s="507"/>
      <c r="DY25" s="504"/>
      <c r="DZ25" s="504"/>
      <c r="EA25" s="504"/>
      <c r="EB25" s="504"/>
      <c r="EC25" s="504"/>
      <c r="ED25" s="504"/>
      <c r="EE25" s="504"/>
      <c r="EF25" s="504"/>
      <c r="EG25" s="504"/>
      <c r="EH25" s="504"/>
      <c r="EI25" s="504"/>
      <c r="EJ25" s="507"/>
      <c r="EK25" s="504"/>
      <c r="EL25" s="504"/>
      <c r="EM25" s="504"/>
      <c r="EN25" s="504"/>
      <c r="EO25" s="504"/>
      <c r="EP25" s="504"/>
      <c r="EQ25" s="504"/>
      <c r="ER25" s="504"/>
      <c r="ES25" s="504"/>
      <c r="ET25" s="504"/>
      <c r="EU25" s="504"/>
      <c r="EV25" s="504"/>
      <c r="EW25" s="504"/>
      <c r="EX25" s="504"/>
      <c r="EY25" s="507"/>
      <c r="EZ25" s="504"/>
      <c r="FA25" s="504"/>
      <c r="FH25" s="502"/>
      <c r="FI25" s="504"/>
      <c r="FO25" s="554"/>
      <c r="FP25" s="417"/>
      <c r="FQ25" s="417"/>
      <c r="FR25" s="417"/>
      <c r="FS25" s="417"/>
      <c r="FT25" s="417"/>
      <c r="FU25" s="417"/>
      <c r="FV25" s="417"/>
      <c r="GB25" s="407"/>
      <c r="GC25" s="504"/>
      <c r="GD25" s="504"/>
      <c r="GE25" s="504"/>
      <c r="GF25" s="504"/>
      <c r="GG25" s="504"/>
      <c r="GH25" s="504"/>
      <c r="GI25" s="504"/>
      <c r="GJ25" s="504"/>
      <c r="GK25" s="401"/>
      <c r="GL25" s="504"/>
      <c r="GM25" s="504"/>
      <c r="GN25" s="504"/>
      <c r="GO25" s="504"/>
      <c r="GP25" s="504"/>
      <c r="GQ25" s="504"/>
      <c r="GR25" s="504"/>
      <c r="GS25" s="504"/>
      <c r="GT25" s="504"/>
      <c r="GU25" s="504"/>
      <c r="GV25" s="504"/>
      <c r="GW25" s="507"/>
      <c r="GX25" s="504"/>
      <c r="GY25" s="504"/>
      <c r="GZ25" s="504"/>
      <c r="HA25" s="504"/>
      <c r="HB25" s="504"/>
    </row>
    <row r="26" spans="2:225" ht="6" customHeight="1" x14ac:dyDescent="0.15">
      <c r="M26" s="766" t="s">
        <v>271</v>
      </c>
      <c r="N26" s="767"/>
      <c r="O26" s="767"/>
      <c r="P26" s="767"/>
      <c r="Q26" s="767"/>
      <c r="R26" s="767"/>
      <c r="S26" s="767"/>
      <c r="T26" s="767"/>
      <c r="U26" s="767"/>
      <c r="V26" s="767"/>
      <c r="W26" s="795">
        <v>104</v>
      </c>
      <c r="AL26" s="766" t="s">
        <v>272</v>
      </c>
      <c r="AM26" s="767"/>
      <c r="AN26" s="767"/>
      <c r="AO26" s="767"/>
      <c r="AP26" s="767"/>
      <c r="AQ26" s="767"/>
      <c r="AR26" s="767"/>
      <c r="AS26" s="767"/>
      <c r="AT26" s="767"/>
      <c r="AU26" s="767"/>
      <c r="AV26" s="795">
        <v>85</v>
      </c>
      <c r="AX26" s="766" t="s">
        <v>623</v>
      </c>
      <c r="AY26" s="767"/>
      <c r="AZ26" s="767"/>
      <c r="BA26" s="767"/>
      <c r="BB26" s="767"/>
      <c r="BC26" s="767"/>
      <c r="BD26" s="767"/>
      <c r="BE26" s="767"/>
      <c r="BF26" s="767"/>
      <c r="BG26" s="767"/>
      <c r="BH26" s="795">
        <v>127</v>
      </c>
      <c r="BJ26" s="766" t="s">
        <v>273</v>
      </c>
      <c r="BK26" s="767"/>
      <c r="BL26" s="767"/>
      <c r="BM26" s="767"/>
      <c r="BN26" s="767"/>
      <c r="BO26" s="767"/>
      <c r="BP26" s="767"/>
      <c r="BQ26" s="767"/>
      <c r="BR26" s="767"/>
      <c r="BS26" s="767"/>
      <c r="BT26" s="795">
        <v>58</v>
      </c>
      <c r="BV26" s="766" t="s">
        <v>451</v>
      </c>
      <c r="BW26" s="767"/>
      <c r="BX26" s="767"/>
      <c r="BY26" s="767"/>
      <c r="BZ26" s="767"/>
      <c r="CA26" s="767"/>
      <c r="CB26" s="767"/>
      <c r="CC26" s="767"/>
      <c r="CD26" s="767"/>
      <c r="CE26" s="767"/>
      <c r="CF26" s="795">
        <v>126</v>
      </c>
      <c r="CH26" s="766" t="s">
        <v>452</v>
      </c>
      <c r="CI26" s="767"/>
      <c r="CJ26" s="767"/>
      <c r="CK26" s="767"/>
      <c r="CL26" s="767"/>
      <c r="CM26" s="767"/>
      <c r="CN26" s="767"/>
      <c r="CO26" s="767"/>
      <c r="CP26" s="767"/>
      <c r="CQ26" s="767"/>
      <c r="CR26" s="795">
        <v>248</v>
      </c>
      <c r="CT26" s="766" t="s">
        <v>210</v>
      </c>
      <c r="CU26" s="767"/>
      <c r="CV26" s="767"/>
      <c r="CW26" s="767"/>
      <c r="CX26" s="767"/>
      <c r="CY26" s="767"/>
      <c r="CZ26" s="767"/>
      <c r="DA26" s="767"/>
      <c r="DB26" s="767"/>
      <c r="DC26" s="767"/>
      <c r="DD26" s="795">
        <v>48</v>
      </c>
      <c r="DF26" s="766" t="s">
        <v>274</v>
      </c>
      <c r="DG26" s="767"/>
      <c r="DH26" s="767"/>
      <c r="DI26" s="767"/>
      <c r="DJ26" s="767"/>
      <c r="DK26" s="767"/>
      <c r="DL26" s="767"/>
      <c r="DM26" s="767"/>
      <c r="DN26" s="767"/>
      <c r="DO26" s="767"/>
      <c r="DP26" s="795">
        <v>96</v>
      </c>
      <c r="DR26" s="766" t="s">
        <v>275</v>
      </c>
      <c r="DS26" s="767"/>
      <c r="DT26" s="767"/>
      <c r="DU26" s="767"/>
      <c r="DV26" s="767"/>
      <c r="DW26" s="767"/>
      <c r="DX26" s="767"/>
      <c r="DY26" s="767"/>
      <c r="DZ26" s="767"/>
      <c r="EA26" s="767"/>
      <c r="EB26" s="795">
        <v>77</v>
      </c>
      <c r="ED26" s="766" t="s">
        <v>162</v>
      </c>
      <c r="EE26" s="767"/>
      <c r="EF26" s="767"/>
      <c r="EG26" s="767"/>
      <c r="EH26" s="767"/>
      <c r="EI26" s="767"/>
      <c r="EJ26" s="767"/>
      <c r="EK26" s="767"/>
      <c r="EL26" s="767"/>
      <c r="EM26" s="767"/>
      <c r="EN26" s="795">
        <v>43</v>
      </c>
      <c r="EO26" s="504"/>
      <c r="EP26" s="504"/>
      <c r="EQ26" s="504"/>
      <c r="ER26" s="504"/>
      <c r="ES26" s="504"/>
      <c r="ET26" s="504"/>
      <c r="EU26" s="504"/>
      <c r="EV26" s="504"/>
      <c r="EW26" s="504"/>
      <c r="EX26" s="508"/>
      <c r="EY26" s="507"/>
      <c r="EZ26" s="504"/>
      <c r="FA26" s="504"/>
      <c r="FB26" s="766" t="s">
        <v>276</v>
      </c>
      <c r="FC26" s="767"/>
      <c r="FD26" s="767"/>
      <c r="FE26" s="767"/>
      <c r="FF26" s="767"/>
      <c r="FG26" s="767"/>
      <c r="FH26" s="767"/>
      <c r="FI26" s="767"/>
      <c r="FJ26" s="767"/>
      <c r="FK26" s="767"/>
      <c r="FL26" s="795">
        <v>38</v>
      </c>
      <c r="FM26" s="508"/>
      <c r="FO26" s="412"/>
      <c r="FP26" s="766" t="s">
        <v>191</v>
      </c>
      <c r="FQ26" s="767"/>
      <c r="FR26" s="767"/>
      <c r="FS26" s="767"/>
      <c r="FT26" s="767"/>
      <c r="FU26" s="767"/>
      <c r="FV26" s="767"/>
      <c r="FW26" s="767"/>
      <c r="FX26" s="767"/>
      <c r="FY26" s="767"/>
      <c r="FZ26" s="795">
        <v>56</v>
      </c>
      <c r="GA26" s="508"/>
      <c r="GB26" s="418"/>
      <c r="GC26" s="508"/>
      <c r="GD26" s="504"/>
      <c r="GE26" s="766" t="s">
        <v>277</v>
      </c>
      <c r="GF26" s="767"/>
      <c r="GG26" s="767"/>
      <c r="GH26" s="767"/>
      <c r="GI26" s="767"/>
      <c r="GJ26" s="767"/>
      <c r="GK26" s="767"/>
      <c r="GL26" s="767"/>
      <c r="GM26" s="767"/>
      <c r="GN26" s="767"/>
      <c r="GO26" s="795">
        <v>92</v>
      </c>
      <c r="GP26" s="504"/>
      <c r="GQ26" s="766" t="s">
        <v>180</v>
      </c>
      <c r="GR26" s="767"/>
      <c r="GS26" s="767"/>
      <c r="GT26" s="767"/>
      <c r="GU26" s="767"/>
      <c r="GV26" s="767"/>
      <c r="GW26" s="767"/>
      <c r="GX26" s="767"/>
      <c r="GY26" s="767"/>
      <c r="GZ26" s="767"/>
      <c r="HA26" s="795">
        <v>47</v>
      </c>
      <c r="HB26" s="801"/>
      <c r="HC26" s="802"/>
      <c r="HD26" s="419"/>
      <c r="HF26" s="766" t="s">
        <v>244</v>
      </c>
      <c r="HG26" s="767"/>
      <c r="HH26" s="767"/>
      <c r="HI26" s="767"/>
      <c r="HJ26" s="767"/>
      <c r="HK26" s="767"/>
      <c r="HL26" s="767"/>
      <c r="HM26" s="767"/>
      <c r="HN26" s="767"/>
      <c r="HO26" s="767"/>
      <c r="HP26" s="768"/>
    </row>
    <row r="27" spans="2:225" ht="6" customHeight="1" x14ac:dyDescent="0.15">
      <c r="M27" s="769"/>
      <c r="N27" s="770"/>
      <c r="O27" s="770"/>
      <c r="P27" s="770"/>
      <c r="Q27" s="770"/>
      <c r="R27" s="770"/>
      <c r="S27" s="770"/>
      <c r="T27" s="770"/>
      <c r="U27" s="770"/>
      <c r="V27" s="770"/>
      <c r="W27" s="797"/>
      <c r="AL27" s="769"/>
      <c r="AM27" s="770"/>
      <c r="AN27" s="770"/>
      <c r="AO27" s="770"/>
      <c r="AP27" s="770"/>
      <c r="AQ27" s="770"/>
      <c r="AR27" s="770"/>
      <c r="AS27" s="770"/>
      <c r="AT27" s="770"/>
      <c r="AU27" s="770"/>
      <c r="AV27" s="797"/>
      <c r="AX27" s="769"/>
      <c r="AY27" s="770"/>
      <c r="AZ27" s="770"/>
      <c r="BA27" s="770"/>
      <c r="BB27" s="770"/>
      <c r="BC27" s="770"/>
      <c r="BD27" s="770"/>
      <c r="BE27" s="770"/>
      <c r="BF27" s="770"/>
      <c r="BG27" s="770"/>
      <c r="BH27" s="797"/>
      <c r="BJ27" s="769"/>
      <c r="BK27" s="770"/>
      <c r="BL27" s="770"/>
      <c r="BM27" s="770"/>
      <c r="BN27" s="770"/>
      <c r="BO27" s="770"/>
      <c r="BP27" s="770"/>
      <c r="BQ27" s="770"/>
      <c r="BR27" s="770"/>
      <c r="BS27" s="770"/>
      <c r="BT27" s="797"/>
      <c r="BV27" s="769"/>
      <c r="BW27" s="770"/>
      <c r="BX27" s="770"/>
      <c r="BY27" s="770"/>
      <c r="BZ27" s="770"/>
      <c r="CA27" s="770"/>
      <c r="CB27" s="770"/>
      <c r="CC27" s="770"/>
      <c r="CD27" s="770"/>
      <c r="CE27" s="770"/>
      <c r="CF27" s="797"/>
      <c r="CH27" s="769"/>
      <c r="CI27" s="770"/>
      <c r="CJ27" s="770"/>
      <c r="CK27" s="770"/>
      <c r="CL27" s="770"/>
      <c r="CM27" s="770"/>
      <c r="CN27" s="770"/>
      <c r="CO27" s="770"/>
      <c r="CP27" s="770"/>
      <c r="CQ27" s="770"/>
      <c r="CR27" s="797"/>
      <c r="CT27" s="769"/>
      <c r="CU27" s="770"/>
      <c r="CV27" s="770"/>
      <c r="CW27" s="770"/>
      <c r="CX27" s="770"/>
      <c r="CY27" s="770"/>
      <c r="CZ27" s="770"/>
      <c r="DA27" s="770"/>
      <c r="DB27" s="770"/>
      <c r="DC27" s="770"/>
      <c r="DD27" s="797"/>
      <c r="DF27" s="769"/>
      <c r="DG27" s="770"/>
      <c r="DH27" s="770"/>
      <c r="DI27" s="770"/>
      <c r="DJ27" s="770"/>
      <c r="DK27" s="770"/>
      <c r="DL27" s="770"/>
      <c r="DM27" s="770"/>
      <c r="DN27" s="770"/>
      <c r="DO27" s="770"/>
      <c r="DP27" s="797"/>
      <c r="DR27" s="769"/>
      <c r="DS27" s="770"/>
      <c r="DT27" s="770"/>
      <c r="DU27" s="770"/>
      <c r="DV27" s="770"/>
      <c r="DW27" s="770"/>
      <c r="DX27" s="770"/>
      <c r="DY27" s="770"/>
      <c r="DZ27" s="770"/>
      <c r="EA27" s="770"/>
      <c r="EB27" s="797"/>
      <c r="ED27" s="769"/>
      <c r="EE27" s="770"/>
      <c r="EF27" s="770"/>
      <c r="EG27" s="770"/>
      <c r="EH27" s="770"/>
      <c r="EI27" s="770"/>
      <c r="EJ27" s="770"/>
      <c r="EK27" s="770"/>
      <c r="EL27" s="770"/>
      <c r="EM27" s="770"/>
      <c r="EN27" s="797"/>
      <c r="EO27" s="504"/>
      <c r="EP27" s="504"/>
      <c r="EQ27" s="504"/>
      <c r="ER27" s="504"/>
      <c r="ES27" s="504"/>
      <c r="ET27" s="504"/>
      <c r="EU27" s="504"/>
      <c r="EV27" s="504"/>
      <c r="EW27" s="504"/>
      <c r="EX27" s="508"/>
      <c r="EY27" s="507"/>
      <c r="EZ27" s="504"/>
      <c r="FA27" s="504"/>
      <c r="FB27" s="769"/>
      <c r="FC27" s="770"/>
      <c r="FD27" s="770"/>
      <c r="FE27" s="770"/>
      <c r="FF27" s="770"/>
      <c r="FG27" s="770"/>
      <c r="FH27" s="770"/>
      <c r="FI27" s="770"/>
      <c r="FJ27" s="770"/>
      <c r="FK27" s="770"/>
      <c r="FL27" s="797"/>
      <c r="FM27" s="508"/>
      <c r="FO27" s="554"/>
      <c r="FP27" s="769"/>
      <c r="FQ27" s="770"/>
      <c r="FR27" s="770"/>
      <c r="FS27" s="770"/>
      <c r="FT27" s="770"/>
      <c r="FU27" s="770"/>
      <c r="FV27" s="770"/>
      <c r="FW27" s="770"/>
      <c r="FX27" s="770"/>
      <c r="FY27" s="770"/>
      <c r="FZ27" s="797"/>
      <c r="GA27" s="508"/>
      <c r="GB27" s="418"/>
      <c r="GC27" s="508"/>
      <c r="GD27" s="504"/>
      <c r="GE27" s="769"/>
      <c r="GF27" s="770"/>
      <c r="GG27" s="770"/>
      <c r="GH27" s="770"/>
      <c r="GI27" s="770"/>
      <c r="GJ27" s="770"/>
      <c r="GK27" s="770"/>
      <c r="GL27" s="770"/>
      <c r="GM27" s="770"/>
      <c r="GN27" s="770"/>
      <c r="GO27" s="797"/>
      <c r="GP27" s="504"/>
      <c r="GQ27" s="769"/>
      <c r="GR27" s="770"/>
      <c r="GS27" s="770"/>
      <c r="GT27" s="770"/>
      <c r="GU27" s="770"/>
      <c r="GV27" s="770"/>
      <c r="GW27" s="770"/>
      <c r="GX27" s="770"/>
      <c r="GY27" s="770"/>
      <c r="GZ27" s="770"/>
      <c r="HA27" s="797"/>
      <c r="HB27" s="801"/>
      <c r="HC27" s="802"/>
      <c r="HD27" s="419"/>
      <c r="HF27" s="769"/>
      <c r="HG27" s="770"/>
      <c r="HH27" s="770"/>
      <c r="HI27" s="770"/>
      <c r="HJ27" s="770"/>
      <c r="HK27" s="770"/>
      <c r="HL27" s="770"/>
      <c r="HM27" s="770"/>
      <c r="HN27" s="770"/>
      <c r="HO27" s="770"/>
      <c r="HP27" s="771"/>
    </row>
    <row r="28" spans="2:225" ht="6" customHeight="1" x14ac:dyDescent="0.15">
      <c r="N28" s="401"/>
      <c r="O28" s="784" t="s">
        <v>624</v>
      </c>
      <c r="P28" s="784"/>
      <c r="Q28" s="784"/>
      <c r="R28" s="784"/>
      <c r="S28" s="784"/>
      <c r="T28" s="784"/>
      <c r="U28" s="784"/>
      <c r="V28" s="784"/>
      <c r="W28" s="784"/>
      <c r="X28" s="504"/>
      <c r="Y28" s="504"/>
      <c r="AM28" s="401"/>
      <c r="AN28" s="784" t="s">
        <v>564</v>
      </c>
      <c r="AO28" s="784"/>
      <c r="AP28" s="784"/>
      <c r="AQ28" s="784"/>
      <c r="AR28" s="784"/>
      <c r="AS28" s="784"/>
      <c r="AT28" s="784"/>
      <c r="AU28" s="784"/>
      <c r="AY28" s="401"/>
      <c r="AZ28" s="784" t="s">
        <v>779</v>
      </c>
      <c r="BA28" s="784"/>
      <c r="BB28" s="784"/>
      <c r="BC28" s="784"/>
      <c r="BD28" s="784"/>
      <c r="BE28" s="784"/>
      <c r="BF28" s="784"/>
      <c r="BG28" s="784"/>
      <c r="BH28" s="784"/>
      <c r="BK28" s="401"/>
      <c r="BL28" s="784" t="s">
        <v>780</v>
      </c>
      <c r="BM28" s="784"/>
      <c r="BN28" s="784"/>
      <c r="BO28" s="784"/>
      <c r="BP28" s="784"/>
      <c r="BQ28" s="784"/>
      <c r="BR28" s="784"/>
      <c r="BS28" s="784"/>
      <c r="BT28" s="784"/>
      <c r="BW28" s="401"/>
      <c r="BX28" s="784" t="s">
        <v>781</v>
      </c>
      <c r="BY28" s="784"/>
      <c r="BZ28" s="784"/>
      <c r="CA28" s="784"/>
      <c r="CB28" s="784"/>
      <c r="CC28" s="784"/>
      <c r="CD28" s="784"/>
      <c r="CE28" s="784"/>
      <c r="CI28" s="401"/>
      <c r="CJ28" s="784" t="s">
        <v>782</v>
      </c>
      <c r="CK28" s="784"/>
      <c r="CL28" s="784"/>
      <c r="CM28" s="784"/>
      <c r="CN28" s="784"/>
      <c r="CO28" s="784"/>
      <c r="CP28" s="784"/>
      <c r="CQ28" s="784"/>
      <c r="CU28" s="420"/>
      <c r="DG28" s="554"/>
      <c r="DH28" s="800" t="s">
        <v>783</v>
      </c>
      <c r="DI28" s="800"/>
      <c r="DJ28" s="800"/>
      <c r="DK28" s="800"/>
      <c r="DL28" s="800"/>
      <c r="DM28" s="800"/>
      <c r="DN28" s="800"/>
      <c r="DO28" s="800"/>
      <c r="DS28" s="401"/>
      <c r="DT28" s="784" t="s">
        <v>784</v>
      </c>
      <c r="DU28" s="784"/>
      <c r="DV28" s="784"/>
      <c r="DW28" s="784"/>
      <c r="DX28" s="784"/>
      <c r="DY28" s="784"/>
      <c r="DZ28" s="784"/>
      <c r="EA28" s="784"/>
      <c r="EE28" s="401"/>
      <c r="EF28" s="784" t="s">
        <v>604</v>
      </c>
      <c r="EG28" s="784"/>
      <c r="EH28" s="784"/>
      <c r="EI28" s="784"/>
      <c r="EJ28" s="784"/>
      <c r="EK28" s="784"/>
      <c r="EL28" s="784"/>
      <c r="EM28" s="784"/>
      <c r="EO28" s="504"/>
      <c r="EP28" s="504"/>
      <c r="EQ28" s="504"/>
      <c r="ER28" s="504"/>
      <c r="ES28" s="504"/>
      <c r="ET28" s="504"/>
      <c r="EU28" s="504"/>
      <c r="EV28" s="504"/>
      <c r="EW28" s="504"/>
      <c r="EX28" s="504"/>
      <c r="EY28" s="507"/>
      <c r="EZ28" s="504"/>
      <c r="FA28" s="504"/>
      <c r="FC28" s="401"/>
      <c r="FD28" s="784" t="s">
        <v>785</v>
      </c>
      <c r="FE28" s="784"/>
      <c r="FF28" s="784"/>
      <c r="FG28" s="784"/>
      <c r="FH28" s="784"/>
      <c r="FI28" s="784"/>
      <c r="FJ28" s="784"/>
      <c r="FK28" s="784"/>
      <c r="FO28" s="401"/>
      <c r="FP28" s="555"/>
      <c r="FQ28" s="504"/>
      <c r="FR28" s="784" t="s">
        <v>786</v>
      </c>
      <c r="FS28" s="784"/>
      <c r="FT28" s="784"/>
      <c r="FU28" s="784"/>
      <c r="FV28" s="784"/>
      <c r="FW28" s="784"/>
      <c r="FX28" s="784"/>
      <c r="FY28" s="784"/>
      <c r="FZ28" s="784"/>
      <c r="GA28" s="504"/>
      <c r="GB28" s="407"/>
      <c r="GC28" s="504"/>
      <c r="GD28" s="504"/>
      <c r="GE28" s="504"/>
      <c r="GF28" s="401"/>
      <c r="GG28" s="784" t="s">
        <v>625</v>
      </c>
      <c r="GH28" s="784"/>
      <c r="GI28" s="784"/>
      <c r="GJ28" s="784"/>
      <c r="GK28" s="784"/>
      <c r="GL28" s="784"/>
      <c r="GM28" s="784"/>
      <c r="GN28" s="784"/>
      <c r="GO28" s="504"/>
      <c r="GP28" s="504"/>
      <c r="GQ28" s="504"/>
      <c r="GR28" s="401"/>
      <c r="GS28" s="784" t="s">
        <v>787</v>
      </c>
      <c r="GT28" s="784"/>
      <c r="GU28" s="784"/>
      <c r="GV28" s="784"/>
      <c r="GW28" s="784"/>
      <c r="GX28" s="784"/>
      <c r="GY28" s="784"/>
      <c r="GZ28" s="784"/>
      <c r="HA28" s="504"/>
      <c r="HB28" s="504"/>
      <c r="HC28" s="407"/>
      <c r="HD28" s="419"/>
      <c r="HH28" s="800" t="s">
        <v>626</v>
      </c>
      <c r="HI28" s="800"/>
      <c r="HJ28" s="800"/>
      <c r="HK28" s="800"/>
      <c r="HL28" s="805"/>
      <c r="HM28" s="504"/>
      <c r="HN28" s="504"/>
      <c r="HO28" s="504"/>
    </row>
    <row r="29" spans="2:225" ht="6" customHeight="1" x14ac:dyDescent="0.15">
      <c r="N29" s="401"/>
      <c r="O29" s="800"/>
      <c r="P29" s="800"/>
      <c r="Q29" s="800"/>
      <c r="R29" s="800"/>
      <c r="S29" s="800"/>
      <c r="T29" s="800"/>
      <c r="U29" s="800"/>
      <c r="V29" s="800"/>
      <c r="W29" s="800"/>
      <c r="X29" s="504"/>
      <c r="Y29" s="504"/>
      <c r="AM29" s="401"/>
      <c r="AN29" s="800"/>
      <c r="AO29" s="800"/>
      <c r="AP29" s="800"/>
      <c r="AQ29" s="800"/>
      <c r="AR29" s="800"/>
      <c r="AS29" s="800"/>
      <c r="AT29" s="800"/>
      <c r="AU29" s="800"/>
      <c r="AY29" s="401"/>
      <c r="AZ29" s="800"/>
      <c r="BA29" s="800"/>
      <c r="BB29" s="800"/>
      <c r="BC29" s="800"/>
      <c r="BD29" s="800"/>
      <c r="BE29" s="800"/>
      <c r="BF29" s="800"/>
      <c r="BG29" s="800"/>
      <c r="BH29" s="800"/>
      <c r="BK29" s="401"/>
      <c r="BL29" s="800"/>
      <c r="BM29" s="800"/>
      <c r="BN29" s="800"/>
      <c r="BO29" s="800"/>
      <c r="BP29" s="800"/>
      <c r="BQ29" s="800"/>
      <c r="BR29" s="800"/>
      <c r="BS29" s="800"/>
      <c r="BT29" s="800"/>
      <c r="BW29" s="401"/>
      <c r="BX29" s="800"/>
      <c r="BY29" s="800"/>
      <c r="BZ29" s="800"/>
      <c r="CA29" s="800"/>
      <c r="CB29" s="800"/>
      <c r="CC29" s="800"/>
      <c r="CD29" s="800"/>
      <c r="CE29" s="800"/>
      <c r="CI29" s="401"/>
      <c r="CJ29" s="800"/>
      <c r="CK29" s="800"/>
      <c r="CL29" s="800"/>
      <c r="CM29" s="800"/>
      <c r="CN29" s="800"/>
      <c r="CO29" s="800"/>
      <c r="CP29" s="800"/>
      <c r="CQ29" s="800"/>
      <c r="CT29" s="766" t="s">
        <v>788</v>
      </c>
      <c r="CU29" s="767"/>
      <c r="CV29" s="767"/>
      <c r="CW29" s="767"/>
      <c r="CX29" s="767"/>
      <c r="CY29" s="767"/>
      <c r="CZ29" s="767"/>
      <c r="DA29" s="767"/>
      <c r="DB29" s="767"/>
      <c r="DC29" s="767"/>
      <c r="DD29" s="795">
        <v>1</v>
      </c>
      <c r="DG29" s="401"/>
      <c r="DH29" s="800"/>
      <c r="DI29" s="800"/>
      <c r="DJ29" s="800"/>
      <c r="DK29" s="800"/>
      <c r="DL29" s="800"/>
      <c r="DM29" s="800"/>
      <c r="DN29" s="800"/>
      <c r="DO29" s="800"/>
      <c r="DS29" s="401"/>
      <c r="DT29" s="800"/>
      <c r="DU29" s="800"/>
      <c r="DV29" s="800"/>
      <c r="DW29" s="800"/>
      <c r="DX29" s="800"/>
      <c r="DY29" s="800"/>
      <c r="DZ29" s="800"/>
      <c r="EA29" s="800"/>
      <c r="EE29" s="401"/>
      <c r="EF29" s="800"/>
      <c r="EG29" s="800"/>
      <c r="EH29" s="800"/>
      <c r="EI29" s="800"/>
      <c r="EJ29" s="800"/>
      <c r="EK29" s="800"/>
      <c r="EL29" s="800"/>
      <c r="EM29" s="800"/>
      <c r="EO29" s="504"/>
      <c r="EP29" s="504"/>
      <c r="EQ29" s="504"/>
      <c r="ER29" s="504"/>
      <c r="ES29" s="504"/>
      <c r="ET29" s="504"/>
      <c r="EU29" s="504"/>
      <c r="EV29" s="504"/>
      <c r="EW29" s="504"/>
      <c r="EX29" s="504"/>
      <c r="EY29" s="507"/>
      <c r="EZ29" s="504"/>
      <c r="FA29" s="504"/>
      <c r="FC29" s="401"/>
      <c r="FD29" s="800"/>
      <c r="FE29" s="800"/>
      <c r="FF29" s="800"/>
      <c r="FG29" s="800"/>
      <c r="FH29" s="800"/>
      <c r="FI29" s="800"/>
      <c r="FJ29" s="800"/>
      <c r="FK29" s="800"/>
      <c r="FO29" s="401"/>
      <c r="FP29" s="507"/>
      <c r="FQ29" s="504"/>
      <c r="FR29" s="800"/>
      <c r="FS29" s="800"/>
      <c r="FT29" s="800"/>
      <c r="FU29" s="800"/>
      <c r="FV29" s="800"/>
      <c r="FW29" s="800"/>
      <c r="FX29" s="800"/>
      <c r="FY29" s="800"/>
      <c r="FZ29" s="800"/>
      <c r="GA29" s="504"/>
      <c r="GB29" s="407"/>
      <c r="GC29" s="504"/>
      <c r="GD29" s="504"/>
      <c r="GE29" s="504"/>
      <c r="GF29" s="401"/>
      <c r="GG29" s="800"/>
      <c r="GH29" s="800"/>
      <c r="GI29" s="800"/>
      <c r="GJ29" s="800"/>
      <c r="GK29" s="800"/>
      <c r="GL29" s="800"/>
      <c r="GM29" s="800"/>
      <c r="GN29" s="800"/>
      <c r="GO29" s="504"/>
      <c r="GP29" s="504"/>
      <c r="GQ29" s="504"/>
      <c r="GR29" s="401"/>
      <c r="GS29" s="800"/>
      <c r="GT29" s="800"/>
      <c r="GU29" s="800"/>
      <c r="GV29" s="800"/>
      <c r="GW29" s="800"/>
      <c r="GX29" s="800"/>
      <c r="GY29" s="800"/>
      <c r="GZ29" s="800"/>
      <c r="HA29" s="504"/>
      <c r="HB29" s="504"/>
      <c r="HC29" s="407"/>
      <c r="HD29" s="419"/>
      <c r="HH29" s="800"/>
      <c r="HI29" s="800"/>
      <c r="HJ29" s="800"/>
      <c r="HK29" s="800"/>
      <c r="HL29" s="805"/>
      <c r="HM29" s="504"/>
      <c r="HN29" s="504"/>
      <c r="HO29" s="504"/>
    </row>
    <row r="30" spans="2:225" ht="6" customHeight="1" x14ac:dyDescent="0.15">
      <c r="M30" s="507"/>
      <c r="N30" s="401"/>
      <c r="O30" s="5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  <c r="AM30" s="401"/>
      <c r="AN30" s="504"/>
      <c r="AO30" s="504"/>
      <c r="AP30" s="504"/>
      <c r="AQ30" s="504"/>
      <c r="AR30" s="504"/>
      <c r="AS30" s="504"/>
      <c r="AT30" s="504"/>
      <c r="AU30" s="504"/>
      <c r="AY30" s="401"/>
      <c r="AZ30" s="504"/>
      <c r="BA30" s="504"/>
      <c r="BB30" s="504"/>
      <c r="BC30" s="504"/>
      <c r="BD30" s="504"/>
      <c r="BE30" s="504"/>
      <c r="BF30" s="504"/>
      <c r="BG30" s="504"/>
      <c r="BK30" s="401"/>
      <c r="BL30" s="504"/>
      <c r="BM30" s="504"/>
      <c r="BN30" s="504"/>
      <c r="BO30" s="504"/>
      <c r="BP30" s="504"/>
      <c r="BQ30" s="504"/>
      <c r="BR30" s="504"/>
      <c r="BS30" s="504"/>
      <c r="BW30" s="401"/>
      <c r="BX30" s="504"/>
      <c r="BY30" s="504"/>
      <c r="BZ30" s="504"/>
      <c r="CA30" s="504"/>
      <c r="CB30" s="504"/>
      <c r="CC30" s="504"/>
      <c r="CD30" s="504"/>
      <c r="CE30" s="504"/>
      <c r="CI30" s="401"/>
      <c r="CJ30" s="504"/>
      <c r="CK30" s="504"/>
      <c r="CL30" s="504"/>
      <c r="CM30" s="504"/>
      <c r="CN30" s="504"/>
      <c r="CO30" s="504"/>
      <c r="CP30" s="504"/>
      <c r="CQ30" s="504"/>
      <c r="CT30" s="769"/>
      <c r="CU30" s="770"/>
      <c r="CV30" s="770"/>
      <c r="CW30" s="770"/>
      <c r="CX30" s="770"/>
      <c r="CY30" s="770"/>
      <c r="CZ30" s="770"/>
      <c r="DA30" s="770"/>
      <c r="DB30" s="770"/>
      <c r="DC30" s="770"/>
      <c r="DD30" s="797"/>
      <c r="DG30" s="401"/>
      <c r="DH30" s="504"/>
      <c r="DI30" s="504"/>
      <c r="DJ30" s="504"/>
      <c r="DK30" s="504"/>
      <c r="DL30" s="504"/>
      <c r="DM30" s="504"/>
      <c r="DN30" s="504"/>
      <c r="DO30" s="504"/>
      <c r="DS30" s="401"/>
      <c r="DT30" s="504"/>
      <c r="DU30" s="504"/>
      <c r="DV30" s="504"/>
      <c r="DW30" s="504"/>
      <c r="DX30" s="504"/>
      <c r="DY30" s="504"/>
      <c r="DZ30" s="504"/>
      <c r="EA30" s="504"/>
      <c r="EE30" s="401"/>
      <c r="EF30" s="504"/>
      <c r="EG30" s="504"/>
      <c r="EH30" s="504"/>
      <c r="EI30" s="504"/>
      <c r="EJ30" s="504"/>
      <c r="EK30" s="504"/>
      <c r="EL30" s="504"/>
      <c r="EM30" s="504"/>
      <c r="EO30" s="504"/>
      <c r="EP30" s="504"/>
      <c r="EQ30" s="504"/>
      <c r="ER30" s="504"/>
      <c r="ES30" s="504"/>
      <c r="ET30" s="504"/>
      <c r="EU30" s="504"/>
      <c r="EV30" s="504"/>
      <c r="EW30" s="504"/>
      <c r="EX30" s="504"/>
      <c r="EY30" s="507"/>
      <c r="EZ30" s="504"/>
      <c r="FA30" s="504"/>
      <c r="FC30" s="401"/>
      <c r="FD30" s="504"/>
      <c r="FE30" s="504"/>
      <c r="FF30" s="504"/>
      <c r="FG30" s="504"/>
      <c r="FH30" s="504"/>
      <c r="FI30" s="504"/>
      <c r="FJ30" s="504"/>
      <c r="FK30" s="504"/>
      <c r="FO30" s="401"/>
      <c r="FP30" s="507"/>
      <c r="FQ30" s="504"/>
      <c r="FR30" s="504"/>
      <c r="FS30" s="504"/>
      <c r="FT30" s="504"/>
      <c r="FU30" s="504"/>
      <c r="FV30" s="504"/>
      <c r="FW30" s="504"/>
      <c r="FX30" s="504"/>
      <c r="FY30" s="504"/>
      <c r="FZ30" s="504"/>
      <c r="GA30" s="504"/>
      <c r="GB30" s="407"/>
      <c r="GC30" s="504"/>
      <c r="GD30" s="504"/>
      <c r="GE30" s="504"/>
      <c r="GF30" s="401"/>
      <c r="GG30" s="504"/>
      <c r="GH30" s="504"/>
      <c r="GI30" s="504"/>
      <c r="GJ30" s="504"/>
      <c r="GK30" s="504"/>
      <c r="GL30" s="504"/>
      <c r="GM30" s="504"/>
      <c r="GN30" s="504"/>
      <c r="GO30" s="504"/>
      <c r="GP30" s="504"/>
      <c r="GQ30" s="504"/>
      <c r="GR30" s="401"/>
      <c r="GS30" s="504"/>
      <c r="GT30" s="504"/>
      <c r="GU30" s="504"/>
      <c r="GV30" s="504"/>
      <c r="GW30" s="504"/>
      <c r="GX30" s="504"/>
      <c r="GY30" s="504"/>
      <c r="GZ30" s="504"/>
      <c r="HA30" s="504"/>
      <c r="HB30" s="504"/>
      <c r="HC30" s="407"/>
      <c r="HD30" s="419"/>
      <c r="HF30" s="766" t="s">
        <v>279</v>
      </c>
      <c r="HG30" s="767"/>
      <c r="HH30" s="767"/>
      <c r="HI30" s="767"/>
      <c r="HJ30" s="767"/>
      <c r="HK30" s="767"/>
      <c r="HL30" s="767"/>
      <c r="HM30" s="767"/>
      <c r="HN30" s="767"/>
      <c r="HO30" s="767"/>
      <c r="HP30" s="795">
        <v>12</v>
      </c>
    </row>
    <row r="31" spans="2:225" ht="6" customHeight="1" x14ac:dyDescent="0.15">
      <c r="D31" s="554"/>
      <c r="E31" s="560"/>
      <c r="F31" s="560"/>
      <c r="G31" s="560"/>
      <c r="H31" s="560"/>
      <c r="I31" s="560"/>
      <c r="J31" s="560"/>
      <c r="K31" s="560"/>
      <c r="L31" s="560"/>
      <c r="M31" s="560"/>
      <c r="N31" s="554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55"/>
      <c r="AM31" s="401"/>
      <c r="AN31" s="504"/>
      <c r="AO31" s="504"/>
      <c r="AP31" s="504"/>
      <c r="AQ31" s="504"/>
      <c r="AR31" s="504"/>
      <c r="AS31" s="504"/>
      <c r="AT31" s="504"/>
      <c r="AU31" s="504"/>
      <c r="AY31" s="401"/>
      <c r="AZ31" s="504"/>
      <c r="BA31" s="504"/>
      <c r="BB31" s="504"/>
      <c r="BC31" s="504"/>
      <c r="BD31" s="504"/>
      <c r="BE31" s="504"/>
      <c r="BF31" s="504"/>
      <c r="BG31" s="504"/>
      <c r="BK31" s="401"/>
      <c r="BL31" s="504"/>
      <c r="BM31" s="504"/>
      <c r="BN31" s="504"/>
      <c r="BO31" s="504"/>
      <c r="BP31" s="504"/>
      <c r="BQ31" s="504"/>
      <c r="BR31" s="504"/>
      <c r="BS31" s="504"/>
      <c r="BW31" s="401"/>
      <c r="BX31" s="504"/>
      <c r="BY31" s="504"/>
      <c r="BZ31" s="504"/>
      <c r="CA31" s="504"/>
      <c r="CB31" s="504"/>
      <c r="CC31" s="504"/>
      <c r="CD31" s="504"/>
      <c r="CE31" s="504"/>
      <c r="CI31" s="401"/>
      <c r="CJ31" s="504"/>
      <c r="CK31" s="504"/>
      <c r="CL31" s="504"/>
      <c r="CM31" s="504"/>
      <c r="CN31" s="504"/>
      <c r="CO31" s="504"/>
      <c r="CP31" s="504"/>
      <c r="CQ31" s="504"/>
      <c r="CU31" s="401"/>
      <c r="CV31" s="784" t="s">
        <v>789</v>
      </c>
      <c r="CW31" s="784"/>
      <c r="CX31" s="784"/>
      <c r="CY31" s="784"/>
      <c r="CZ31" s="784"/>
      <c r="DA31" s="784"/>
      <c r="DB31" s="784"/>
      <c r="DC31" s="784"/>
      <c r="DG31" s="401"/>
      <c r="DS31" s="401"/>
      <c r="DT31" s="504"/>
      <c r="DU31" s="504"/>
      <c r="DV31" s="504"/>
      <c r="DW31" s="504"/>
      <c r="DX31" s="504"/>
      <c r="DY31" s="504"/>
      <c r="DZ31" s="504"/>
      <c r="EA31" s="504"/>
      <c r="EB31" s="504"/>
      <c r="EE31" s="401"/>
      <c r="EF31" s="504"/>
      <c r="EG31" s="504"/>
      <c r="EH31" s="504"/>
      <c r="EI31" s="504"/>
      <c r="EJ31" s="504"/>
      <c r="EK31" s="504"/>
      <c r="EL31" s="504"/>
      <c r="EM31" s="504"/>
      <c r="EO31" s="504"/>
      <c r="EP31" s="504"/>
      <c r="EQ31" s="504"/>
      <c r="ER31" s="504"/>
      <c r="ES31" s="504"/>
      <c r="ET31" s="504"/>
      <c r="EU31" s="504"/>
      <c r="EV31" s="504"/>
      <c r="EW31" s="504"/>
      <c r="EY31" s="507"/>
      <c r="EZ31" s="504"/>
      <c r="FA31" s="504"/>
      <c r="FC31" s="401"/>
      <c r="FD31" s="504"/>
      <c r="FE31" s="504"/>
      <c r="FF31" s="504"/>
      <c r="FG31" s="504"/>
      <c r="FH31" s="504"/>
      <c r="FI31" s="504"/>
      <c r="FJ31" s="504"/>
      <c r="FK31" s="504"/>
      <c r="FO31" s="401"/>
      <c r="FP31" s="507"/>
      <c r="FQ31" s="504"/>
      <c r="FR31" s="504"/>
      <c r="FS31" s="504"/>
      <c r="FT31" s="504"/>
      <c r="FU31" s="504"/>
      <c r="FV31" s="504"/>
      <c r="FW31" s="504"/>
      <c r="FX31" s="504"/>
      <c r="FY31" s="504"/>
      <c r="FZ31" s="504"/>
      <c r="GA31" s="504"/>
      <c r="GB31" s="407"/>
      <c r="GC31" s="504"/>
      <c r="GD31" s="504"/>
      <c r="GE31" s="504"/>
      <c r="GF31" s="401"/>
      <c r="GG31" s="504"/>
      <c r="GH31" s="504"/>
      <c r="GI31" s="504"/>
      <c r="GJ31" s="504"/>
      <c r="GK31" s="504"/>
      <c r="GL31" s="504"/>
      <c r="GM31" s="504"/>
      <c r="GN31" s="504"/>
      <c r="GO31" s="504"/>
      <c r="GP31" s="504"/>
      <c r="GQ31" s="504"/>
      <c r="GR31" s="401"/>
      <c r="GS31" s="504"/>
      <c r="GT31" s="504"/>
      <c r="GU31" s="504"/>
      <c r="GV31" s="504"/>
      <c r="GW31" s="504"/>
      <c r="GX31" s="504"/>
      <c r="GY31" s="504"/>
      <c r="GZ31" s="504"/>
      <c r="HA31" s="504"/>
      <c r="HB31" s="504"/>
      <c r="HC31" s="407"/>
      <c r="HD31" s="419"/>
      <c r="HF31" s="769"/>
      <c r="HG31" s="770"/>
      <c r="HH31" s="770"/>
      <c r="HI31" s="770"/>
      <c r="HJ31" s="770"/>
      <c r="HK31" s="770"/>
      <c r="HL31" s="770"/>
      <c r="HM31" s="770"/>
      <c r="HN31" s="770"/>
      <c r="HO31" s="770"/>
      <c r="HP31" s="797"/>
    </row>
    <row r="32" spans="2:225" ht="6" customHeight="1" x14ac:dyDescent="0.15">
      <c r="D32" s="401"/>
      <c r="E32" s="504"/>
      <c r="F32" s="504"/>
      <c r="G32" s="504"/>
      <c r="H32" s="504"/>
      <c r="I32" s="504"/>
      <c r="J32" s="504"/>
      <c r="K32" s="504"/>
      <c r="L32" s="504"/>
      <c r="M32" s="504"/>
      <c r="N32" s="401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7"/>
      <c r="AM32" s="401"/>
      <c r="AN32" s="504"/>
      <c r="AO32" s="504"/>
      <c r="AP32" s="504"/>
      <c r="AQ32" s="504"/>
      <c r="AR32" s="504"/>
      <c r="AS32" s="504"/>
      <c r="AT32" s="504"/>
      <c r="AU32" s="504"/>
      <c r="AY32" s="401"/>
      <c r="AZ32" s="504"/>
      <c r="BA32" s="504"/>
      <c r="BB32" s="504"/>
      <c r="BC32" s="504"/>
      <c r="BD32" s="504"/>
      <c r="BE32" s="504"/>
      <c r="BF32" s="504"/>
      <c r="BG32" s="504"/>
      <c r="BK32" s="401"/>
      <c r="BL32" s="504"/>
      <c r="BM32" s="504"/>
      <c r="BN32" s="504"/>
      <c r="BO32" s="504"/>
      <c r="BP32" s="504"/>
      <c r="BQ32" s="504"/>
      <c r="BR32" s="504"/>
      <c r="BS32" s="504"/>
      <c r="BW32" s="401"/>
      <c r="BX32" s="504"/>
      <c r="BY32" s="504"/>
      <c r="BZ32" s="504"/>
      <c r="CA32" s="504"/>
      <c r="CB32" s="504"/>
      <c r="CC32" s="504"/>
      <c r="CD32" s="504"/>
      <c r="CE32" s="504"/>
      <c r="CI32" s="401"/>
      <c r="CJ32" s="504"/>
      <c r="CK32" s="504"/>
      <c r="CL32" s="504"/>
      <c r="CM32" s="504"/>
      <c r="CN32" s="504"/>
      <c r="CO32" s="504"/>
      <c r="CP32" s="504"/>
      <c r="CQ32" s="504"/>
      <c r="CU32" s="401"/>
      <c r="CV32" s="800"/>
      <c r="CW32" s="800"/>
      <c r="CX32" s="800"/>
      <c r="CY32" s="800"/>
      <c r="CZ32" s="800"/>
      <c r="DA32" s="800"/>
      <c r="DB32" s="800"/>
      <c r="DC32" s="800"/>
      <c r="DG32" s="401"/>
      <c r="DS32" s="401"/>
      <c r="DT32" s="504"/>
      <c r="DU32" s="504"/>
      <c r="DV32" s="504"/>
      <c r="DW32" s="504"/>
      <c r="DX32" s="504"/>
      <c r="DY32" s="504"/>
      <c r="DZ32" s="504"/>
      <c r="EA32" s="504"/>
      <c r="EB32" s="504"/>
      <c r="EE32" s="401"/>
      <c r="EF32" s="504"/>
      <c r="EG32" s="504"/>
      <c r="EH32" s="504"/>
      <c r="EI32" s="504"/>
      <c r="EJ32" s="504"/>
      <c r="EK32" s="504"/>
      <c r="EL32" s="504"/>
      <c r="EM32" s="504"/>
      <c r="EO32" s="504"/>
      <c r="EP32" s="504"/>
      <c r="EQ32" s="504"/>
      <c r="ER32" s="504"/>
      <c r="ES32" s="504"/>
      <c r="ET32" s="504"/>
      <c r="EU32" s="504"/>
      <c r="EV32" s="504"/>
      <c r="EW32" s="504"/>
      <c r="EY32" s="507"/>
      <c r="EZ32" s="504"/>
      <c r="FA32" s="504"/>
      <c r="FC32" s="401"/>
      <c r="FD32" s="504"/>
      <c r="FE32" s="504"/>
      <c r="FF32" s="504"/>
      <c r="FG32" s="504"/>
      <c r="FH32" s="504"/>
      <c r="FI32" s="504"/>
      <c r="FJ32" s="504"/>
      <c r="FK32" s="504"/>
      <c r="FO32" s="401"/>
      <c r="FP32" s="507"/>
      <c r="FQ32" s="504"/>
      <c r="FR32" s="504"/>
      <c r="FS32" s="504"/>
      <c r="FT32" s="504"/>
      <c r="FU32" s="504"/>
      <c r="FV32" s="504"/>
      <c r="FW32" s="504"/>
      <c r="FX32" s="504"/>
      <c r="FY32" s="504"/>
      <c r="FZ32" s="504"/>
      <c r="GA32" s="504"/>
      <c r="GB32" s="407"/>
      <c r="GC32" s="504"/>
      <c r="GD32" s="504"/>
      <c r="GE32" s="504"/>
      <c r="GF32" s="401"/>
      <c r="GG32" s="504"/>
      <c r="GH32" s="504"/>
      <c r="GI32" s="504"/>
      <c r="GJ32" s="504"/>
      <c r="GK32" s="504"/>
      <c r="GL32" s="504"/>
      <c r="GM32" s="504"/>
      <c r="GN32" s="504"/>
      <c r="GO32" s="504"/>
      <c r="GP32" s="504"/>
      <c r="GQ32" s="504"/>
      <c r="GR32" s="401"/>
      <c r="GS32" s="504"/>
      <c r="GT32" s="504"/>
      <c r="GU32" s="504"/>
      <c r="GV32" s="504"/>
      <c r="GW32" s="504"/>
      <c r="GX32" s="504"/>
      <c r="GY32" s="504"/>
      <c r="GZ32" s="504"/>
      <c r="HA32" s="504"/>
      <c r="HB32" s="504"/>
      <c r="HC32" s="407"/>
      <c r="HD32" s="419"/>
      <c r="HK32" s="784" t="s">
        <v>280</v>
      </c>
      <c r="HL32" s="784"/>
      <c r="HM32" s="784"/>
      <c r="HN32" s="784"/>
      <c r="HO32" s="784"/>
      <c r="HP32" s="783">
        <v>4</v>
      </c>
    </row>
    <row r="33" spans="3:224" ht="6" customHeight="1" x14ac:dyDescent="0.15">
      <c r="D33" s="401"/>
      <c r="E33" s="504"/>
      <c r="F33" s="504"/>
      <c r="G33" s="504"/>
      <c r="H33" s="504"/>
      <c r="I33" s="504"/>
      <c r="J33" s="504"/>
      <c r="K33" s="504"/>
      <c r="L33" s="504"/>
      <c r="M33" s="504"/>
      <c r="N33" s="401"/>
      <c r="O33" s="5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  <c r="Z33" s="507"/>
      <c r="AA33" s="504"/>
      <c r="AB33" s="504"/>
      <c r="AC33" s="504"/>
      <c r="AD33" s="504"/>
      <c r="AJ33" s="421"/>
      <c r="AM33" s="401"/>
      <c r="AY33" s="401"/>
      <c r="BK33" s="401"/>
      <c r="BW33" s="401"/>
      <c r="CI33" s="401"/>
      <c r="CU33" s="401"/>
      <c r="DG33" s="401"/>
      <c r="DS33" s="401"/>
      <c r="EE33" s="401"/>
      <c r="EO33" s="504"/>
      <c r="EY33" s="507"/>
      <c r="EZ33" s="504"/>
      <c r="FA33" s="504"/>
      <c r="FC33" s="401"/>
      <c r="FO33" s="401"/>
      <c r="FP33" s="507"/>
      <c r="FQ33" s="504"/>
      <c r="GB33" s="407"/>
      <c r="GC33" s="504"/>
      <c r="GD33" s="504"/>
      <c r="GE33" s="504"/>
      <c r="GF33" s="401"/>
      <c r="GG33" s="504"/>
      <c r="GH33" s="504"/>
      <c r="GI33" s="504"/>
      <c r="GJ33" s="504"/>
      <c r="GK33" s="504"/>
      <c r="GL33" s="504"/>
      <c r="GM33" s="504"/>
      <c r="GN33" s="504"/>
      <c r="GO33" s="504"/>
      <c r="GP33" s="504"/>
      <c r="GQ33" s="504"/>
      <c r="GR33" s="401"/>
      <c r="GS33" s="504"/>
      <c r="GT33" s="504"/>
      <c r="GU33" s="504"/>
      <c r="GV33" s="504"/>
      <c r="GW33" s="504"/>
      <c r="GX33" s="504"/>
      <c r="GY33" s="504"/>
      <c r="GZ33" s="504"/>
      <c r="HA33" s="504"/>
      <c r="HB33" s="504"/>
      <c r="HC33" s="407"/>
      <c r="HD33" s="419"/>
      <c r="HK33" s="800"/>
      <c r="HL33" s="800"/>
      <c r="HM33" s="800"/>
      <c r="HN33" s="800"/>
      <c r="HO33" s="800"/>
      <c r="HP33" s="804"/>
    </row>
    <row r="34" spans="3:224" ht="6" customHeight="1" x14ac:dyDescent="0.15">
      <c r="C34" s="803" t="s">
        <v>627</v>
      </c>
      <c r="D34" s="803"/>
      <c r="E34" s="803"/>
      <c r="F34" s="803"/>
      <c r="G34" s="803"/>
      <c r="H34" s="803"/>
      <c r="I34" s="803"/>
      <c r="J34" s="803"/>
      <c r="K34" s="803"/>
      <c r="L34" s="803"/>
      <c r="N34" s="401"/>
      <c r="X34" s="504"/>
      <c r="Y34" s="504"/>
      <c r="Z34" s="803" t="s">
        <v>628</v>
      </c>
      <c r="AA34" s="803"/>
      <c r="AB34" s="803"/>
      <c r="AC34" s="803"/>
      <c r="AD34" s="803"/>
      <c r="AE34" s="803"/>
      <c r="AF34" s="803"/>
      <c r="AG34" s="803"/>
      <c r="AH34" s="803"/>
      <c r="AI34" s="803"/>
      <c r="AJ34" s="803"/>
      <c r="AM34" s="401"/>
      <c r="AY34" s="401"/>
      <c r="BK34" s="401"/>
      <c r="BW34" s="401"/>
      <c r="CI34" s="401"/>
      <c r="CU34" s="401"/>
      <c r="DG34" s="401"/>
      <c r="DS34" s="401"/>
      <c r="EE34" s="401"/>
      <c r="EO34" s="504"/>
      <c r="EP34" s="766" t="s">
        <v>629</v>
      </c>
      <c r="EQ34" s="767"/>
      <c r="ER34" s="767"/>
      <c r="ES34" s="767"/>
      <c r="ET34" s="767"/>
      <c r="EU34" s="767"/>
      <c r="EV34" s="767"/>
      <c r="EW34" s="767"/>
      <c r="EX34" s="795">
        <v>13</v>
      </c>
      <c r="EY34" s="497"/>
      <c r="EZ34" s="504"/>
      <c r="FA34" s="504"/>
      <c r="FC34" s="401"/>
      <c r="FO34" s="401"/>
      <c r="FP34" s="507"/>
      <c r="FQ34" s="504"/>
      <c r="GB34" s="407"/>
      <c r="GC34" s="504"/>
      <c r="GD34" s="504"/>
      <c r="GE34" s="504"/>
      <c r="GF34" s="401"/>
      <c r="GG34" s="504"/>
      <c r="GH34" s="504"/>
      <c r="GI34" s="504"/>
      <c r="GJ34" s="504"/>
      <c r="GK34" s="504"/>
      <c r="GL34" s="504"/>
      <c r="GM34" s="504"/>
      <c r="GN34" s="504"/>
      <c r="GO34" s="504"/>
      <c r="GP34" s="504"/>
      <c r="GQ34" s="504"/>
      <c r="GR34" s="401"/>
      <c r="GS34" s="504"/>
      <c r="GT34" s="504"/>
      <c r="GU34" s="504"/>
      <c r="GV34" s="504"/>
      <c r="GW34" s="504"/>
      <c r="GX34" s="504"/>
      <c r="GY34" s="504"/>
      <c r="GZ34" s="504"/>
      <c r="HA34" s="504"/>
      <c r="HB34" s="504"/>
      <c r="HC34" s="407"/>
      <c r="HD34" s="419"/>
      <c r="HK34" s="800" t="s">
        <v>630</v>
      </c>
      <c r="HL34" s="800"/>
      <c r="HM34" s="800"/>
      <c r="HN34" s="800"/>
      <c r="HO34" s="800"/>
      <c r="HP34" s="804">
        <v>4</v>
      </c>
    </row>
    <row r="35" spans="3:224" ht="6" customHeight="1" x14ac:dyDescent="0.15">
      <c r="C35" s="803"/>
      <c r="D35" s="803"/>
      <c r="E35" s="803"/>
      <c r="F35" s="803"/>
      <c r="G35" s="803"/>
      <c r="H35" s="803"/>
      <c r="I35" s="803"/>
      <c r="J35" s="803"/>
      <c r="K35" s="803"/>
      <c r="L35" s="803"/>
      <c r="N35" s="401"/>
      <c r="X35" s="504"/>
      <c r="Y35" s="504"/>
      <c r="Z35" s="803"/>
      <c r="AA35" s="803"/>
      <c r="AB35" s="803"/>
      <c r="AC35" s="803"/>
      <c r="AD35" s="803"/>
      <c r="AE35" s="803"/>
      <c r="AF35" s="803"/>
      <c r="AG35" s="803"/>
      <c r="AH35" s="803"/>
      <c r="AI35" s="803"/>
      <c r="AJ35" s="803"/>
      <c r="AM35" s="401"/>
      <c r="AY35" s="401"/>
      <c r="BK35" s="401"/>
      <c r="BW35" s="401"/>
      <c r="CI35" s="401"/>
      <c r="CU35" s="401"/>
      <c r="DG35" s="401"/>
      <c r="DS35" s="401"/>
      <c r="EE35" s="401"/>
      <c r="EO35" s="504"/>
      <c r="EP35" s="769"/>
      <c r="EQ35" s="770"/>
      <c r="ER35" s="770"/>
      <c r="ES35" s="770"/>
      <c r="ET35" s="770"/>
      <c r="EU35" s="770"/>
      <c r="EV35" s="770"/>
      <c r="EW35" s="770"/>
      <c r="EX35" s="797"/>
      <c r="EY35" s="504"/>
      <c r="EZ35" s="504"/>
      <c r="FA35" s="504"/>
      <c r="FC35" s="401"/>
      <c r="FO35" s="401"/>
      <c r="FP35" s="507"/>
      <c r="FQ35" s="504"/>
      <c r="GB35" s="407"/>
      <c r="GC35" s="504"/>
      <c r="GD35" s="504"/>
      <c r="GE35" s="504"/>
      <c r="GF35" s="401"/>
      <c r="GG35" s="504"/>
      <c r="GH35" s="504"/>
      <c r="GI35" s="504"/>
      <c r="GJ35" s="504"/>
      <c r="GK35" s="504"/>
      <c r="GL35" s="504"/>
      <c r="GM35" s="504"/>
      <c r="GN35" s="504"/>
      <c r="GO35" s="504"/>
      <c r="GP35" s="504"/>
      <c r="GQ35" s="504"/>
      <c r="GR35" s="401"/>
      <c r="GS35" s="504"/>
      <c r="GT35" s="504"/>
      <c r="GU35" s="504"/>
      <c r="GV35" s="504"/>
      <c r="GW35" s="504"/>
      <c r="GX35" s="504"/>
      <c r="GY35" s="504"/>
      <c r="GZ35" s="504"/>
      <c r="HA35" s="504"/>
      <c r="HB35" s="504"/>
      <c r="HC35" s="407"/>
      <c r="HD35" s="419"/>
      <c r="HK35" s="800"/>
      <c r="HL35" s="800"/>
      <c r="HM35" s="800"/>
      <c r="HN35" s="800"/>
      <c r="HO35" s="800"/>
      <c r="HP35" s="804"/>
    </row>
    <row r="36" spans="3:224" ht="6" customHeight="1" x14ac:dyDescent="0.15">
      <c r="D36" s="401"/>
      <c r="E36" s="504"/>
      <c r="F36" s="504"/>
      <c r="G36" s="504"/>
      <c r="H36" s="504"/>
      <c r="I36" s="504"/>
      <c r="J36" s="504"/>
      <c r="K36" s="504"/>
      <c r="L36" s="504"/>
      <c r="N36" s="401"/>
      <c r="X36" s="504"/>
      <c r="Y36" s="504"/>
      <c r="Z36" s="507"/>
      <c r="AA36" s="504"/>
      <c r="AB36" s="504"/>
      <c r="AC36" s="504"/>
      <c r="AD36" s="504"/>
      <c r="AJ36" s="421"/>
      <c r="AM36" s="401"/>
      <c r="AY36" s="401"/>
      <c r="BK36" s="401"/>
      <c r="BW36" s="401"/>
      <c r="CI36" s="401"/>
      <c r="CU36" s="401"/>
      <c r="DG36" s="401"/>
      <c r="DS36" s="401"/>
      <c r="EE36" s="401"/>
      <c r="EO36" s="504"/>
      <c r="EP36" s="504"/>
      <c r="EW36" s="401"/>
      <c r="EY36" s="504"/>
      <c r="EZ36" s="504"/>
      <c r="FA36" s="504"/>
      <c r="FC36" s="401"/>
      <c r="FO36" s="401"/>
      <c r="FP36" s="507"/>
      <c r="FQ36" s="504"/>
      <c r="GB36" s="407"/>
      <c r="GC36" s="504"/>
      <c r="GD36" s="504"/>
      <c r="GE36" s="504"/>
      <c r="GF36" s="401"/>
      <c r="GG36" s="504"/>
      <c r="GH36" s="504"/>
      <c r="GI36" s="504"/>
      <c r="GJ36" s="504"/>
      <c r="GK36" s="504"/>
      <c r="GL36" s="504"/>
      <c r="GM36" s="504"/>
      <c r="GN36" s="504"/>
      <c r="GO36" s="504"/>
      <c r="GP36" s="504"/>
      <c r="GQ36" s="504"/>
      <c r="GR36" s="401"/>
      <c r="GS36" s="504"/>
      <c r="GT36" s="504"/>
      <c r="GU36" s="504"/>
      <c r="GV36" s="504"/>
      <c r="GW36" s="504"/>
      <c r="GX36" s="504"/>
      <c r="GY36" s="504"/>
      <c r="GZ36" s="504"/>
      <c r="HA36" s="504"/>
      <c r="HB36" s="504"/>
      <c r="HC36" s="407"/>
      <c r="HD36" s="419"/>
      <c r="HK36" s="800" t="s">
        <v>631</v>
      </c>
      <c r="HL36" s="800"/>
      <c r="HM36" s="800"/>
      <c r="HN36" s="800"/>
      <c r="HO36" s="800"/>
      <c r="HP36" s="804">
        <v>2</v>
      </c>
    </row>
    <row r="37" spans="3:224" ht="6" customHeight="1" thickBot="1" x14ac:dyDescent="0.2">
      <c r="D37" s="401"/>
      <c r="E37" s="504"/>
      <c r="F37" s="504"/>
      <c r="G37" s="504"/>
      <c r="H37" s="504"/>
      <c r="I37" s="504"/>
      <c r="J37" s="504"/>
      <c r="K37" s="504"/>
      <c r="L37" s="504"/>
      <c r="N37" s="401"/>
      <c r="X37" s="504"/>
      <c r="Y37" s="504"/>
      <c r="Z37" s="507"/>
      <c r="AA37" s="504"/>
      <c r="AB37" s="504"/>
      <c r="AC37" s="504"/>
      <c r="AD37" s="504"/>
      <c r="AJ37" s="421"/>
      <c r="AM37" s="401"/>
      <c r="AY37" s="401"/>
      <c r="BK37" s="401"/>
      <c r="BW37" s="401"/>
      <c r="CI37" s="401"/>
      <c r="CU37" s="401"/>
      <c r="DG37" s="401"/>
      <c r="DS37" s="401"/>
      <c r="EE37" s="401"/>
      <c r="EO37" s="504"/>
      <c r="EW37" s="412"/>
      <c r="EY37" s="504"/>
      <c r="EZ37" s="504"/>
      <c r="FA37" s="504"/>
      <c r="FC37" s="401"/>
      <c r="FO37" s="401"/>
      <c r="FP37" s="507"/>
      <c r="FQ37" s="504"/>
      <c r="GB37" s="407"/>
      <c r="GC37" s="504"/>
      <c r="GD37" s="504"/>
      <c r="GE37" s="504"/>
      <c r="GF37" s="401"/>
      <c r="GG37" s="504"/>
      <c r="GH37" s="504"/>
      <c r="GI37" s="504"/>
      <c r="GJ37" s="504"/>
      <c r="GK37" s="504"/>
      <c r="GL37" s="504"/>
      <c r="GM37" s="504"/>
      <c r="GN37" s="504"/>
      <c r="GO37" s="504"/>
      <c r="GP37" s="504"/>
      <c r="GQ37" s="504"/>
      <c r="GR37" s="401"/>
      <c r="GS37" s="504"/>
      <c r="GT37" s="504"/>
      <c r="GU37" s="504"/>
      <c r="GV37" s="504"/>
      <c r="GW37" s="504"/>
      <c r="GX37" s="504"/>
      <c r="GY37" s="504"/>
      <c r="GZ37" s="504"/>
      <c r="HA37" s="504"/>
      <c r="HB37" s="504"/>
      <c r="HC37" s="407"/>
      <c r="HD37" s="419"/>
      <c r="HK37" s="800"/>
      <c r="HL37" s="800"/>
      <c r="HM37" s="800"/>
      <c r="HN37" s="800"/>
      <c r="HO37" s="800"/>
      <c r="HP37" s="804"/>
    </row>
    <row r="38" spans="3:224" ht="6" customHeight="1" x14ac:dyDescent="0.15">
      <c r="C38" s="766" t="s">
        <v>144</v>
      </c>
      <c r="D38" s="767"/>
      <c r="E38" s="767"/>
      <c r="F38" s="767"/>
      <c r="G38" s="767"/>
      <c r="H38" s="767"/>
      <c r="I38" s="767"/>
      <c r="J38" s="767"/>
      <c r="K38" s="795">
        <v>11</v>
      </c>
      <c r="N38" s="412"/>
      <c r="O38" s="806" t="s">
        <v>281</v>
      </c>
      <c r="P38" s="807"/>
      <c r="Q38" s="807"/>
      <c r="R38" s="807"/>
      <c r="S38" s="807"/>
      <c r="T38" s="807"/>
      <c r="U38" s="807"/>
      <c r="V38" s="807"/>
      <c r="W38" s="810">
        <v>14</v>
      </c>
      <c r="X38" s="504"/>
      <c r="Y38" s="504"/>
      <c r="Z38" s="507"/>
      <c r="AA38" s="401"/>
      <c r="AB38" s="812" t="s">
        <v>569</v>
      </c>
      <c r="AC38" s="813"/>
      <c r="AD38" s="813"/>
      <c r="AE38" s="813"/>
      <c r="AF38" s="813"/>
      <c r="AG38" s="813"/>
      <c r="AH38" s="813"/>
      <c r="AI38" s="813"/>
      <c r="AJ38" s="816">
        <v>17</v>
      </c>
      <c r="AM38" s="412"/>
      <c r="AN38" s="806" t="s">
        <v>282</v>
      </c>
      <c r="AO38" s="807"/>
      <c r="AP38" s="807"/>
      <c r="AQ38" s="807"/>
      <c r="AR38" s="807"/>
      <c r="AS38" s="807"/>
      <c r="AT38" s="807"/>
      <c r="AU38" s="807"/>
      <c r="AV38" s="810">
        <v>12</v>
      </c>
      <c r="AX38" s="504"/>
      <c r="AY38" s="412"/>
      <c r="AZ38" s="806" t="s">
        <v>617</v>
      </c>
      <c r="BA38" s="807"/>
      <c r="BB38" s="807"/>
      <c r="BC38" s="807"/>
      <c r="BD38" s="807"/>
      <c r="BE38" s="807"/>
      <c r="BF38" s="807"/>
      <c r="BG38" s="807"/>
      <c r="BH38" s="818">
        <v>7</v>
      </c>
      <c r="BK38" s="401"/>
      <c r="BL38" s="806" t="s">
        <v>133</v>
      </c>
      <c r="BM38" s="807"/>
      <c r="BN38" s="807"/>
      <c r="BO38" s="807"/>
      <c r="BP38" s="807"/>
      <c r="BQ38" s="807"/>
      <c r="BR38" s="807"/>
      <c r="BS38" s="807"/>
      <c r="BT38" s="810">
        <v>7</v>
      </c>
      <c r="BW38" s="401"/>
      <c r="BX38" s="820" t="s">
        <v>632</v>
      </c>
      <c r="BY38" s="821"/>
      <c r="BZ38" s="821"/>
      <c r="CA38" s="821"/>
      <c r="CB38" s="821"/>
      <c r="CC38" s="821"/>
      <c r="CD38" s="821"/>
      <c r="CE38" s="821"/>
      <c r="CF38" s="810">
        <v>27</v>
      </c>
      <c r="CI38" s="401"/>
      <c r="CJ38" s="831" t="s">
        <v>185</v>
      </c>
      <c r="CK38" s="832"/>
      <c r="CL38" s="832"/>
      <c r="CM38" s="832"/>
      <c r="CN38" s="832"/>
      <c r="CO38" s="832"/>
      <c r="CP38" s="832"/>
      <c r="CQ38" s="832"/>
      <c r="CR38" s="810">
        <v>24</v>
      </c>
      <c r="CU38" s="401"/>
      <c r="CV38" s="806" t="s">
        <v>213</v>
      </c>
      <c r="CW38" s="807"/>
      <c r="CX38" s="807"/>
      <c r="CY38" s="807"/>
      <c r="CZ38" s="807"/>
      <c r="DA38" s="807"/>
      <c r="DB38" s="807"/>
      <c r="DC38" s="807"/>
      <c r="DD38" s="810">
        <v>16</v>
      </c>
      <c r="DG38" s="412"/>
      <c r="DH38" s="806" t="s">
        <v>283</v>
      </c>
      <c r="DI38" s="807"/>
      <c r="DJ38" s="807"/>
      <c r="DK38" s="807"/>
      <c r="DL38" s="807"/>
      <c r="DM38" s="807"/>
      <c r="DN38" s="807"/>
      <c r="DO38" s="807"/>
      <c r="DP38" s="810">
        <v>13</v>
      </c>
      <c r="DS38" s="412"/>
      <c r="DT38" s="806" t="s">
        <v>790</v>
      </c>
      <c r="DU38" s="807"/>
      <c r="DV38" s="807"/>
      <c r="DW38" s="807"/>
      <c r="DX38" s="807"/>
      <c r="DY38" s="807"/>
      <c r="DZ38" s="807"/>
      <c r="EA38" s="807"/>
      <c r="EB38" s="810">
        <v>8</v>
      </c>
      <c r="EE38" s="412"/>
      <c r="EF38" s="806" t="s">
        <v>284</v>
      </c>
      <c r="EG38" s="807"/>
      <c r="EH38" s="807"/>
      <c r="EI38" s="807"/>
      <c r="EJ38" s="807"/>
      <c r="EK38" s="807"/>
      <c r="EL38" s="807"/>
      <c r="EM38" s="807"/>
      <c r="EN38" s="810">
        <v>13</v>
      </c>
      <c r="EO38" s="504"/>
      <c r="EP38" s="766" t="s">
        <v>396</v>
      </c>
      <c r="EQ38" s="767"/>
      <c r="ER38" s="767"/>
      <c r="ES38" s="767"/>
      <c r="ET38" s="767"/>
      <c r="EU38" s="767"/>
      <c r="EV38" s="767"/>
      <c r="EW38" s="767"/>
      <c r="EX38" s="795">
        <v>13</v>
      </c>
      <c r="EY38" s="504"/>
      <c r="EZ38" s="504"/>
      <c r="FA38" s="504"/>
      <c r="FC38" s="412"/>
      <c r="FD38" s="806" t="s">
        <v>791</v>
      </c>
      <c r="FE38" s="807"/>
      <c r="FF38" s="807"/>
      <c r="FG38" s="807"/>
      <c r="FH38" s="807"/>
      <c r="FI38" s="807"/>
      <c r="FJ38" s="807"/>
      <c r="FK38" s="807"/>
      <c r="FL38" s="810">
        <v>11</v>
      </c>
      <c r="FM38" s="508"/>
      <c r="FO38" s="401"/>
      <c r="FP38" s="507"/>
      <c r="FQ38" s="501"/>
      <c r="FR38" s="806" t="s">
        <v>194</v>
      </c>
      <c r="FS38" s="807"/>
      <c r="FT38" s="807"/>
      <c r="FU38" s="807"/>
      <c r="FV38" s="807"/>
      <c r="FW38" s="807"/>
      <c r="FX38" s="807"/>
      <c r="FY38" s="807"/>
      <c r="FZ38" s="810">
        <v>22</v>
      </c>
      <c r="GA38" s="508"/>
      <c r="GB38" s="418"/>
      <c r="GC38" s="508"/>
      <c r="GD38" s="504"/>
      <c r="GE38" s="504"/>
      <c r="GF38" s="412"/>
      <c r="GG38" s="806" t="s">
        <v>135</v>
      </c>
      <c r="GH38" s="807"/>
      <c r="GI38" s="807"/>
      <c r="GJ38" s="807"/>
      <c r="GK38" s="807"/>
      <c r="GL38" s="807"/>
      <c r="GM38" s="807"/>
      <c r="GN38" s="807"/>
      <c r="GO38" s="810">
        <v>18</v>
      </c>
      <c r="GP38" s="504"/>
      <c r="GQ38" s="504"/>
      <c r="GR38" s="412"/>
      <c r="GS38" s="806" t="s">
        <v>285</v>
      </c>
      <c r="GT38" s="807"/>
      <c r="GU38" s="807"/>
      <c r="GV38" s="807"/>
      <c r="GW38" s="807"/>
      <c r="GX38" s="807"/>
      <c r="GY38" s="807"/>
      <c r="GZ38" s="807"/>
      <c r="HA38" s="810">
        <v>12</v>
      </c>
      <c r="HB38" s="508"/>
      <c r="HC38" s="407"/>
      <c r="HD38" s="419"/>
    </row>
    <row r="39" spans="3:224" ht="6" customHeight="1" thickBot="1" x14ac:dyDescent="0.2">
      <c r="C39" s="769"/>
      <c r="D39" s="770"/>
      <c r="E39" s="770"/>
      <c r="F39" s="770"/>
      <c r="G39" s="770"/>
      <c r="H39" s="770"/>
      <c r="I39" s="770"/>
      <c r="J39" s="770"/>
      <c r="K39" s="797"/>
      <c r="N39" s="401"/>
      <c r="O39" s="808"/>
      <c r="P39" s="809"/>
      <c r="Q39" s="809"/>
      <c r="R39" s="809"/>
      <c r="S39" s="809"/>
      <c r="T39" s="809"/>
      <c r="U39" s="809"/>
      <c r="V39" s="809"/>
      <c r="W39" s="811"/>
      <c r="X39" s="504"/>
      <c r="Y39" s="504"/>
      <c r="Z39" s="507"/>
      <c r="AA39" s="554"/>
      <c r="AB39" s="814"/>
      <c r="AC39" s="815"/>
      <c r="AD39" s="815"/>
      <c r="AE39" s="815"/>
      <c r="AF39" s="815"/>
      <c r="AG39" s="815"/>
      <c r="AH39" s="815"/>
      <c r="AI39" s="815"/>
      <c r="AJ39" s="817"/>
      <c r="AM39" s="401"/>
      <c r="AN39" s="808"/>
      <c r="AO39" s="809"/>
      <c r="AP39" s="809"/>
      <c r="AQ39" s="809"/>
      <c r="AR39" s="809"/>
      <c r="AS39" s="809"/>
      <c r="AT39" s="809"/>
      <c r="AU39" s="809"/>
      <c r="AV39" s="811"/>
      <c r="AX39" s="504"/>
      <c r="AY39" s="401"/>
      <c r="AZ39" s="808"/>
      <c r="BA39" s="809"/>
      <c r="BB39" s="809"/>
      <c r="BC39" s="809"/>
      <c r="BD39" s="809"/>
      <c r="BE39" s="809"/>
      <c r="BF39" s="809"/>
      <c r="BG39" s="809"/>
      <c r="BH39" s="819"/>
      <c r="BK39" s="554"/>
      <c r="BL39" s="808"/>
      <c r="BM39" s="809"/>
      <c r="BN39" s="809"/>
      <c r="BO39" s="809"/>
      <c r="BP39" s="809"/>
      <c r="BQ39" s="809"/>
      <c r="BR39" s="809"/>
      <c r="BS39" s="809"/>
      <c r="BT39" s="811"/>
      <c r="BW39" s="554"/>
      <c r="BX39" s="822"/>
      <c r="BY39" s="823"/>
      <c r="BZ39" s="823"/>
      <c r="CA39" s="823"/>
      <c r="CB39" s="823"/>
      <c r="CC39" s="823"/>
      <c r="CD39" s="823"/>
      <c r="CE39" s="823"/>
      <c r="CF39" s="811"/>
      <c r="CI39" s="554"/>
      <c r="CJ39" s="833"/>
      <c r="CK39" s="834"/>
      <c r="CL39" s="834"/>
      <c r="CM39" s="834"/>
      <c r="CN39" s="834"/>
      <c r="CO39" s="834"/>
      <c r="CP39" s="834"/>
      <c r="CQ39" s="834"/>
      <c r="CR39" s="811"/>
      <c r="CU39" s="554"/>
      <c r="CV39" s="808"/>
      <c r="CW39" s="809"/>
      <c r="CX39" s="809"/>
      <c r="CY39" s="809"/>
      <c r="CZ39" s="809"/>
      <c r="DA39" s="809"/>
      <c r="DB39" s="809"/>
      <c r="DC39" s="809"/>
      <c r="DD39" s="811"/>
      <c r="DG39" s="554"/>
      <c r="DH39" s="808"/>
      <c r="DI39" s="809"/>
      <c r="DJ39" s="809"/>
      <c r="DK39" s="809"/>
      <c r="DL39" s="809"/>
      <c r="DM39" s="809"/>
      <c r="DN39" s="809"/>
      <c r="DO39" s="809"/>
      <c r="DP39" s="811"/>
      <c r="DS39" s="554"/>
      <c r="DT39" s="808"/>
      <c r="DU39" s="809"/>
      <c r="DV39" s="809"/>
      <c r="DW39" s="809"/>
      <c r="DX39" s="809"/>
      <c r="DY39" s="809"/>
      <c r="DZ39" s="809"/>
      <c r="EA39" s="809"/>
      <c r="EB39" s="811"/>
      <c r="EE39" s="554"/>
      <c r="EF39" s="808"/>
      <c r="EG39" s="809"/>
      <c r="EH39" s="809"/>
      <c r="EI39" s="809"/>
      <c r="EJ39" s="809"/>
      <c r="EK39" s="809"/>
      <c r="EL39" s="809"/>
      <c r="EM39" s="809"/>
      <c r="EN39" s="811"/>
      <c r="EO39" s="504"/>
      <c r="EP39" s="769"/>
      <c r="EQ39" s="770"/>
      <c r="ER39" s="770"/>
      <c r="ES39" s="770"/>
      <c r="ET39" s="770"/>
      <c r="EU39" s="770"/>
      <c r="EV39" s="770"/>
      <c r="EW39" s="770"/>
      <c r="EX39" s="797"/>
      <c r="EY39" s="504"/>
      <c r="EZ39" s="504"/>
      <c r="FA39" s="504"/>
      <c r="FC39" s="554"/>
      <c r="FD39" s="808"/>
      <c r="FE39" s="809"/>
      <c r="FF39" s="809"/>
      <c r="FG39" s="809"/>
      <c r="FH39" s="809"/>
      <c r="FI39" s="809"/>
      <c r="FJ39" s="809"/>
      <c r="FK39" s="809"/>
      <c r="FL39" s="811"/>
      <c r="FM39" s="508"/>
      <c r="FO39" s="401"/>
      <c r="FP39" s="507"/>
      <c r="FQ39" s="560"/>
      <c r="FR39" s="808"/>
      <c r="FS39" s="809"/>
      <c r="FT39" s="809"/>
      <c r="FU39" s="809"/>
      <c r="FV39" s="809"/>
      <c r="FW39" s="809"/>
      <c r="FX39" s="809"/>
      <c r="FY39" s="809"/>
      <c r="FZ39" s="811"/>
      <c r="GA39" s="508"/>
      <c r="GB39" s="418"/>
      <c r="GC39" s="508"/>
      <c r="GD39" s="504"/>
      <c r="GE39" s="504"/>
      <c r="GF39" s="554"/>
      <c r="GG39" s="808"/>
      <c r="GH39" s="809"/>
      <c r="GI39" s="809"/>
      <c r="GJ39" s="809"/>
      <c r="GK39" s="809"/>
      <c r="GL39" s="809"/>
      <c r="GM39" s="809"/>
      <c r="GN39" s="809"/>
      <c r="GO39" s="811"/>
      <c r="GP39" s="504"/>
      <c r="GQ39" s="504"/>
      <c r="GR39" s="554"/>
      <c r="GS39" s="808"/>
      <c r="GT39" s="809"/>
      <c r="GU39" s="809"/>
      <c r="GV39" s="809"/>
      <c r="GW39" s="809"/>
      <c r="GX39" s="809"/>
      <c r="GY39" s="809"/>
      <c r="GZ39" s="809"/>
      <c r="HA39" s="811"/>
      <c r="HB39" s="508"/>
      <c r="HC39" s="407"/>
      <c r="HD39" s="419"/>
    </row>
    <row r="40" spans="3:224" ht="6" customHeight="1" x14ac:dyDescent="0.15">
      <c r="C40" s="507"/>
      <c r="D40" s="504"/>
      <c r="E40" s="504"/>
      <c r="F40" s="784" t="s">
        <v>336</v>
      </c>
      <c r="G40" s="784"/>
      <c r="H40" s="784"/>
      <c r="I40" s="784"/>
      <c r="J40" s="784"/>
      <c r="K40" s="783">
        <v>5</v>
      </c>
      <c r="N40" s="401"/>
      <c r="O40" s="509"/>
      <c r="P40" s="509"/>
      <c r="R40" s="825" t="s">
        <v>286</v>
      </c>
      <c r="S40" s="825"/>
      <c r="T40" s="825"/>
      <c r="U40" s="825"/>
      <c r="V40" s="825"/>
      <c r="W40" s="826">
        <v>4</v>
      </c>
      <c r="X40" s="504"/>
      <c r="Y40" s="504"/>
      <c r="Z40" s="507"/>
      <c r="AA40" s="401"/>
      <c r="AB40" s="560"/>
      <c r="AC40" s="555"/>
      <c r="AD40" s="554"/>
      <c r="AE40" s="560"/>
      <c r="AF40" s="560"/>
      <c r="AG40" s="560"/>
      <c r="AH40" s="560"/>
      <c r="AI40" s="560"/>
      <c r="AJ40" s="561"/>
      <c r="AM40" s="401"/>
      <c r="AN40" s="504"/>
      <c r="AO40" s="504"/>
      <c r="AP40" s="504"/>
      <c r="AQ40" s="825" t="s">
        <v>792</v>
      </c>
      <c r="AR40" s="825"/>
      <c r="AS40" s="825"/>
      <c r="AT40" s="825"/>
      <c r="AU40" s="825"/>
      <c r="AV40" s="827">
        <v>5</v>
      </c>
      <c r="AX40" s="504"/>
      <c r="AY40" s="401"/>
      <c r="BB40" s="422"/>
      <c r="BC40" s="829" t="s">
        <v>633</v>
      </c>
      <c r="BD40" s="829"/>
      <c r="BE40" s="829"/>
      <c r="BF40" s="829"/>
      <c r="BG40" s="829"/>
      <c r="BH40" s="826">
        <v>3</v>
      </c>
      <c r="BK40" s="401"/>
      <c r="BL40" s="504"/>
      <c r="BM40" s="401"/>
      <c r="BN40" s="422"/>
      <c r="BO40" s="843" t="s">
        <v>634</v>
      </c>
      <c r="BP40" s="843"/>
      <c r="BQ40" s="843"/>
      <c r="BR40" s="843"/>
      <c r="BS40" s="843"/>
      <c r="BT40" s="826">
        <v>3</v>
      </c>
      <c r="BW40" s="401"/>
      <c r="BZ40" s="504"/>
      <c r="CA40" s="825" t="s">
        <v>287</v>
      </c>
      <c r="CB40" s="825"/>
      <c r="CC40" s="825"/>
      <c r="CD40" s="825"/>
      <c r="CE40" s="825"/>
      <c r="CF40" s="826">
        <v>5</v>
      </c>
      <c r="CI40" s="401"/>
      <c r="CJ40" s="504"/>
      <c r="CK40" s="504"/>
      <c r="CL40" s="504"/>
      <c r="CM40" s="844" t="s">
        <v>453</v>
      </c>
      <c r="CN40" s="844"/>
      <c r="CO40" s="844"/>
      <c r="CP40" s="844"/>
      <c r="CQ40" s="844"/>
      <c r="CR40" s="826">
        <v>8</v>
      </c>
      <c r="CU40" s="401"/>
      <c r="CV40" s="504"/>
      <c r="CW40" s="423"/>
      <c r="CX40" s="504"/>
      <c r="CY40" s="841" t="s">
        <v>538</v>
      </c>
      <c r="CZ40" s="841"/>
      <c r="DA40" s="841"/>
      <c r="DB40" s="841"/>
      <c r="DC40" s="841"/>
      <c r="DD40" s="826">
        <v>5</v>
      </c>
      <c r="DG40" s="401"/>
      <c r="DH40" s="504"/>
      <c r="DI40" s="504"/>
      <c r="DJ40" s="504"/>
      <c r="DK40" s="825" t="s">
        <v>288</v>
      </c>
      <c r="DL40" s="825"/>
      <c r="DM40" s="825"/>
      <c r="DN40" s="825"/>
      <c r="DO40" s="825"/>
      <c r="DP40" s="826">
        <v>3</v>
      </c>
      <c r="DS40" s="401"/>
      <c r="DT40" s="504"/>
      <c r="DU40" s="401"/>
      <c r="DV40" s="504"/>
      <c r="DW40" s="825" t="s">
        <v>289</v>
      </c>
      <c r="DX40" s="825"/>
      <c r="DY40" s="825"/>
      <c r="DZ40" s="825"/>
      <c r="EA40" s="825"/>
      <c r="EB40" s="826">
        <v>4</v>
      </c>
      <c r="EE40" s="401"/>
      <c r="EF40" s="504"/>
      <c r="EG40" s="504"/>
      <c r="EH40" s="504"/>
      <c r="EI40" s="825" t="s">
        <v>290</v>
      </c>
      <c r="EJ40" s="825"/>
      <c r="EK40" s="825"/>
      <c r="EL40" s="825"/>
      <c r="EM40" s="825"/>
      <c r="EN40" s="826">
        <v>5</v>
      </c>
      <c r="EO40" s="504"/>
      <c r="EQ40" s="401"/>
      <c r="ES40" s="839" t="s">
        <v>483</v>
      </c>
      <c r="ET40" s="839"/>
      <c r="EU40" s="839"/>
      <c r="EV40" s="557"/>
      <c r="EW40" s="557"/>
      <c r="EX40" s="557"/>
      <c r="EY40" s="498"/>
      <c r="EZ40" s="504"/>
      <c r="FA40" s="504"/>
      <c r="FC40" s="401"/>
      <c r="FD40" s="504"/>
      <c r="FE40" s="504"/>
      <c r="FF40" s="504"/>
      <c r="FG40" s="825" t="s">
        <v>291</v>
      </c>
      <c r="FH40" s="825"/>
      <c r="FI40" s="825"/>
      <c r="FJ40" s="825"/>
      <c r="FK40" s="825"/>
      <c r="FL40" s="804">
        <v>6</v>
      </c>
      <c r="FM40" s="506"/>
      <c r="FO40" s="401"/>
      <c r="FP40" s="507"/>
      <c r="FQ40" s="504"/>
      <c r="FR40" s="504"/>
      <c r="FS40" s="504"/>
      <c r="FT40" s="504"/>
      <c r="FU40" s="825" t="s">
        <v>422</v>
      </c>
      <c r="FV40" s="825"/>
      <c r="FW40" s="825"/>
      <c r="FX40" s="825"/>
      <c r="FY40" s="825"/>
      <c r="FZ40" s="804">
        <v>15</v>
      </c>
      <c r="GA40" s="506"/>
      <c r="GB40" s="418"/>
      <c r="GC40" s="508"/>
      <c r="GD40" s="504"/>
      <c r="GE40" s="504"/>
      <c r="GF40" s="401"/>
      <c r="GH40" s="401"/>
      <c r="GI40" s="504"/>
      <c r="GJ40" s="825" t="s">
        <v>292</v>
      </c>
      <c r="GK40" s="825"/>
      <c r="GL40" s="825"/>
      <c r="GM40" s="825"/>
      <c r="GN40" s="825"/>
      <c r="GO40" s="824">
        <v>3</v>
      </c>
      <c r="GP40" s="504"/>
      <c r="GQ40" s="504"/>
      <c r="GR40" s="401"/>
      <c r="GS40" s="507"/>
      <c r="GT40" s="504"/>
      <c r="GU40" s="504"/>
      <c r="GV40" s="825" t="s">
        <v>480</v>
      </c>
      <c r="GW40" s="825"/>
      <c r="GX40" s="825"/>
      <c r="GY40" s="825"/>
      <c r="GZ40" s="825"/>
      <c r="HA40" s="824">
        <v>3</v>
      </c>
      <c r="HB40" s="508"/>
      <c r="HC40" s="407"/>
      <c r="HD40" s="419"/>
    </row>
    <row r="41" spans="3:224" ht="6" customHeight="1" x14ac:dyDescent="0.15">
      <c r="C41" s="507"/>
      <c r="D41" s="504"/>
      <c r="E41" s="504"/>
      <c r="F41" s="800"/>
      <c r="G41" s="800"/>
      <c r="H41" s="800"/>
      <c r="I41" s="800"/>
      <c r="J41" s="800"/>
      <c r="K41" s="824"/>
      <c r="N41" s="401"/>
      <c r="O41" s="504"/>
      <c r="P41" s="504"/>
      <c r="R41" s="800"/>
      <c r="S41" s="800"/>
      <c r="T41" s="800"/>
      <c r="U41" s="800"/>
      <c r="V41" s="800"/>
      <c r="W41" s="824"/>
      <c r="X41" s="504"/>
      <c r="Y41" s="504"/>
      <c r="Z41" s="507"/>
      <c r="AA41" s="401"/>
      <c r="AC41" s="507"/>
      <c r="AD41" s="401"/>
      <c r="AM41" s="401"/>
      <c r="AN41" s="504"/>
      <c r="AO41" s="504"/>
      <c r="AP41" s="504"/>
      <c r="AQ41" s="800"/>
      <c r="AR41" s="800"/>
      <c r="AS41" s="800"/>
      <c r="AT41" s="800"/>
      <c r="AU41" s="800"/>
      <c r="AV41" s="828"/>
      <c r="AX41" s="504"/>
      <c r="AY41" s="401"/>
      <c r="BB41" s="422"/>
      <c r="BC41" s="830"/>
      <c r="BD41" s="830"/>
      <c r="BE41" s="830"/>
      <c r="BF41" s="830"/>
      <c r="BG41" s="830"/>
      <c r="BH41" s="824"/>
      <c r="BK41" s="401"/>
      <c r="BL41" s="504"/>
      <c r="BM41" s="401"/>
      <c r="BN41" s="422"/>
      <c r="BO41" s="803"/>
      <c r="BP41" s="803"/>
      <c r="BQ41" s="803"/>
      <c r="BR41" s="803"/>
      <c r="BS41" s="803"/>
      <c r="BT41" s="824"/>
      <c r="BW41" s="401"/>
      <c r="BZ41" s="504"/>
      <c r="CA41" s="800"/>
      <c r="CB41" s="800"/>
      <c r="CC41" s="800"/>
      <c r="CD41" s="800"/>
      <c r="CE41" s="800"/>
      <c r="CF41" s="804"/>
      <c r="CH41" s="504"/>
      <c r="CI41" s="401"/>
      <c r="CJ41" s="504"/>
      <c r="CK41" s="504"/>
      <c r="CL41" s="504"/>
      <c r="CM41" s="845"/>
      <c r="CN41" s="845"/>
      <c r="CO41" s="845"/>
      <c r="CP41" s="845"/>
      <c r="CQ41" s="845"/>
      <c r="CR41" s="804"/>
      <c r="CU41" s="401"/>
      <c r="CV41" s="504"/>
      <c r="CW41" s="401"/>
      <c r="CX41" s="504"/>
      <c r="CY41" s="842"/>
      <c r="CZ41" s="842"/>
      <c r="DA41" s="842"/>
      <c r="DB41" s="842"/>
      <c r="DC41" s="842"/>
      <c r="DD41" s="804"/>
      <c r="DG41" s="401"/>
      <c r="DH41" s="504"/>
      <c r="DI41" s="504"/>
      <c r="DJ41" s="504"/>
      <c r="DK41" s="800"/>
      <c r="DL41" s="800"/>
      <c r="DM41" s="800"/>
      <c r="DN41" s="800"/>
      <c r="DO41" s="800"/>
      <c r="DP41" s="804"/>
      <c r="DS41" s="401"/>
      <c r="DT41" s="504"/>
      <c r="DU41" s="401"/>
      <c r="DV41" s="504"/>
      <c r="DW41" s="800"/>
      <c r="DX41" s="800"/>
      <c r="DY41" s="800"/>
      <c r="DZ41" s="800"/>
      <c r="EA41" s="800"/>
      <c r="EB41" s="804"/>
      <c r="EE41" s="401"/>
      <c r="EF41" s="504"/>
      <c r="EG41" s="504"/>
      <c r="EH41" s="504"/>
      <c r="EI41" s="800"/>
      <c r="EJ41" s="800"/>
      <c r="EK41" s="800"/>
      <c r="EL41" s="800"/>
      <c r="EM41" s="800"/>
      <c r="EN41" s="804"/>
      <c r="EO41" s="504"/>
      <c r="EQ41" s="401"/>
      <c r="ES41" s="840"/>
      <c r="ET41" s="840"/>
      <c r="EU41" s="840"/>
      <c r="EV41" s="528"/>
      <c r="EW41" s="528"/>
      <c r="EX41" s="528"/>
      <c r="EY41" s="504"/>
      <c r="EZ41" s="504"/>
      <c r="FA41" s="504"/>
      <c r="FC41" s="401"/>
      <c r="FD41" s="504"/>
      <c r="FE41" s="504"/>
      <c r="FF41" s="504"/>
      <c r="FG41" s="800"/>
      <c r="FH41" s="800"/>
      <c r="FI41" s="800"/>
      <c r="FJ41" s="800"/>
      <c r="FK41" s="800"/>
      <c r="FL41" s="804"/>
      <c r="FM41" s="506"/>
      <c r="FO41" s="401"/>
      <c r="FP41" s="507"/>
      <c r="FQ41" s="504"/>
      <c r="FR41" s="504"/>
      <c r="FS41" s="504"/>
      <c r="FT41" s="504"/>
      <c r="FU41" s="800"/>
      <c r="FV41" s="800"/>
      <c r="FW41" s="800"/>
      <c r="FX41" s="800"/>
      <c r="FY41" s="800"/>
      <c r="FZ41" s="804"/>
      <c r="GA41" s="506"/>
      <c r="GB41" s="418"/>
      <c r="GC41" s="508"/>
      <c r="GD41" s="504"/>
      <c r="GE41" s="504"/>
      <c r="GF41" s="401"/>
      <c r="GH41" s="401"/>
      <c r="GI41" s="504"/>
      <c r="GJ41" s="800"/>
      <c r="GK41" s="800"/>
      <c r="GL41" s="800"/>
      <c r="GM41" s="800"/>
      <c r="GN41" s="800"/>
      <c r="GO41" s="824"/>
      <c r="GP41" s="504"/>
      <c r="GQ41" s="504"/>
      <c r="GR41" s="401"/>
      <c r="GS41" s="507"/>
      <c r="GT41" s="504"/>
      <c r="GU41" s="504"/>
      <c r="GV41" s="800"/>
      <c r="GW41" s="800"/>
      <c r="GX41" s="800"/>
      <c r="GY41" s="800"/>
      <c r="GZ41" s="800"/>
      <c r="HA41" s="824"/>
      <c r="HB41" s="508"/>
      <c r="HC41" s="407"/>
      <c r="HD41" s="419"/>
    </row>
    <row r="42" spans="3:224" ht="6" customHeight="1" x14ac:dyDescent="0.15">
      <c r="C42" s="507"/>
      <c r="D42" s="504"/>
      <c r="E42" s="504"/>
      <c r="F42" s="800" t="s">
        <v>340</v>
      </c>
      <c r="G42" s="800"/>
      <c r="H42" s="800"/>
      <c r="I42" s="800"/>
      <c r="J42" s="800"/>
      <c r="K42" s="824">
        <v>3</v>
      </c>
      <c r="M42" s="504"/>
      <c r="N42" s="401"/>
      <c r="O42" s="504"/>
      <c r="P42" s="504"/>
      <c r="R42" s="800" t="s">
        <v>454</v>
      </c>
      <c r="S42" s="800"/>
      <c r="T42" s="800"/>
      <c r="U42" s="800"/>
      <c r="V42" s="800"/>
      <c r="W42" s="824">
        <v>5</v>
      </c>
      <c r="X42" s="504"/>
      <c r="Y42" s="504"/>
      <c r="Z42" s="507"/>
      <c r="AA42" s="401"/>
      <c r="AC42" s="835" t="s">
        <v>635</v>
      </c>
      <c r="AD42" s="836"/>
      <c r="AE42" s="836"/>
      <c r="AF42" s="836"/>
      <c r="AG42" s="836"/>
      <c r="AH42" s="836"/>
      <c r="AI42" s="836"/>
      <c r="AJ42" s="816"/>
      <c r="AM42" s="401"/>
      <c r="AN42" s="504"/>
      <c r="AO42" s="504"/>
      <c r="AP42" s="504"/>
      <c r="AQ42" s="800" t="s">
        <v>793</v>
      </c>
      <c r="AR42" s="800"/>
      <c r="AS42" s="800"/>
      <c r="AT42" s="800"/>
      <c r="AU42" s="800"/>
      <c r="AV42" s="828">
        <v>6</v>
      </c>
      <c r="AX42" s="504"/>
      <c r="AY42" s="401"/>
      <c r="BB42" s="422"/>
      <c r="BC42" s="800" t="s">
        <v>636</v>
      </c>
      <c r="BD42" s="800"/>
      <c r="BE42" s="800"/>
      <c r="BF42" s="800"/>
      <c r="BG42" s="800"/>
      <c r="BH42" s="824">
        <v>3</v>
      </c>
      <c r="BJ42" s="507"/>
      <c r="BK42" s="401"/>
      <c r="BL42" s="504"/>
      <c r="BM42" s="401"/>
      <c r="BN42" s="422"/>
      <c r="BO42" s="830" t="s">
        <v>637</v>
      </c>
      <c r="BP42" s="830"/>
      <c r="BQ42" s="830"/>
      <c r="BR42" s="830"/>
      <c r="BS42" s="830"/>
      <c r="BT42" s="824">
        <v>3</v>
      </c>
      <c r="BW42" s="401"/>
      <c r="BZ42" s="504"/>
      <c r="CA42" s="830" t="s">
        <v>638</v>
      </c>
      <c r="CB42" s="830"/>
      <c r="CC42" s="830"/>
      <c r="CD42" s="830"/>
      <c r="CE42" s="830"/>
      <c r="CF42" s="847">
        <v>5</v>
      </c>
      <c r="CH42" s="504"/>
      <c r="CI42" s="401"/>
      <c r="CJ42" s="504"/>
      <c r="CK42" s="504"/>
      <c r="CL42" s="504"/>
      <c r="CM42" s="845" t="s">
        <v>326</v>
      </c>
      <c r="CN42" s="845"/>
      <c r="CO42" s="845"/>
      <c r="CP42" s="845"/>
      <c r="CQ42" s="845"/>
      <c r="CR42" s="848">
        <v>5</v>
      </c>
      <c r="CU42" s="401"/>
      <c r="CV42" s="504"/>
      <c r="CW42" s="401"/>
      <c r="CX42" s="504"/>
      <c r="CY42" s="845" t="s">
        <v>794</v>
      </c>
      <c r="CZ42" s="845"/>
      <c r="DA42" s="845"/>
      <c r="DB42" s="845"/>
      <c r="DC42" s="845"/>
      <c r="DD42" s="848">
        <v>4</v>
      </c>
      <c r="DG42" s="401"/>
      <c r="DH42" s="504"/>
      <c r="DI42" s="504"/>
      <c r="DJ42" s="504"/>
      <c r="DK42" s="800" t="s">
        <v>293</v>
      </c>
      <c r="DL42" s="800"/>
      <c r="DM42" s="800"/>
      <c r="DN42" s="800"/>
      <c r="DO42" s="800"/>
      <c r="DP42" s="804">
        <v>6</v>
      </c>
      <c r="DS42" s="401"/>
      <c r="DT42" s="504"/>
      <c r="DU42" s="401"/>
      <c r="DV42" s="504"/>
      <c r="EB42" s="804"/>
      <c r="EE42" s="401"/>
      <c r="EF42" s="504"/>
      <c r="EG42" s="504"/>
      <c r="EH42" s="504"/>
      <c r="EI42" s="800" t="s">
        <v>296</v>
      </c>
      <c r="EJ42" s="800"/>
      <c r="EK42" s="800"/>
      <c r="EL42" s="800"/>
      <c r="EM42" s="800"/>
      <c r="EN42" s="804">
        <v>3</v>
      </c>
      <c r="EO42" s="504"/>
      <c r="EQ42" s="412"/>
      <c r="ER42" s="766" t="s">
        <v>639</v>
      </c>
      <c r="ES42" s="767"/>
      <c r="ET42" s="767"/>
      <c r="EU42" s="767"/>
      <c r="EV42" s="767"/>
      <c r="EW42" s="767"/>
      <c r="EX42" s="795">
        <v>12</v>
      </c>
      <c r="EY42" s="504"/>
      <c r="EZ42" s="504"/>
      <c r="FA42" s="504"/>
      <c r="FC42" s="401"/>
      <c r="FD42" s="504"/>
      <c r="FE42" s="504"/>
      <c r="FF42" s="504"/>
      <c r="FG42" s="800" t="s">
        <v>296</v>
      </c>
      <c r="FH42" s="800"/>
      <c r="FI42" s="800"/>
      <c r="FJ42" s="800"/>
      <c r="FK42" s="800"/>
      <c r="FL42" s="804">
        <v>4</v>
      </c>
      <c r="FM42" s="506"/>
      <c r="FO42" s="401"/>
      <c r="FP42" s="507"/>
      <c r="FQ42" s="504"/>
      <c r="FR42" s="504"/>
      <c r="FS42" s="504"/>
      <c r="FT42" s="504"/>
      <c r="FU42" s="800" t="s">
        <v>295</v>
      </c>
      <c r="FV42" s="800"/>
      <c r="FW42" s="800"/>
      <c r="FX42" s="800"/>
      <c r="FY42" s="800"/>
      <c r="FZ42" s="804">
        <v>4</v>
      </c>
      <c r="GA42" s="506"/>
      <c r="GB42" s="418"/>
      <c r="GC42" s="508"/>
      <c r="GD42" s="504"/>
      <c r="GE42" s="504"/>
      <c r="GF42" s="401"/>
      <c r="GH42" s="401"/>
      <c r="GI42" s="504"/>
      <c r="GJ42" s="800" t="s">
        <v>297</v>
      </c>
      <c r="GK42" s="800"/>
      <c r="GL42" s="800"/>
      <c r="GM42" s="800"/>
      <c r="GN42" s="800"/>
      <c r="GO42" s="824">
        <v>5</v>
      </c>
      <c r="GP42" s="504"/>
      <c r="GQ42" s="504"/>
      <c r="GR42" s="401"/>
      <c r="GS42" s="507"/>
      <c r="GT42" s="504"/>
      <c r="GU42" s="504"/>
      <c r="GV42" s="800" t="s">
        <v>481</v>
      </c>
      <c r="GW42" s="800"/>
      <c r="GX42" s="800"/>
      <c r="GY42" s="800"/>
      <c r="GZ42" s="800"/>
      <c r="HA42" s="846">
        <v>4</v>
      </c>
      <c r="HB42" s="508"/>
      <c r="HC42" s="407"/>
      <c r="HD42" s="419"/>
      <c r="HF42" s="766" t="s">
        <v>252</v>
      </c>
      <c r="HG42" s="767"/>
      <c r="HH42" s="767"/>
      <c r="HI42" s="767"/>
      <c r="HJ42" s="767"/>
      <c r="HK42" s="767"/>
      <c r="HL42" s="767"/>
      <c r="HM42" s="767"/>
      <c r="HN42" s="767"/>
      <c r="HO42" s="767"/>
      <c r="HP42" s="768"/>
    </row>
    <row r="43" spans="3:224" ht="6" customHeight="1" x14ac:dyDescent="0.15">
      <c r="C43" s="507"/>
      <c r="D43" s="504"/>
      <c r="E43" s="504"/>
      <c r="F43" s="800"/>
      <c r="G43" s="800"/>
      <c r="H43" s="800"/>
      <c r="I43" s="800"/>
      <c r="J43" s="800"/>
      <c r="K43" s="824"/>
      <c r="M43" s="504"/>
      <c r="N43" s="401"/>
      <c r="O43" s="504"/>
      <c r="P43" s="504"/>
      <c r="R43" s="800"/>
      <c r="S43" s="800"/>
      <c r="T43" s="800"/>
      <c r="U43" s="800"/>
      <c r="V43" s="800"/>
      <c r="W43" s="824"/>
      <c r="X43" s="504"/>
      <c r="Y43" s="504"/>
      <c r="Z43" s="507"/>
      <c r="AA43" s="401"/>
      <c r="AC43" s="837"/>
      <c r="AD43" s="838"/>
      <c r="AE43" s="838"/>
      <c r="AF43" s="838"/>
      <c r="AG43" s="838"/>
      <c r="AH43" s="838"/>
      <c r="AI43" s="838"/>
      <c r="AJ43" s="817"/>
      <c r="AM43" s="401"/>
      <c r="AN43" s="504"/>
      <c r="AO43" s="504"/>
      <c r="AP43" s="504"/>
      <c r="AQ43" s="800"/>
      <c r="AR43" s="800"/>
      <c r="AS43" s="800"/>
      <c r="AT43" s="800"/>
      <c r="AU43" s="800"/>
      <c r="AV43" s="828"/>
      <c r="AX43" s="504"/>
      <c r="AY43" s="401"/>
      <c r="BB43" s="422"/>
      <c r="BC43" s="800"/>
      <c r="BD43" s="800"/>
      <c r="BE43" s="800"/>
      <c r="BF43" s="800"/>
      <c r="BG43" s="800"/>
      <c r="BH43" s="824"/>
      <c r="BJ43" s="504"/>
      <c r="BK43" s="401"/>
      <c r="BL43" s="504"/>
      <c r="BM43" s="401"/>
      <c r="BN43" s="422"/>
      <c r="BO43" s="830"/>
      <c r="BP43" s="830"/>
      <c r="BQ43" s="830"/>
      <c r="BR43" s="830"/>
      <c r="BS43" s="830"/>
      <c r="BT43" s="824"/>
      <c r="BW43" s="401"/>
      <c r="BZ43" s="504"/>
      <c r="CA43" s="830"/>
      <c r="CB43" s="830"/>
      <c r="CC43" s="830"/>
      <c r="CD43" s="830"/>
      <c r="CE43" s="830"/>
      <c r="CF43" s="847"/>
      <c r="CH43" s="504"/>
      <c r="CI43" s="401"/>
      <c r="CJ43" s="504"/>
      <c r="CK43" s="504"/>
      <c r="CL43" s="504"/>
      <c r="CM43" s="845"/>
      <c r="CN43" s="845"/>
      <c r="CO43" s="845"/>
      <c r="CP43" s="845"/>
      <c r="CQ43" s="845"/>
      <c r="CR43" s="848"/>
      <c r="CU43" s="401"/>
      <c r="CV43" s="504"/>
      <c r="CW43" s="401"/>
      <c r="CX43" s="504"/>
      <c r="CY43" s="845"/>
      <c r="CZ43" s="845"/>
      <c r="DA43" s="845"/>
      <c r="DB43" s="845"/>
      <c r="DC43" s="845"/>
      <c r="DD43" s="848"/>
      <c r="DF43" s="507"/>
      <c r="DG43" s="504"/>
      <c r="DH43" s="504"/>
      <c r="DI43" s="504"/>
      <c r="DJ43" s="504"/>
      <c r="DK43" s="800"/>
      <c r="DL43" s="800"/>
      <c r="DM43" s="800"/>
      <c r="DN43" s="800"/>
      <c r="DO43" s="800"/>
      <c r="DP43" s="804"/>
      <c r="DS43" s="401"/>
      <c r="DT43" s="504"/>
      <c r="DU43" s="401"/>
      <c r="DV43" s="504"/>
      <c r="EB43" s="796"/>
      <c r="EE43" s="401"/>
      <c r="EF43" s="504"/>
      <c r="EG43" s="504"/>
      <c r="EH43" s="504"/>
      <c r="EI43" s="800"/>
      <c r="EJ43" s="800"/>
      <c r="EK43" s="800"/>
      <c r="EL43" s="800"/>
      <c r="EM43" s="800"/>
      <c r="EN43" s="804"/>
      <c r="EO43" s="504"/>
      <c r="ER43" s="769"/>
      <c r="ES43" s="770"/>
      <c r="ET43" s="770"/>
      <c r="EU43" s="770"/>
      <c r="EV43" s="770"/>
      <c r="EW43" s="770"/>
      <c r="EX43" s="797"/>
      <c r="EY43" s="504"/>
      <c r="EZ43" s="504"/>
      <c r="FA43" s="504"/>
      <c r="FC43" s="401"/>
      <c r="FD43" s="504"/>
      <c r="FE43" s="504"/>
      <c r="FF43" s="504"/>
      <c r="FG43" s="800"/>
      <c r="FH43" s="800"/>
      <c r="FI43" s="800"/>
      <c r="FJ43" s="800"/>
      <c r="FK43" s="800"/>
      <c r="FL43" s="804"/>
      <c r="FM43" s="506"/>
      <c r="FO43" s="401"/>
      <c r="FP43" s="507"/>
      <c r="FQ43" s="504"/>
      <c r="FR43" s="504"/>
      <c r="FS43" s="504"/>
      <c r="FT43" s="504"/>
      <c r="FU43" s="800"/>
      <c r="FV43" s="800"/>
      <c r="FW43" s="800"/>
      <c r="FX43" s="800"/>
      <c r="FY43" s="800"/>
      <c r="FZ43" s="804"/>
      <c r="GA43" s="506"/>
      <c r="GB43" s="418"/>
      <c r="GC43" s="508"/>
      <c r="GD43" s="504"/>
      <c r="GE43" s="504"/>
      <c r="GF43" s="401"/>
      <c r="GH43" s="401"/>
      <c r="GI43" s="504"/>
      <c r="GJ43" s="800"/>
      <c r="GK43" s="800"/>
      <c r="GL43" s="800"/>
      <c r="GM43" s="800"/>
      <c r="GN43" s="800"/>
      <c r="GO43" s="824"/>
      <c r="GP43" s="504"/>
      <c r="GQ43" s="504"/>
      <c r="GR43" s="401"/>
      <c r="GS43" s="507"/>
      <c r="GT43" s="504"/>
      <c r="GU43" s="504"/>
      <c r="GV43" s="800"/>
      <c r="GW43" s="800"/>
      <c r="GX43" s="800"/>
      <c r="GY43" s="800"/>
      <c r="GZ43" s="800"/>
      <c r="HA43" s="846"/>
      <c r="HB43" s="508"/>
      <c r="HC43" s="407"/>
      <c r="HD43" s="419"/>
      <c r="HF43" s="769"/>
      <c r="HG43" s="770"/>
      <c r="HH43" s="770"/>
      <c r="HI43" s="770"/>
      <c r="HJ43" s="770"/>
      <c r="HK43" s="770"/>
      <c r="HL43" s="770"/>
      <c r="HM43" s="770"/>
      <c r="HN43" s="770"/>
      <c r="HO43" s="770"/>
      <c r="HP43" s="771"/>
    </row>
    <row r="44" spans="3:224" ht="6" customHeight="1" x14ac:dyDescent="0.15">
      <c r="C44" s="507"/>
      <c r="D44" s="504"/>
      <c r="E44" s="504"/>
      <c r="F44" s="504"/>
      <c r="G44" s="504"/>
      <c r="H44" s="504"/>
      <c r="I44" s="504"/>
      <c r="J44" s="504"/>
      <c r="N44" s="401"/>
      <c r="O44" s="504"/>
      <c r="P44" s="504"/>
      <c r="R44" s="800" t="s">
        <v>456</v>
      </c>
      <c r="S44" s="800"/>
      <c r="T44" s="800"/>
      <c r="U44" s="800"/>
      <c r="V44" s="800"/>
      <c r="W44" s="824">
        <v>3</v>
      </c>
      <c r="X44" s="504"/>
      <c r="Y44" s="504"/>
      <c r="Z44" s="507"/>
      <c r="AA44" s="401"/>
      <c r="AD44" s="420"/>
      <c r="AL44" s="507"/>
      <c r="AM44" s="504"/>
      <c r="AN44" s="504"/>
      <c r="AO44" s="504"/>
      <c r="AP44" s="504"/>
      <c r="AQ44" s="511"/>
      <c r="AR44" s="511"/>
      <c r="AS44" s="511"/>
      <c r="AT44" s="511"/>
      <c r="AU44" s="511"/>
      <c r="AV44" s="511"/>
      <c r="AX44" s="504"/>
      <c r="AY44" s="401"/>
      <c r="BI44" s="504"/>
      <c r="BJ44" s="504"/>
      <c r="BK44" s="401"/>
      <c r="BL44" s="504"/>
      <c r="BM44" s="401"/>
      <c r="BN44" s="422"/>
      <c r="BW44" s="401"/>
      <c r="CA44" s="800" t="s">
        <v>539</v>
      </c>
      <c r="CB44" s="800"/>
      <c r="CC44" s="800"/>
      <c r="CD44" s="800"/>
      <c r="CE44" s="800"/>
      <c r="CF44" s="847">
        <v>8</v>
      </c>
      <c r="CH44" s="504"/>
      <c r="CI44" s="401"/>
      <c r="CJ44" s="504"/>
      <c r="CK44" s="504"/>
      <c r="CL44" s="504"/>
      <c r="CM44" s="803" t="s">
        <v>333</v>
      </c>
      <c r="CN44" s="803"/>
      <c r="CO44" s="803"/>
      <c r="CP44" s="803"/>
      <c r="CQ44" s="803"/>
      <c r="CR44" s="848">
        <v>10</v>
      </c>
      <c r="CU44" s="401"/>
      <c r="CV44" s="504"/>
      <c r="CW44" s="401"/>
      <c r="CX44" s="504"/>
      <c r="CY44" s="845" t="s">
        <v>540</v>
      </c>
      <c r="CZ44" s="845"/>
      <c r="DA44" s="845"/>
      <c r="DB44" s="845"/>
      <c r="DC44" s="845"/>
      <c r="DD44" s="848">
        <v>6</v>
      </c>
      <c r="DF44" s="507"/>
      <c r="DK44" s="800" t="s">
        <v>298</v>
      </c>
      <c r="DL44" s="800"/>
      <c r="DM44" s="800"/>
      <c r="DN44" s="800"/>
      <c r="DO44" s="800"/>
      <c r="DP44" s="804">
        <v>3</v>
      </c>
      <c r="DS44" s="401"/>
      <c r="DT44" s="504"/>
      <c r="DU44" s="412"/>
      <c r="DV44" s="775" t="s">
        <v>302</v>
      </c>
      <c r="DW44" s="776"/>
      <c r="DX44" s="776"/>
      <c r="DY44" s="776"/>
      <c r="DZ44" s="776"/>
      <c r="EA44" s="776"/>
      <c r="EB44" s="795">
        <v>3</v>
      </c>
      <c r="EE44" s="401"/>
      <c r="EF44" s="504"/>
      <c r="EG44" s="504"/>
      <c r="EH44" s="504"/>
      <c r="EI44" s="800" t="s">
        <v>294</v>
      </c>
      <c r="EJ44" s="800"/>
      <c r="EK44" s="800"/>
      <c r="EL44" s="800"/>
      <c r="EM44" s="800"/>
      <c r="EN44" s="846">
        <v>4</v>
      </c>
      <c r="EO44" s="504"/>
      <c r="ER44" s="504"/>
      <c r="ET44" s="800" t="s">
        <v>398</v>
      </c>
      <c r="EU44" s="800"/>
      <c r="EV44" s="800"/>
      <c r="EW44" s="800"/>
      <c r="EX44" s="824">
        <v>6</v>
      </c>
      <c r="EY44" s="504"/>
      <c r="EZ44" s="504"/>
      <c r="FA44" s="504"/>
      <c r="FC44" s="401"/>
      <c r="FD44" s="504"/>
      <c r="FE44" s="504"/>
      <c r="FF44" s="504"/>
      <c r="FG44" s="800"/>
      <c r="FH44" s="800"/>
      <c r="FI44" s="800"/>
      <c r="FJ44" s="800"/>
      <c r="FK44" s="800"/>
      <c r="FL44" s="804"/>
      <c r="FM44" s="506"/>
      <c r="FO44" s="401"/>
      <c r="FP44" s="507"/>
      <c r="FQ44" s="504"/>
      <c r="FR44" s="504"/>
      <c r="FS44" s="504"/>
      <c r="FT44" s="504"/>
      <c r="FU44" s="504"/>
      <c r="FV44" s="504"/>
      <c r="FW44" s="504"/>
      <c r="FX44" s="504"/>
      <c r="FY44" s="504"/>
      <c r="FZ44" s="504"/>
      <c r="GA44" s="504"/>
      <c r="GB44" s="407"/>
      <c r="GC44" s="504"/>
      <c r="GD44" s="504"/>
      <c r="GE44" s="504"/>
      <c r="GF44" s="401"/>
      <c r="GH44" s="401"/>
      <c r="GI44" s="504"/>
      <c r="GJ44" s="800" t="s">
        <v>299</v>
      </c>
      <c r="GK44" s="800"/>
      <c r="GL44" s="800"/>
      <c r="GM44" s="800"/>
      <c r="GN44" s="800"/>
      <c r="GO44" s="824">
        <v>5</v>
      </c>
      <c r="GP44" s="504"/>
      <c r="GQ44" s="504"/>
      <c r="GR44" s="401"/>
      <c r="GS44" s="507"/>
      <c r="GT44" s="504"/>
      <c r="GU44" s="504"/>
      <c r="GV44" s="830" t="s">
        <v>482</v>
      </c>
      <c r="GW44" s="830"/>
      <c r="GX44" s="830"/>
      <c r="GY44" s="830"/>
      <c r="GZ44" s="830"/>
      <c r="HA44" s="846">
        <v>4</v>
      </c>
      <c r="HB44" s="518"/>
      <c r="HC44" s="407"/>
      <c r="HD44" s="419"/>
      <c r="HH44" s="800" t="s">
        <v>303</v>
      </c>
      <c r="HI44" s="800"/>
      <c r="HJ44" s="800"/>
      <c r="HK44" s="800"/>
      <c r="HL44" s="800"/>
      <c r="HM44" s="554"/>
      <c r="HN44" s="504"/>
    </row>
    <row r="45" spans="3:224" ht="6" customHeight="1" x14ac:dyDescent="0.15">
      <c r="C45" s="507"/>
      <c r="D45" s="504"/>
      <c r="E45" s="504"/>
      <c r="F45" s="504"/>
      <c r="G45" s="504"/>
      <c r="H45" s="504"/>
      <c r="I45" s="504"/>
      <c r="J45" s="504"/>
      <c r="N45" s="401"/>
      <c r="O45" s="504"/>
      <c r="P45" s="504"/>
      <c r="R45" s="800"/>
      <c r="S45" s="800"/>
      <c r="T45" s="800"/>
      <c r="U45" s="800"/>
      <c r="V45" s="800"/>
      <c r="W45" s="824"/>
      <c r="X45" s="504"/>
      <c r="Y45" s="504"/>
      <c r="Z45" s="507"/>
      <c r="AA45" s="401"/>
      <c r="AC45" s="835" t="s">
        <v>571</v>
      </c>
      <c r="AD45" s="836"/>
      <c r="AE45" s="836"/>
      <c r="AF45" s="836"/>
      <c r="AG45" s="836"/>
      <c r="AH45" s="836"/>
      <c r="AI45" s="836"/>
      <c r="AJ45" s="816"/>
      <c r="AL45" s="507"/>
      <c r="AX45" s="504"/>
      <c r="AY45" s="401"/>
      <c r="BI45" s="504"/>
      <c r="BK45" s="401"/>
      <c r="BL45" s="504"/>
      <c r="BM45" s="401"/>
      <c r="BN45" s="504"/>
      <c r="BO45" s="504"/>
      <c r="BP45" s="504"/>
      <c r="BQ45" s="504"/>
      <c r="BR45" s="504"/>
      <c r="BS45" s="504"/>
      <c r="BT45" s="504"/>
      <c r="BW45" s="401"/>
      <c r="CA45" s="800"/>
      <c r="CB45" s="800"/>
      <c r="CC45" s="800"/>
      <c r="CD45" s="800"/>
      <c r="CE45" s="800"/>
      <c r="CF45" s="847"/>
      <c r="CH45" s="504"/>
      <c r="CI45" s="401"/>
      <c r="CJ45" s="504"/>
      <c r="CK45" s="504"/>
      <c r="CL45" s="504"/>
      <c r="CM45" s="803"/>
      <c r="CN45" s="803"/>
      <c r="CO45" s="803"/>
      <c r="CP45" s="803"/>
      <c r="CQ45" s="803"/>
      <c r="CR45" s="848"/>
      <c r="CU45" s="401"/>
      <c r="CV45" s="504"/>
      <c r="CW45" s="401"/>
      <c r="CX45" s="504"/>
      <c r="CY45" s="845"/>
      <c r="CZ45" s="845"/>
      <c r="DA45" s="845"/>
      <c r="DB45" s="845"/>
      <c r="DC45" s="845"/>
      <c r="DD45" s="848"/>
      <c r="DF45" s="507"/>
      <c r="DK45" s="800"/>
      <c r="DL45" s="800"/>
      <c r="DM45" s="800"/>
      <c r="DN45" s="800"/>
      <c r="DO45" s="800"/>
      <c r="DP45" s="804"/>
      <c r="DS45" s="401"/>
      <c r="DT45" s="504"/>
      <c r="DU45" s="504"/>
      <c r="DV45" s="777"/>
      <c r="DW45" s="778"/>
      <c r="DX45" s="778"/>
      <c r="DY45" s="778"/>
      <c r="DZ45" s="778"/>
      <c r="EA45" s="778"/>
      <c r="EB45" s="797"/>
      <c r="EE45" s="401"/>
      <c r="EF45" s="504"/>
      <c r="EG45" s="504"/>
      <c r="EH45" s="504"/>
      <c r="EI45" s="800"/>
      <c r="EJ45" s="800"/>
      <c r="EK45" s="800"/>
      <c r="EL45" s="800"/>
      <c r="EM45" s="800"/>
      <c r="EN45" s="846"/>
      <c r="EO45" s="504"/>
      <c r="ER45" s="504"/>
      <c r="ET45" s="800"/>
      <c r="EU45" s="800"/>
      <c r="EV45" s="800"/>
      <c r="EW45" s="800"/>
      <c r="EX45" s="804"/>
      <c r="EY45" s="504"/>
      <c r="EZ45" s="504"/>
      <c r="FA45" s="504"/>
      <c r="FC45" s="401"/>
      <c r="FD45" s="504"/>
      <c r="FE45" s="504"/>
      <c r="FF45" s="504"/>
      <c r="FG45" s="800"/>
      <c r="FH45" s="800"/>
      <c r="FI45" s="800"/>
      <c r="FJ45" s="800"/>
      <c r="FK45" s="800"/>
      <c r="FL45" s="804"/>
      <c r="FM45" s="506"/>
      <c r="FO45" s="401"/>
      <c r="FP45" s="507"/>
      <c r="GB45" s="407"/>
      <c r="GC45" s="504"/>
      <c r="GD45" s="504"/>
      <c r="GE45" s="504"/>
      <c r="GF45" s="401"/>
      <c r="GH45" s="401"/>
      <c r="GI45" s="504"/>
      <c r="GJ45" s="800"/>
      <c r="GK45" s="800"/>
      <c r="GL45" s="800"/>
      <c r="GM45" s="800"/>
      <c r="GN45" s="800"/>
      <c r="GO45" s="824"/>
      <c r="GP45" s="504"/>
      <c r="GQ45" s="504"/>
      <c r="GR45" s="401"/>
      <c r="GS45" s="507"/>
      <c r="GT45" s="504"/>
      <c r="GU45" s="504"/>
      <c r="GV45" s="830"/>
      <c r="GW45" s="830"/>
      <c r="GX45" s="830"/>
      <c r="GY45" s="830"/>
      <c r="GZ45" s="830"/>
      <c r="HA45" s="846"/>
      <c r="HB45" s="518"/>
      <c r="HC45" s="407"/>
      <c r="HD45" s="419"/>
      <c r="HH45" s="800"/>
      <c r="HI45" s="800"/>
      <c r="HJ45" s="800"/>
      <c r="HK45" s="800"/>
      <c r="HL45" s="800"/>
      <c r="HM45" s="412"/>
      <c r="HN45" s="504"/>
    </row>
    <row r="46" spans="3:224" ht="6" customHeight="1" x14ac:dyDescent="0.15">
      <c r="C46" s="507"/>
      <c r="D46" s="501"/>
      <c r="E46" s="775" t="s">
        <v>148</v>
      </c>
      <c r="F46" s="776"/>
      <c r="G46" s="776"/>
      <c r="H46" s="776"/>
      <c r="I46" s="776"/>
      <c r="J46" s="776"/>
      <c r="K46" s="849"/>
      <c r="N46" s="401"/>
      <c r="O46" s="498"/>
      <c r="P46" s="498"/>
      <c r="Q46" s="498"/>
      <c r="R46" s="498"/>
      <c r="S46" s="498"/>
      <c r="T46" s="498"/>
      <c r="U46" s="498"/>
      <c r="V46" s="498"/>
      <c r="W46" s="508"/>
      <c r="X46" s="504"/>
      <c r="Y46" s="504"/>
      <c r="Z46" s="507"/>
      <c r="AA46" s="401"/>
      <c r="AC46" s="837"/>
      <c r="AD46" s="838"/>
      <c r="AE46" s="838"/>
      <c r="AF46" s="838"/>
      <c r="AG46" s="838"/>
      <c r="AH46" s="838"/>
      <c r="AI46" s="838"/>
      <c r="AJ46" s="817"/>
      <c r="AL46" s="507"/>
      <c r="AM46" s="504"/>
      <c r="AN46" s="766" t="s">
        <v>301</v>
      </c>
      <c r="AO46" s="767"/>
      <c r="AP46" s="767"/>
      <c r="AQ46" s="767"/>
      <c r="AR46" s="767"/>
      <c r="AS46" s="767"/>
      <c r="AT46" s="767"/>
      <c r="AU46" s="767"/>
      <c r="AV46" s="795">
        <v>10</v>
      </c>
      <c r="AX46" s="504"/>
      <c r="AY46" s="412"/>
      <c r="AZ46" s="853" t="s">
        <v>640</v>
      </c>
      <c r="BA46" s="854"/>
      <c r="BB46" s="854"/>
      <c r="BC46" s="854"/>
      <c r="BD46" s="854"/>
      <c r="BE46" s="854"/>
      <c r="BF46" s="854"/>
      <c r="BG46" s="854"/>
      <c r="BH46" s="795">
        <v>15</v>
      </c>
      <c r="BI46" s="504"/>
      <c r="BK46" s="401"/>
      <c r="BL46" s="504"/>
      <c r="BM46" s="412"/>
      <c r="BN46" s="775" t="s">
        <v>137</v>
      </c>
      <c r="BO46" s="776"/>
      <c r="BP46" s="776"/>
      <c r="BQ46" s="776"/>
      <c r="BR46" s="776"/>
      <c r="BS46" s="776"/>
      <c r="BT46" s="857" t="s">
        <v>795</v>
      </c>
      <c r="BW46" s="401"/>
      <c r="CA46" s="800" t="s">
        <v>541</v>
      </c>
      <c r="CB46" s="800"/>
      <c r="CC46" s="800"/>
      <c r="CD46" s="800"/>
      <c r="CE46" s="800"/>
      <c r="CF46" s="848">
        <v>7</v>
      </c>
      <c r="CH46" s="504"/>
      <c r="CI46" s="401"/>
      <c r="CJ46" s="424"/>
      <c r="CK46" s="424"/>
      <c r="CL46" s="424"/>
      <c r="CM46" s="424"/>
      <c r="CN46" s="424"/>
      <c r="CO46" s="424"/>
      <c r="CP46" s="424"/>
      <c r="CQ46" s="424"/>
      <c r="CR46" s="508"/>
      <c r="CU46" s="401"/>
      <c r="CV46" s="504"/>
      <c r="CW46" s="401"/>
      <c r="CX46" s="504"/>
      <c r="CY46" s="519"/>
      <c r="CZ46" s="519"/>
      <c r="DA46" s="519"/>
      <c r="DB46" s="519"/>
      <c r="DC46" s="519"/>
      <c r="DD46" s="506"/>
      <c r="DF46" s="504"/>
      <c r="DG46" s="401"/>
      <c r="DH46" s="504"/>
      <c r="DI46" s="504"/>
      <c r="DJ46" s="504"/>
      <c r="DK46" s="504"/>
      <c r="DL46" s="504"/>
      <c r="DM46" s="504"/>
      <c r="DN46" s="504"/>
      <c r="DO46" s="504"/>
      <c r="DP46" s="504"/>
      <c r="DS46" s="401"/>
      <c r="DT46" s="504"/>
      <c r="DU46" s="504"/>
      <c r="DV46" s="504"/>
      <c r="DW46" s="859" t="s">
        <v>306</v>
      </c>
      <c r="DX46" s="859"/>
      <c r="DY46" s="859"/>
      <c r="DZ46" s="859"/>
      <c r="EA46" s="859"/>
      <c r="EB46" s="783">
        <v>3</v>
      </c>
      <c r="EE46" s="401"/>
      <c r="EF46" s="498"/>
      <c r="EG46" s="498"/>
      <c r="EH46" s="498"/>
      <c r="EI46" s="498"/>
      <c r="EJ46" s="498"/>
      <c r="EK46" s="498"/>
      <c r="EL46" s="498"/>
      <c r="EM46" s="498"/>
      <c r="EN46" s="508"/>
      <c r="EO46" s="504"/>
      <c r="ER46" s="504"/>
      <c r="ET46" s="800" t="s">
        <v>796</v>
      </c>
      <c r="EU46" s="800"/>
      <c r="EV46" s="800"/>
      <c r="EW46" s="800"/>
      <c r="EX46" s="824">
        <v>5</v>
      </c>
      <c r="EY46" s="504"/>
      <c r="EZ46" s="504"/>
      <c r="FA46" s="504"/>
      <c r="FC46" s="401"/>
      <c r="FD46" s="504"/>
      <c r="FE46" s="504"/>
      <c r="FF46" s="504"/>
      <c r="FG46" s="504"/>
      <c r="FH46" s="504"/>
      <c r="FI46" s="504"/>
      <c r="FJ46" s="504"/>
      <c r="FK46" s="504"/>
      <c r="FL46" s="504"/>
      <c r="FM46" s="504"/>
      <c r="FO46" s="401"/>
      <c r="FP46" s="507"/>
      <c r="FQ46" s="501"/>
      <c r="FR46" s="766" t="s">
        <v>198</v>
      </c>
      <c r="FS46" s="767"/>
      <c r="FT46" s="767"/>
      <c r="FU46" s="767"/>
      <c r="FV46" s="767"/>
      <c r="FW46" s="767"/>
      <c r="FX46" s="767"/>
      <c r="FY46" s="767"/>
      <c r="FZ46" s="795">
        <v>7</v>
      </c>
      <c r="GA46" s="508"/>
      <c r="GB46" s="418"/>
      <c r="GC46" s="508"/>
      <c r="GD46" s="504"/>
      <c r="GE46" s="504"/>
      <c r="GF46" s="401"/>
      <c r="GH46" s="401"/>
      <c r="GP46" s="504"/>
      <c r="GQ46" s="504"/>
      <c r="GR46" s="401"/>
      <c r="GS46" s="507"/>
      <c r="GT46" s="504"/>
      <c r="GU46" s="504"/>
      <c r="GV46" s="830" t="s">
        <v>300</v>
      </c>
      <c r="GW46" s="830"/>
      <c r="GX46" s="830"/>
      <c r="GY46" s="830"/>
      <c r="GZ46" s="830"/>
      <c r="HA46" s="851" t="s">
        <v>797</v>
      </c>
      <c r="HB46" s="504"/>
      <c r="HC46" s="407"/>
      <c r="HD46" s="419"/>
      <c r="HF46" s="812" t="s">
        <v>269</v>
      </c>
      <c r="HG46" s="813"/>
      <c r="HH46" s="813"/>
      <c r="HI46" s="813"/>
      <c r="HJ46" s="813"/>
      <c r="HK46" s="813"/>
      <c r="HL46" s="813"/>
      <c r="HM46" s="813"/>
      <c r="HN46" s="813"/>
      <c r="HO46" s="813"/>
      <c r="HP46" s="795">
        <v>4</v>
      </c>
    </row>
    <row r="47" spans="3:224" ht="6" customHeight="1" x14ac:dyDescent="0.15">
      <c r="C47" s="504"/>
      <c r="D47" s="504"/>
      <c r="E47" s="777"/>
      <c r="F47" s="778"/>
      <c r="G47" s="778"/>
      <c r="H47" s="778"/>
      <c r="I47" s="778"/>
      <c r="J47" s="778"/>
      <c r="K47" s="850"/>
      <c r="M47" s="507"/>
      <c r="O47" s="496"/>
      <c r="P47" s="496"/>
      <c r="Q47" s="496"/>
      <c r="R47" s="496"/>
      <c r="S47" s="496"/>
      <c r="T47" s="496"/>
      <c r="U47" s="496"/>
      <c r="V47" s="496"/>
      <c r="W47" s="503"/>
      <c r="X47" s="504"/>
      <c r="Y47" s="504"/>
      <c r="Z47" s="507"/>
      <c r="AA47" s="401"/>
      <c r="AD47" s="420"/>
      <c r="AL47" s="507"/>
      <c r="AM47" s="560"/>
      <c r="AN47" s="769"/>
      <c r="AO47" s="770"/>
      <c r="AP47" s="770"/>
      <c r="AQ47" s="770"/>
      <c r="AR47" s="770"/>
      <c r="AS47" s="770"/>
      <c r="AT47" s="770"/>
      <c r="AU47" s="770"/>
      <c r="AV47" s="797"/>
      <c r="AX47" s="504"/>
      <c r="AY47" s="401"/>
      <c r="AZ47" s="855"/>
      <c r="BA47" s="856"/>
      <c r="BB47" s="856"/>
      <c r="BC47" s="856"/>
      <c r="BD47" s="856"/>
      <c r="BE47" s="856"/>
      <c r="BF47" s="856"/>
      <c r="BG47" s="856"/>
      <c r="BH47" s="797"/>
      <c r="BI47" s="504"/>
      <c r="BK47" s="401"/>
      <c r="BL47" s="425"/>
      <c r="BM47" s="422"/>
      <c r="BN47" s="777"/>
      <c r="BO47" s="778"/>
      <c r="BP47" s="778"/>
      <c r="BQ47" s="778"/>
      <c r="BR47" s="778"/>
      <c r="BS47" s="778"/>
      <c r="BT47" s="858"/>
      <c r="BW47" s="401"/>
      <c r="CA47" s="800"/>
      <c r="CB47" s="800"/>
      <c r="CC47" s="800"/>
      <c r="CD47" s="800"/>
      <c r="CE47" s="800"/>
      <c r="CF47" s="848"/>
      <c r="CH47" s="504"/>
      <c r="CI47" s="401"/>
      <c r="CJ47" s="426"/>
      <c r="CK47" s="426"/>
      <c r="CL47" s="426"/>
      <c r="CM47" s="426"/>
      <c r="CN47" s="426"/>
      <c r="CO47" s="426"/>
      <c r="CP47" s="426"/>
      <c r="CQ47" s="426"/>
      <c r="CR47" s="503"/>
      <c r="CU47" s="401"/>
      <c r="CW47" s="401"/>
      <c r="DF47" s="504"/>
      <c r="DG47" s="401"/>
      <c r="DH47" s="504"/>
      <c r="DI47" s="504"/>
      <c r="DJ47" s="504"/>
      <c r="DK47" s="504"/>
      <c r="DL47" s="504"/>
      <c r="DM47" s="504"/>
      <c r="DN47" s="504"/>
      <c r="DO47" s="504"/>
      <c r="DP47" s="504"/>
      <c r="DS47" s="401"/>
      <c r="DT47" s="504"/>
      <c r="DU47" s="504"/>
      <c r="DV47" s="504"/>
      <c r="DW47" s="803"/>
      <c r="DX47" s="803"/>
      <c r="DY47" s="803"/>
      <c r="DZ47" s="803"/>
      <c r="EA47" s="803"/>
      <c r="EB47" s="824"/>
      <c r="EE47" s="401"/>
      <c r="EF47" s="498"/>
      <c r="EG47" s="498"/>
      <c r="EH47" s="498"/>
      <c r="EI47" s="498"/>
      <c r="EJ47" s="498"/>
      <c r="EK47" s="498"/>
      <c r="EL47" s="498"/>
      <c r="EM47" s="498"/>
      <c r="EN47" s="508"/>
      <c r="EO47" s="504"/>
      <c r="ER47" s="504"/>
      <c r="ET47" s="800"/>
      <c r="EU47" s="800"/>
      <c r="EV47" s="800"/>
      <c r="EW47" s="800"/>
      <c r="EX47" s="824"/>
      <c r="EY47" s="504"/>
      <c r="EZ47" s="504"/>
      <c r="FA47" s="504"/>
      <c r="FC47" s="401"/>
      <c r="FO47" s="401"/>
      <c r="FP47" s="507"/>
      <c r="FQ47" s="560"/>
      <c r="FR47" s="769"/>
      <c r="FS47" s="770"/>
      <c r="FT47" s="770"/>
      <c r="FU47" s="770"/>
      <c r="FV47" s="770"/>
      <c r="FW47" s="770"/>
      <c r="FX47" s="770"/>
      <c r="FY47" s="770"/>
      <c r="FZ47" s="797"/>
      <c r="GA47" s="508"/>
      <c r="GB47" s="418"/>
      <c r="GC47" s="508"/>
      <c r="GD47" s="504"/>
      <c r="GE47" s="504"/>
      <c r="GF47" s="401"/>
      <c r="GG47" s="504"/>
      <c r="GH47" s="412"/>
      <c r="GI47" s="853" t="s">
        <v>618</v>
      </c>
      <c r="GJ47" s="854"/>
      <c r="GK47" s="854"/>
      <c r="GL47" s="854"/>
      <c r="GM47" s="854"/>
      <c r="GN47" s="854"/>
      <c r="GO47" s="795">
        <v>4</v>
      </c>
      <c r="GP47" s="504"/>
      <c r="GQ47" s="504"/>
      <c r="GR47" s="401"/>
      <c r="GS47" s="507"/>
      <c r="GT47" s="504"/>
      <c r="GU47" s="504"/>
      <c r="GV47" s="830"/>
      <c r="GW47" s="830"/>
      <c r="GX47" s="830"/>
      <c r="GY47" s="830"/>
      <c r="GZ47" s="830"/>
      <c r="HA47" s="852"/>
      <c r="HB47" s="504"/>
      <c r="HC47" s="407"/>
      <c r="HD47" s="419"/>
      <c r="HF47" s="814"/>
      <c r="HG47" s="815"/>
      <c r="HH47" s="815"/>
      <c r="HI47" s="815"/>
      <c r="HJ47" s="815"/>
      <c r="HK47" s="815"/>
      <c r="HL47" s="815"/>
      <c r="HM47" s="815"/>
      <c r="HN47" s="815"/>
      <c r="HO47" s="815"/>
      <c r="HP47" s="797"/>
    </row>
    <row r="48" spans="3:224" ht="6" customHeight="1" x14ac:dyDescent="0.15">
      <c r="C48" s="504"/>
      <c r="D48" s="504"/>
      <c r="E48" s="504"/>
      <c r="F48" s="784" t="s">
        <v>353</v>
      </c>
      <c r="G48" s="784"/>
      <c r="H48" s="784"/>
      <c r="I48" s="784"/>
      <c r="J48" s="784"/>
      <c r="K48" s="868"/>
      <c r="N48" s="412"/>
      <c r="O48" s="766" t="s">
        <v>459</v>
      </c>
      <c r="P48" s="767"/>
      <c r="Q48" s="767"/>
      <c r="R48" s="767"/>
      <c r="S48" s="767"/>
      <c r="T48" s="767"/>
      <c r="U48" s="767"/>
      <c r="V48" s="767"/>
      <c r="W48" s="795">
        <v>5</v>
      </c>
      <c r="X48" s="504"/>
      <c r="Y48" s="504"/>
      <c r="Z48" s="507"/>
      <c r="AA48" s="401"/>
      <c r="AC48" s="775" t="s">
        <v>641</v>
      </c>
      <c r="AD48" s="776"/>
      <c r="AE48" s="776"/>
      <c r="AF48" s="776"/>
      <c r="AG48" s="776"/>
      <c r="AH48" s="776"/>
      <c r="AI48" s="776"/>
      <c r="AJ48" s="816"/>
      <c r="AL48" s="507"/>
      <c r="AM48" s="401"/>
      <c r="AN48" s="504"/>
      <c r="AO48" s="504"/>
      <c r="AP48" s="504"/>
      <c r="AQ48" s="784" t="s">
        <v>460</v>
      </c>
      <c r="AR48" s="784"/>
      <c r="AS48" s="784"/>
      <c r="AT48" s="784"/>
      <c r="AU48" s="784"/>
      <c r="AV48" s="862">
        <v>3</v>
      </c>
      <c r="AX48" s="504"/>
      <c r="AY48" s="401"/>
      <c r="AZ48" s="422"/>
      <c r="BA48" s="427"/>
      <c r="BB48" s="422"/>
      <c r="BC48" s="863" t="s">
        <v>455</v>
      </c>
      <c r="BD48" s="863"/>
      <c r="BE48" s="863"/>
      <c r="BF48" s="863"/>
      <c r="BG48" s="863"/>
      <c r="BH48" s="783">
        <v>8</v>
      </c>
      <c r="BI48" s="504"/>
      <c r="BK48" s="401"/>
      <c r="BL48" s="504"/>
      <c r="BM48" s="504"/>
      <c r="BN48" s="512"/>
      <c r="BO48" s="511"/>
      <c r="BP48" s="511"/>
      <c r="BQ48" s="511"/>
      <c r="BR48" s="511"/>
      <c r="BS48" s="511"/>
      <c r="BT48" s="515"/>
      <c r="BW48" s="401"/>
      <c r="CI48" s="412"/>
      <c r="CJ48" s="864" t="s">
        <v>188</v>
      </c>
      <c r="CK48" s="865"/>
      <c r="CL48" s="865"/>
      <c r="CM48" s="865"/>
      <c r="CN48" s="865"/>
      <c r="CO48" s="865"/>
      <c r="CP48" s="865"/>
      <c r="CQ48" s="865"/>
      <c r="CR48" s="798">
        <v>15</v>
      </c>
      <c r="CU48" s="401"/>
      <c r="CW48" s="401"/>
      <c r="DG48" s="412"/>
      <c r="DH48" s="766" t="s">
        <v>798</v>
      </c>
      <c r="DI48" s="767"/>
      <c r="DJ48" s="767"/>
      <c r="DK48" s="767"/>
      <c r="DL48" s="767"/>
      <c r="DM48" s="767"/>
      <c r="DN48" s="767"/>
      <c r="DO48" s="767"/>
      <c r="DP48" s="795">
        <v>15</v>
      </c>
      <c r="DS48" s="401"/>
      <c r="EE48" s="412"/>
      <c r="EF48" s="766" t="s">
        <v>799</v>
      </c>
      <c r="EG48" s="767"/>
      <c r="EH48" s="767"/>
      <c r="EI48" s="767"/>
      <c r="EJ48" s="767"/>
      <c r="EK48" s="767"/>
      <c r="EL48" s="767"/>
      <c r="EM48" s="767"/>
      <c r="EN48" s="795">
        <v>15</v>
      </c>
      <c r="EO48" s="504"/>
      <c r="EY48" s="504"/>
      <c r="EZ48" s="504"/>
      <c r="FA48" s="504"/>
      <c r="FC48" s="412"/>
      <c r="FD48" s="766" t="s">
        <v>247</v>
      </c>
      <c r="FE48" s="767"/>
      <c r="FF48" s="767"/>
      <c r="FG48" s="767"/>
      <c r="FH48" s="767"/>
      <c r="FI48" s="767"/>
      <c r="FJ48" s="767"/>
      <c r="FK48" s="767"/>
      <c r="FL48" s="795">
        <v>12</v>
      </c>
      <c r="FM48" s="508"/>
      <c r="FO48" s="401"/>
      <c r="FP48" s="507"/>
      <c r="FQ48" s="504"/>
      <c r="FR48" s="504"/>
      <c r="FS48" s="504"/>
      <c r="FT48" s="504"/>
      <c r="FU48" s="784" t="s">
        <v>642</v>
      </c>
      <c r="FV48" s="784"/>
      <c r="FW48" s="784"/>
      <c r="FX48" s="784"/>
      <c r="FY48" s="784"/>
      <c r="FZ48" s="804">
        <v>3</v>
      </c>
      <c r="GA48" s="506"/>
      <c r="GB48" s="418"/>
      <c r="GC48" s="508"/>
      <c r="GD48" s="504"/>
      <c r="GE48" s="504"/>
      <c r="GF48" s="401"/>
      <c r="GG48" s="504"/>
      <c r="GH48" s="504"/>
      <c r="GI48" s="855"/>
      <c r="GJ48" s="856"/>
      <c r="GK48" s="856"/>
      <c r="GL48" s="856"/>
      <c r="GM48" s="856"/>
      <c r="GN48" s="856"/>
      <c r="GO48" s="797"/>
      <c r="GP48" s="504"/>
      <c r="GR48" s="401"/>
      <c r="GS48" s="507"/>
      <c r="GU48" s="522"/>
      <c r="GV48" s="522"/>
      <c r="GW48" s="522"/>
      <c r="GX48" s="522"/>
      <c r="GY48" s="522"/>
      <c r="GZ48" s="522"/>
      <c r="HA48" s="510"/>
      <c r="HC48" s="407"/>
      <c r="HD48" s="419"/>
      <c r="HK48" s="784" t="s">
        <v>313</v>
      </c>
      <c r="HL48" s="784"/>
      <c r="HM48" s="784"/>
      <c r="HN48" s="784"/>
      <c r="HO48" s="784"/>
      <c r="HP48" s="804">
        <v>2</v>
      </c>
    </row>
    <row r="49" spans="3:224" ht="6" customHeight="1" x14ac:dyDescent="0.15">
      <c r="C49" s="504"/>
      <c r="D49" s="504"/>
      <c r="E49" s="504"/>
      <c r="F49" s="800"/>
      <c r="G49" s="800"/>
      <c r="H49" s="800"/>
      <c r="I49" s="800"/>
      <c r="J49" s="800"/>
      <c r="K49" s="861"/>
      <c r="M49" s="507"/>
      <c r="O49" s="769"/>
      <c r="P49" s="770"/>
      <c r="Q49" s="770"/>
      <c r="R49" s="770"/>
      <c r="S49" s="770"/>
      <c r="T49" s="770"/>
      <c r="U49" s="770"/>
      <c r="V49" s="770"/>
      <c r="W49" s="797"/>
      <c r="X49" s="504"/>
      <c r="Y49" s="504"/>
      <c r="Z49" s="507"/>
      <c r="AA49" s="401"/>
      <c r="AC49" s="777"/>
      <c r="AD49" s="778"/>
      <c r="AE49" s="778"/>
      <c r="AF49" s="778"/>
      <c r="AG49" s="778"/>
      <c r="AH49" s="778"/>
      <c r="AI49" s="778"/>
      <c r="AJ49" s="817"/>
      <c r="AL49" s="507"/>
      <c r="AM49" s="401"/>
      <c r="AN49" s="504"/>
      <c r="AO49" s="504"/>
      <c r="AP49" s="504"/>
      <c r="AQ49" s="800"/>
      <c r="AR49" s="800"/>
      <c r="AS49" s="800"/>
      <c r="AT49" s="800"/>
      <c r="AU49" s="800"/>
      <c r="AV49" s="828"/>
      <c r="AX49" s="422"/>
      <c r="AY49" s="401"/>
      <c r="AZ49" s="422"/>
      <c r="BA49" s="427"/>
      <c r="BC49" s="845"/>
      <c r="BD49" s="845"/>
      <c r="BE49" s="845"/>
      <c r="BF49" s="845"/>
      <c r="BG49" s="845"/>
      <c r="BH49" s="824"/>
      <c r="BI49" s="504"/>
      <c r="BK49" s="401"/>
      <c r="BW49" s="401"/>
      <c r="CI49" s="560"/>
      <c r="CJ49" s="866"/>
      <c r="CK49" s="867"/>
      <c r="CL49" s="867"/>
      <c r="CM49" s="867"/>
      <c r="CN49" s="867"/>
      <c r="CO49" s="867"/>
      <c r="CP49" s="867"/>
      <c r="CQ49" s="867"/>
      <c r="CR49" s="799"/>
      <c r="CU49" s="401"/>
      <c r="CV49" s="504"/>
      <c r="CW49" s="412"/>
      <c r="CX49" s="874" t="s">
        <v>432</v>
      </c>
      <c r="CY49" s="875"/>
      <c r="CZ49" s="875"/>
      <c r="DA49" s="875"/>
      <c r="DB49" s="875"/>
      <c r="DC49" s="875"/>
      <c r="DD49" s="857" t="s">
        <v>795</v>
      </c>
      <c r="DG49" s="554"/>
      <c r="DH49" s="769"/>
      <c r="DI49" s="770"/>
      <c r="DJ49" s="770"/>
      <c r="DK49" s="770"/>
      <c r="DL49" s="770"/>
      <c r="DM49" s="770"/>
      <c r="DN49" s="770"/>
      <c r="DO49" s="770"/>
      <c r="DP49" s="797"/>
      <c r="DS49" s="401"/>
      <c r="EE49" s="554"/>
      <c r="EF49" s="769"/>
      <c r="EG49" s="770"/>
      <c r="EH49" s="770"/>
      <c r="EI49" s="770"/>
      <c r="EJ49" s="770"/>
      <c r="EK49" s="770"/>
      <c r="EL49" s="770"/>
      <c r="EM49" s="770"/>
      <c r="EN49" s="797"/>
      <c r="EO49" s="504"/>
      <c r="EY49" s="504"/>
      <c r="EZ49" s="504"/>
      <c r="FA49" s="504"/>
      <c r="FB49" s="507"/>
      <c r="FD49" s="769"/>
      <c r="FE49" s="770"/>
      <c r="FF49" s="770"/>
      <c r="FG49" s="770"/>
      <c r="FH49" s="770"/>
      <c r="FI49" s="770"/>
      <c r="FJ49" s="770"/>
      <c r="FK49" s="770"/>
      <c r="FL49" s="797"/>
      <c r="FM49" s="508"/>
      <c r="FO49" s="401"/>
      <c r="FP49" s="507"/>
      <c r="FQ49" s="504"/>
      <c r="FR49" s="504"/>
      <c r="FS49" s="504"/>
      <c r="FT49" s="504"/>
      <c r="FU49" s="800"/>
      <c r="FV49" s="800"/>
      <c r="FW49" s="800"/>
      <c r="FX49" s="800"/>
      <c r="FY49" s="800"/>
      <c r="FZ49" s="804"/>
      <c r="GA49" s="506"/>
      <c r="GB49" s="418"/>
      <c r="GC49" s="508"/>
      <c r="GD49" s="504"/>
      <c r="GE49" s="504"/>
      <c r="GF49" s="401"/>
      <c r="GG49" s="422"/>
      <c r="GH49" s="422"/>
      <c r="GI49" s="422"/>
      <c r="GJ49" s="800" t="s">
        <v>643</v>
      </c>
      <c r="GK49" s="800"/>
      <c r="GL49" s="800"/>
      <c r="GM49" s="800"/>
      <c r="GN49" s="800"/>
      <c r="GO49" s="860">
        <v>2</v>
      </c>
      <c r="GP49" s="504"/>
      <c r="GR49" s="401"/>
      <c r="GS49" s="507"/>
      <c r="GT49" s="401"/>
      <c r="GU49" s="522"/>
      <c r="GV49" s="522"/>
      <c r="GW49" s="522"/>
      <c r="GX49" s="522"/>
      <c r="GY49" s="522"/>
      <c r="GZ49" s="522"/>
      <c r="HA49" s="510"/>
      <c r="HC49" s="407"/>
      <c r="HD49" s="419"/>
      <c r="HK49" s="800"/>
      <c r="HL49" s="800"/>
      <c r="HM49" s="800"/>
      <c r="HN49" s="800"/>
      <c r="HO49" s="800"/>
      <c r="HP49" s="804"/>
    </row>
    <row r="50" spans="3:224" ht="6" customHeight="1" x14ac:dyDescent="0.15">
      <c r="C50" s="504"/>
      <c r="D50" s="504"/>
      <c r="E50" s="504"/>
      <c r="F50" s="800" t="s">
        <v>358</v>
      </c>
      <c r="G50" s="800"/>
      <c r="H50" s="800"/>
      <c r="I50" s="800"/>
      <c r="J50" s="800"/>
      <c r="K50" s="861"/>
      <c r="M50" s="507"/>
      <c r="R50" s="784" t="s">
        <v>304</v>
      </c>
      <c r="S50" s="784"/>
      <c r="T50" s="784"/>
      <c r="U50" s="560"/>
      <c r="V50" s="560"/>
      <c r="W50" s="783">
        <v>4</v>
      </c>
      <c r="X50" s="504"/>
      <c r="Y50" s="504"/>
      <c r="Z50" s="507"/>
      <c r="AA50" s="401"/>
      <c r="AM50" s="401"/>
      <c r="AN50" s="504"/>
      <c r="AO50" s="504"/>
      <c r="AP50" s="504"/>
      <c r="AQ50" s="800" t="s">
        <v>461</v>
      </c>
      <c r="AR50" s="800"/>
      <c r="AS50" s="800"/>
      <c r="AT50" s="800"/>
      <c r="AU50" s="800"/>
      <c r="AV50" s="828">
        <v>4</v>
      </c>
      <c r="AX50" s="422"/>
      <c r="AY50" s="401"/>
      <c r="AZ50" s="422"/>
      <c r="BA50" s="427"/>
      <c r="BC50" s="830" t="s">
        <v>457</v>
      </c>
      <c r="BD50" s="830"/>
      <c r="BE50" s="830"/>
      <c r="BF50" s="830"/>
      <c r="BG50" s="830"/>
      <c r="BH50" s="830"/>
      <c r="BI50" s="504"/>
      <c r="BK50" s="412"/>
      <c r="BL50" s="766" t="s">
        <v>307</v>
      </c>
      <c r="BM50" s="767"/>
      <c r="BN50" s="767"/>
      <c r="BO50" s="767"/>
      <c r="BP50" s="767"/>
      <c r="BQ50" s="767"/>
      <c r="BR50" s="767"/>
      <c r="BS50" s="767"/>
      <c r="BT50" s="795">
        <v>19</v>
      </c>
      <c r="BW50" s="401"/>
      <c r="BX50" s="870" t="s">
        <v>613</v>
      </c>
      <c r="BY50" s="871"/>
      <c r="BZ50" s="871"/>
      <c r="CA50" s="871"/>
      <c r="CB50" s="871"/>
      <c r="CC50" s="871"/>
      <c r="CD50" s="871"/>
      <c r="CE50" s="871"/>
      <c r="CF50" s="795">
        <v>24</v>
      </c>
      <c r="CI50" s="504"/>
      <c r="CJ50" s="504"/>
      <c r="CK50" s="401"/>
      <c r="CM50" s="863" t="s">
        <v>345</v>
      </c>
      <c r="CN50" s="863"/>
      <c r="CO50" s="863"/>
      <c r="CP50" s="863"/>
      <c r="CQ50" s="863"/>
      <c r="CR50" s="869">
        <v>6</v>
      </c>
      <c r="CT50" s="507"/>
      <c r="CV50" s="504"/>
      <c r="CX50" s="876"/>
      <c r="CY50" s="877"/>
      <c r="CZ50" s="877"/>
      <c r="DA50" s="877"/>
      <c r="DB50" s="877"/>
      <c r="DC50" s="877"/>
      <c r="DD50" s="880"/>
      <c r="DG50" s="401"/>
      <c r="DH50" s="504"/>
      <c r="DI50" s="554"/>
      <c r="DJ50" s="504"/>
      <c r="DK50" s="784" t="s">
        <v>327</v>
      </c>
      <c r="DL50" s="784"/>
      <c r="DM50" s="784"/>
      <c r="DN50" s="784"/>
      <c r="DO50" s="784"/>
      <c r="DP50" s="783">
        <v>2</v>
      </c>
      <c r="DS50" s="428"/>
      <c r="DT50" s="766" t="s">
        <v>800</v>
      </c>
      <c r="DU50" s="767"/>
      <c r="DV50" s="767"/>
      <c r="DW50" s="767"/>
      <c r="DX50" s="767"/>
      <c r="DY50" s="767"/>
      <c r="DZ50" s="767"/>
      <c r="EA50" s="767"/>
      <c r="EB50" s="795">
        <v>15</v>
      </c>
      <c r="EE50" s="401"/>
      <c r="EF50" s="504"/>
      <c r="EG50" s="504"/>
      <c r="EH50" s="504"/>
      <c r="EI50" s="784" t="s">
        <v>542</v>
      </c>
      <c r="EJ50" s="784"/>
      <c r="EK50" s="784"/>
      <c r="EL50" s="784"/>
      <c r="EM50" s="784"/>
      <c r="EN50" s="783">
        <v>4</v>
      </c>
      <c r="EO50" s="504"/>
      <c r="EY50" s="504"/>
      <c r="EZ50" s="504"/>
      <c r="FA50" s="504"/>
      <c r="FC50" s="401"/>
      <c r="FD50" s="504"/>
      <c r="FE50" s="504"/>
      <c r="FF50" s="504"/>
      <c r="FG50" s="784" t="s">
        <v>311</v>
      </c>
      <c r="FH50" s="784"/>
      <c r="FI50" s="784"/>
      <c r="FJ50" s="784"/>
      <c r="FK50" s="784"/>
      <c r="FL50" s="804">
        <v>4</v>
      </c>
      <c r="FM50" s="506"/>
      <c r="FO50" s="401"/>
      <c r="FP50" s="507"/>
      <c r="FU50" s="800" t="s">
        <v>644</v>
      </c>
      <c r="FV50" s="800"/>
      <c r="FW50" s="800"/>
      <c r="FX50" s="800"/>
      <c r="FY50" s="800"/>
      <c r="FZ50" s="804">
        <v>3</v>
      </c>
      <c r="GA50" s="506"/>
      <c r="GB50" s="418"/>
      <c r="GC50" s="508"/>
      <c r="GD50" s="504"/>
      <c r="GE50" s="504"/>
      <c r="GF50" s="401"/>
      <c r="GG50" s="422"/>
      <c r="GH50" s="422"/>
      <c r="GI50" s="422"/>
      <c r="GJ50" s="800"/>
      <c r="GK50" s="800"/>
      <c r="GL50" s="800"/>
      <c r="GM50" s="800"/>
      <c r="GN50" s="800"/>
      <c r="GO50" s="860"/>
      <c r="GP50" s="504"/>
      <c r="GQ50" s="504"/>
      <c r="GR50" s="401"/>
      <c r="GS50" s="507"/>
      <c r="GT50" s="504"/>
      <c r="GU50" s="504"/>
      <c r="GV50" s="504"/>
      <c r="GW50" s="504"/>
      <c r="GX50" s="504"/>
      <c r="GY50" s="504"/>
      <c r="GZ50" s="504"/>
      <c r="HA50" s="504"/>
      <c r="HC50" s="407"/>
      <c r="HD50" s="419"/>
    </row>
    <row r="51" spans="3:224" ht="6" customHeight="1" x14ac:dyDescent="0.15">
      <c r="C51" s="504"/>
      <c r="D51" s="504"/>
      <c r="E51" s="504"/>
      <c r="F51" s="800"/>
      <c r="G51" s="800"/>
      <c r="H51" s="800"/>
      <c r="I51" s="800"/>
      <c r="J51" s="800"/>
      <c r="K51" s="861"/>
      <c r="M51" s="507"/>
      <c r="R51" s="800"/>
      <c r="S51" s="800"/>
      <c r="T51" s="800"/>
      <c r="U51" s="504"/>
      <c r="V51" s="504"/>
      <c r="W51" s="824"/>
      <c r="X51" s="504"/>
      <c r="Y51" s="504"/>
      <c r="AA51" s="401"/>
      <c r="AM51" s="401"/>
      <c r="AN51" s="504"/>
      <c r="AO51" s="504"/>
      <c r="AP51" s="504"/>
      <c r="AQ51" s="800"/>
      <c r="AR51" s="800"/>
      <c r="AS51" s="800"/>
      <c r="AT51" s="800"/>
      <c r="AU51" s="800"/>
      <c r="AV51" s="828"/>
      <c r="AX51" s="422"/>
      <c r="AY51" s="401"/>
      <c r="AZ51" s="422"/>
      <c r="BA51" s="427"/>
      <c r="BB51" s="504"/>
      <c r="BC51" s="830"/>
      <c r="BD51" s="830"/>
      <c r="BE51" s="830"/>
      <c r="BF51" s="830"/>
      <c r="BG51" s="830"/>
      <c r="BH51" s="830"/>
      <c r="BI51" s="504"/>
      <c r="BK51" s="401"/>
      <c r="BL51" s="769"/>
      <c r="BM51" s="770"/>
      <c r="BN51" s="770"/>
      <c r="BO51" s="770"/>
      <c r="BP51" s="770"/>
      <c r="BQ51" s="770"/>
      <c r="BR51" s="770"/>
      <c r="BS51" s="770"/>
      <c r="BT51" s="797"/>
      <c r="BW51" s="429"/>
      <c r="BX51" s="872"/>
      <c r="BY51" s="873"/>
      <c r="BZ51" s="873"/>
      <c r="CA51" s="873"/>
      <c r="CB51" s="873"/>
      <c r="CC51" s="873"/>
      <c r="CD51" s="873"/>
      <c r="CE51" s="873"/>
      <c r="CF51" s="797"/>
      <c r="CI51" s="504"/>
      <c r="CJ51" s="504"/>
      <c r="CK51" s="401"/>
      <c r="CM51" s="845"/>
      <c r="CN51" s="845"/>
      <c r="CO51" s="845"/>
      <c r="CP51" s="845"/>
      <c r="CQ51" s="845"/>
      <c r="CR51" s="847"/>
      <c r="CU51" s="401"/>
      <c r="CX51" s="878"/>
      <c r="CY51" s="879"/>
      <c r="CZ51" s="879"/>
      <c r="DA51" s="879"/>
      <c r="DB51" s="879"/>
      <c r="DC51" s="879"/>
      <c r="DD51" s="858"/>
      <c r="DG51" s="401"/>
      <c r="DH51" s="504"/>
      <c r="DI51" s="401"/>
      <c r="DJ51" s="504"/>
      <c r="DK51" s="800"/>
      <c r="DL51" s="800"/>
      <c r="DM51" s="800"/>
      <c r="DN51" s="800"/>
      <c r="DO51" s="800"/>
      <c r="DP51" s="804"/>
      <c r="DS51" s="554"/>
      <c r="DT51" s="769"/>
      <c r="DU51" s="770"/>
      <c r="DV51" s="770"/>
      <c r="DW51" s="770"/>
      <c r="DX51" s="770"/>
      <c r="DY51" s="770"/>
      <c r="DZ51" s="770"/>
      <c r="EA51" s="770"/>
      <c r="EB51" s="797"/>
      <c r="EE51" s="401"/>
      <c r="EF51" s="504"/>
      <c r="EG51" s="504"/>
      <c r="EH51" s="504"/>
      <c r="EI51" s="800"/>
      <c r="EJ51" s="800"/>
      <c r="EK51" s="800"/>
      <c r="EL51" s="800"/>
      <c r="EM51" s="800"/>
      <c r="EN51" s="804"/>
      <c r="EO51" s="504"/>
      <c r="EY51" s="504"/>
      <c r="EZ51" s="504"/>
      <c r="FA51" s="504"/>
      <c r="FC51" s="401"/>
      <c r="FD51" s="504"/>
      <c r="FE51" s="504"/>
      <c r="FF51" s="504"/>
      <c r="FG51" s="800"/>
      <c r="FH51" s="800"/>
      <c r="FI51" s="800"/>
      <c r="FJ51" s="800"/>
      <c r="FK51" s="800"/>
      <c r="FL51" s="804"/>
      <c r="FM51" s="506"/>
      <c r="FO51" s="401"/>
      <c r="FP51" s="507"/>
      <c r="FU51" s="800"/>
      <c r="FV51" s="800"/>
      <c r="FW51" s="800"/>
      <c r="FX51" s="800"/>
      <c r="FY51" s="800"/>
      <c r="FZ51" s="804"/>
      <c r="GA51" s="506"/>
      <c r="GB51" s="418"/>
      <c r="GC51" s="508"/>
      <c r="GD51" s="504"/>
      <c r="GE51" s="504"/>
      <c r="GF51" s="401"/>
      <c r="GP51" s="504"/>
      <c r="GQ51" s="504"/>
      <c r="GR51" s="401"/>
      <c r="GS51" s="507"/>
      <c r="GT51" s="504"/>
      <c r="GU51" s="504"/>
      <c r="GV51" s="504"/>
      <c r="GW51" s="504"/>
      <c r="GX51" s="504"/>
      <c r="GY51" s="504"/>
      <c r="GZ51" s="504"/>
      <c r="HA51" s="504"/>
      <c r="HC51" s="407"/>
      <c r="HD51" s="419"/>
      <c r="HG51" s="504"/>
      <c r="HH51" s="504"/>
      <c r="HI51" s="504"/>
      <c r="HJ51" s="504"/>
    </row>
    <row r="52" spans="3:224" ht="6" customHeight="1" x14ac:dyDescent="0.15">
      <c r="M52" s="507"/>
      <c r="N52" s="401"/>
      <c r="O52" s="498"/>
      <c r="P52" s="498"/>
      <c r="Q52" s="498"/>
      <c r="R52" s="498"/>
      <c r="S52" s="498"/>
      <c r="T52" s="498"/>
      <c r="U52" s="498"/>
      <c r="V52" s="498"/>
      <c r="W52" s="508"/>
      <c r="X52" s="504"/>
      <c r="Y52" s="504"/>
      <c r="AA52" s="412"/>
      <c r="AB52" s="812" t="s">
        <v>645</v>
      </c>
      <c r="AC52" s="813"/>
      <c r="AD52" s="813"/>
      <c r="AE52" s="813"/>
      <c r="AF52" s="813"/>
      <c r="AG52" s="813"/>
      <c r="AH52" s="813"/>
      <c r="AI52" s="813"/>
      <c r="AJ52" s="881">
        <v>16</v>
      </c>
      <c r="AL52" s="507"/>
      <c r="AM52" s="504"/>
      <c r="AN52" s="504"/>
      <c r="AO52" s="504"/>
      <c r="AQ52" s="800" t="s">
        <v>308</v>
      </c>
      <c r="AR52" s="800"/>
      <c r="AS52" s="800"/>
      <c r="AT52" s="800"/>
      <c r="AU52" s="800"/>
      <c r="AV52" s="828">
        <v>2</v>
      </c>
      <c r="AX52" s="422"/>
      <c r="AY52" s="401"/>
      <c r="AZ52" s="422"/>
      <c r="BA52" s="427"/>
      <c r="BB52" s="422"/>
      <c r="BC52" s="830" t="s">
        <v>458</v>
      </c>
      <c r="BD52" s="830"/>
      <c r="BE52" s="830"/>
      <c r="BF52" s="830"/>
      <c r="BG52" s="830"/>
      <c r="BH52" s="824">
        <v>6</v>
      </c>
      <c r="BI52" s="504"/>
      <c r="BK52" s="401"/>
      <c r="BL52" s="504"/>
      <c r="BO52" s="784" t="s">
        <v>314</v>
      </c>
      <c r="BP52" s="784"/>
      <c r="BQ52" s="784"/>
      <c r="BR52" s="784"/>
      <c r="BS52" s="784"/>
      <c r="BT52" s="783">
        <v>6</v>
      </c>
      <c r="BW52" s="401"/>
      <c r="BX52" s="524"/>
      <c r="BY52" s="563"/>
      <c r="BZ52" s="524"/>
      <c r="CA52" s="863" t="s">
        <v>371</v>
      </c>
      <c r="CB52" s="863"/>
      <c r="CC52" s="863"/>
      <c r="CD52" s="863"/>
      <c r="CE52" s="863"/>
      <c r="CF52" s="848">
        <v>12</v>
      </c>
      <c r="CI52" s="504"/>
      <c r="CJ52" s="504"/>
      <c r="CK52" s="401"/>
      <c r="CM52" s="845" t="s">
        <v>646</v>
      </c>
      <c r="CN52" s="845"/>
      <c r="CO52" s="845"/>
      <c r="CP52" s="845"/>
      <c r="CQ52" s="845"/>
      <c r="CR52" s="847">
        <v>6</v>
      </c>
      <c r="CU52" s="401"/>
      <c r="CV52" s="504"/>
      <c r="DG52" s="401"/>
      <c r="DH52" s="504"/>
      <c r="DI52" s="401"/>
      <c r="DJ52" s="504"/>
      <c r="DK52" s="800" t="s">
        <v>547</v>
      </c>
      <c r="DL52" s="800"/>
      <c r="DM52" s="800"/>
      <c r="DN52" s="800"/>
      <c r="DO52" s="800"/>
      <c r="DP52" s="804">
        <v>4</v>
      </c>
      <c r="DS52" s="401"/>
      <c r="DT52" s="504"/>
      <c r="DU52" s="504"/>
      <c r="DV52" s="504"/>
      <c r="DW52" s="859" t="s">
        <v>801</v>
      </c>
      <c r="DX52" s="859"/>
      <c r="DY52" s="859"/>
      <c r="DZ52" s="859"/>
      <c r="EA52" s="859"/>
      <c r="EB52" s="783">
        <v>5</v>
      </c>
      <c r="EE52" s="401"/>
      <c r="EF52" s="504"/>
      <c r="EG52" s="504"/>
      <c r="EH52" s="504"/>
      <c r="EI52" s="800" t="s">
        <v>543</v>
      </c>
      <c r="EJ52" s="800"/>
      <c r="EK52" s="800"/>
      <c r="EL52" s="800"/>
      <c r="EM52" s="800"/>
      <c r="EN52" s="804">
        <v>4</v>
      </c>
      <c r="EO52" s="504"/>
      <c r="EY52" s="504"/>
      <c r="EZ52" s="504"/>
      <c r="FA52" s="504"/>
      <c r="FC52" s="401"/>
      <c r="FD52" s="504"/>
      <c r="FE52" s="504"/>
      <c r="FF52" s="504"/>
      <c r="FG52" s="800" t="s">
        <v>318</v>
      </c>
      <c r="FH52" s="800"/>
      <c r="FI52" s="800"/>
      <c r="FJ52" s="800"/>
      <c r="FK52" s="800"/>
      <c r="FL52" s="804">
        <v>7</v>
      </c>
      <c r="FM52" s="506"/>
      <c r="FO52" s="401"/>
      <c r="FP52" s="507"/>
      <c r="GB52" s="407"/>
      <c r="GC52" s="504"/>
      <c r="GD52" s="504"/>
      <c r="GE52" s="504"/>
      <c r="GF52" s="401"/>
      <c r="GP52" s="504"/>
      <c r="GR52" s="401"/>
      <c r="GS52" s="507"/>
      <c r="GT52" s="504"/>
      <c r="GU52" s="504"/>
      <c r="GV52" s="504"/>
      <c r="GW52" s="504"/>
      <c r="GX52" s="504"/>
      <c r="GY52" s="504"/>
      <c r="GZ52" s="504"/>
      <c r="HA52" s="504"/>
      <c r="HB52" s="518"/>
      <c r="HC52" s="407"/>
      <c r="HD52" s="419"/>
      <c r="HG52" s="504"/>
      <c r="HH52" s="504"/>
      <c r="HI52" s="504"/>
      <c r="HJ52" s="504"/>
    </row>
    <row r="53" spans="3:224" ht="6" customHeight="1" x14ac:dyDescent="0.15">
      <c r="M53" s="507"/>
      <c r="O53" s="496"/>
      <c r="P53" s="496"/>
      <c r="Q53" s="496"/>
      <c r="R53" s="496"/>
      <c r="S53" s="496"/>
      <c r="T53" s="496"/>
      <c r="U53" s="496"/>
      <c r="V53" s="496"/>
      <c r="W53" s="503"/>
      <c r="X53" s="504"/>
      <c r="Y53" s="504"/>
      <c r="AA53" s="401"/>
      <c r="AB53" s="814"/>
      <c r="AC53" s="815"/>
      <c r="AD53" s="815"/>
      <c r="AE53" s="815"/>
      <c r="AF53" s="815"/>
      <c r="AG53" s="815"/>
      <c r="AH53" s="815"/>
      <c r="AI53" s="815"/>
      <c r="AJ53" s="882"/>
      <c r="AL53" s="507"/>
      <c r="AM53" s="504"/>
      <c r="AN53" s="504"/>
      <c r="AO53" s="504"/>
      <c r="AQ53" s="800"/>
      <c r="AR53" s="800"/>
      <c r="AS53" s="800"/>
      <c r="AT53" s="800"/>
      <c r="AU53" s="800"/>
      <c r="AV53" s="828"/>
      <c r="AX53" s="422"/>
      <c r="AY53" s="401"/>
      <c r="AZ53" s="422"/>
      <c r="BA53" s="427"/>
      <c r="BB53" s="422"/>
      <c r="BC53" s="830"/>
      <c r="BD53" s="830"/>
      <c r="BE53" s="830"/>
      <c r="BF53" s="830"/>
      <c r="BG53" s="830"/>
      <c r="BH53" s="824"/>
      <c r="BI53" s="504"/>
      <c r="BK53" s="401"/>
      <c r="BL53" s="504"/>
      <c r="BO53" s="800"/>
      <c r="BP53" s="800"/>
      <c r="BQ53" s="800"/>
      <c r="BR53" s="800"/>
      <c r="BS53" s="800"/>
      <c r="BT53" s="804"/>
      <c r="BW53" s="401"/>
      <c r="BX53" s="524"/>
      <c r="BY53" s="563"/>
      <c r="BZ53" s="524"/>
      <c r="CA53" s="845"/>
      <c r="CB53" s="845"/>
      <c r="CC53" s="845"/>
      <c r="CD53" s="845"/>
      <c r="CE53" s="845"/>
      <c r="CF53" s="848"/>
      <c r="CI53" s="504"/>
      <c r="CJ53" s="504"/>
      <c r="CK53" s="401"/>
      <c r="CM53" s="845"/>
      <c r="CN53" s="845"/>
      <c r="CO53" s="845"/>
      <c r="CP53" s="845"/>
      <c r="CQ53" s="845"/>
      <c r="CR53" s="847"/>
      <c r="CU53" s="401"/>
      <c r="CV53" s="504"/>
      <c r="DG53" s="401"/>
      <c r="DH53" s="504"/>
      <c r="DI53" s="401"/>
      <c r="DJ53" s="504"/>
      <c r="DK53" s="800"/>
      <c r="DL53" s="800"/>
      <c r="DM53" s="800"/>
      <c r="DN53" s="800"/>
      <c r="DO53" s="800"/>
      <c r="DP53" s="804"/>
      <c r="DS53" s="401"/>
      <c r="DT53" s="504"/>
      <c r="DU53" s="504"/>
      <c r="DV53" s="504"/>
      <c r="DW53" s="803"/>
      <c r="DX53" s="803"/>
      <c r="DY53" s="803"/>
      <c r="DZ53" s="803"/>
      <c r="EA53" s="803"/>
      <c r="EB53" s="824"/>
      <c r="EE53" s="401"/>
      <c r="EF53" s="504"/>
      <c r="EG53" s="504"/>
      <c r="EH53" s="504"/>
      <c r="EI53" s="800"/>
      <c r="EJ53" s="800"/>
      <c r="EK53" s="800"/>
      <c r="EL53" s="800"/>
      <c r="EM53" s="800"/>
      <c r="EN53" s="804"/>
      <c r="EO53" s="504"/>
      <c r="EY53" s="504"/>
      <c r="EZ53" s="504"/>
      <c r="FA53" s="504"/>
      <c r="FC53" s="401"/>
      <c r="FD53" s="504"/>
      <c r="FE53" s="504"/>
      <c r="FF53" s="504"/>
      <c r="FG53" s="800"/>
      <c r="FH53" s="800"/>
      <c r="FI53" s="800"/>
      <c r="FJ53" s="800"/>
      <c r="FK53" s="800"/>
      <c r="FL53" s="804"/>
      <c r="FM53" s="506"/>
      <c r="FO53" s="401"/>
      <c r="FP53" s="507"/>
      <c r="GB53" s="407"/>
      <c r="GC53" s="504"/>
      <c r="GD53" s="504"/>
      <c r="GE53" s="504"/>
      <c r="GF53" s="401"/>
      <c r="GP53" s="504"/>
      <c r="GR53" s="401"/>
      <c r="GS53" s="507"/>
      <c r="HB53" s="518"/>
      <c r="HC53" s="407"/>
      <c r="HD53" s="419"/>
    </row>
    <row r="54" spans="3:224" ht="6" customHeight="1" x14ac:dyDescent="0.15">
      <c r="M54" s="507"/>
      <c r="N54" s="501"/>
      <c r="O54" s="766" t="s">
        <v>315</v>
      </c>
      <c r="P54" s="767"/>
      <c r="Q54" s="767"/>
      <c r="R54" s="767"/>
      <c r="S54" s="767"/>
      <c r="T54" s="767"/>
      <c r="U54" s="767"/>
      <c r="V54" s="767"/>
      <c r="W54" s="795">
        <v>13</v>
      </c>
      <c r="X54" s="504"/>
      <c r="Y54" s="504"/>
      <c r="AA54" s="401"/>
      <c r="AB54" s="422"/>
      <c r="AC54" s="504"/>
      <c r="AD54" s="554"/>
      <c r="AE54" s="504"/>
      <c r="AF54" s="504"/>
      <c r="AG54" s="504"/>
      <c r="AH54" s="504"/>
      <c r="AI54" s="504"/>
      <c r="AL54" s="507"/>
      <c r="AM54" s="504"/>
      <c r="AN54" s="498"/>
      <c r="AO54" s="498"/>
      <c r="AP54" s="498"/>
      <c r="AQ54" s="498"/>
      <c r="AR54" s="498"/>
      <c r="AS54" s="498"/>
      <c r="AT54" s="498"/>
      <c r="AU54" s="498"/>
      <c r="AV54" s="508"/>
      <c r="AX54" s="422"/>
      <c r="AY54" s="401"/>
      <c r="AZ54" s="422"/>
      <c r="BA54" s="427"/>
      <c r="BB54" s="511"/>
      <c r="BC54" s="511"/>
      <c r="BD54" s="511"/>
      <c r="BE54" s="511"/>
      <c r="BF54" s="511"/>
      <c r="BG54" s="511"/>
      <c r="BH54" s="430"/>
      <c r="BI54" s="504"/>
      <c r="BK54" s="401"/>
      <c r="BL54" s="504"/>
      <c r="BO54" s="800" t="s">
        <v>320</v>
      </c>
      <c r="BP54" s="800"/>
      <c r="BQ54" s="800"/>
      <c r="BR54" s="800"/>
      <c r="BS54" s="800"/>
      <c r="BT54" s="804">
        <v>6</v>
      </c>
      <c r="BW54" s="401"/>
      <c r="BX54" s="524"/>
      <c r="BY54" s="563"/>
      <c r="BZ54" s="524"/>
      <c r="CA54" s="524"/>
      <c r="CB54" s="524"/>
      <c r="CC54" s="524"/>
      <c r="CD54" s="524"/>
      <c r="CE54" s="524"/>
      <c r="CH54" s="504"/>
      <c r="CI54" s="504"/>
      <c r="CJ54" s="507"/>
      <c r="CK54" s="401"/>
      <c r="CL54" s="504"/>
      <c r="CM54" s="505"/>
      <c r="CN54" s="505"/>
      <c r="CO54" s="505"/>
      <c r="CP54" s="505"/>
      <c r="CQ54" s="505"/>
      <c r="CR54" s="513"/>
      <c r="CU54" s="428"/>
      <c r="CV54" s="766" t="s">
        <v>802</v>
      </c>
      <c r="CW54" s="767"/>
      <c r="CX54" s="767"/>
      <c r="CY54" s="767"/>
      <c r="CZ54" s="767"/>
      <c r="DA54" s="767"/>
      <c r="DB54" s="767"/>
      <c r="DC54" s="767"/>
      <c r="DD54" s="795">
        <v>5</v>
      </c>
      <c r="DG54" s="401"/>
      <c r="DH54" s="504"/>
      <c r="DI54" s="401"/>
      <c r="DJ54" s="504"/>
      <c r="DK54" s="800" t="s">
        <v>548</v>
      </c>
      <c r="DL54" s="800"/>
      <c r="DM54" s="800"/>
      <c r="DN54" s="800"/>
      <c r="DO54" s="800"/>
      <c r="DP54" s="804">
        <v>4</v>
      </c>
      <c r="DS54" s="401"/>
      <c r="DT54" s="504"/>
      <c r="DU54" s="504"/>
      <c r="DV54" s="504"/>
      <c r="DW54" s="845" t="s">
        <v>324</v>
      </c>
      <c r="DX54" s="845"/>
      <c r="DY54" s="845"/>
      <c r="DZ54" s="845"/>
      <c r="EA54" s="845"/>
      <c r="EB54" s="804">
        <v>4</v>
      </c>
      <c r="EE54" s="401"/>
      <c r="EF54" s="504"/>
      <c r="EG54" s="504"/>
      <c r="EH54" s="504"/>
      <c r="EI54" s="800" t="s">
        <v>544</v>
      </c>
      <c r="EJ54" s="800"/>
      <c r="EK54" s="800"/>
      <c r="EL54" s="800"/>
      <c r="EM54" s="800"/>
      <c r="EN54" s="804">
        <v>5</v>
      </c>
      <c r="EO54" s="504"/>
      <c r="EP54" s="504"/>
      <c r="EQ54" s="504"/>
      <c r="ER54" s="504"/>
      <c r="ES54" s="504"/>
      <c r="ET54" s="504"/>
      <c r="EU54" s="504"/>
      <c r="EV54" s="504"/>
      <c r="EW54" s="504"/>
      <c r="EX54" s="804"/>
      <c r="EY54" s="504"/>
      <c r="EZ54" s="504"/>
      <c r="FA54" s="504"/>
      <c r="FC54" s="401"/>
      <c r="FD54" s="504"/>
      <c r="FE54" s="504"/>
      <c r="FF54" s="504"/>
      <c r="FO54" s="401"/>
      <c r="FP54" s="507"/>
      <c r="FQ54" s="501"/>
      <c r="FR54" s="766" t="s">
        <v>200</v>
      </c>
      <c r="FS54" s="767"/>
      <c r="FT54" s="767"/>
      <c r="FU54" s="767"/>
      <c r="FV54" s="767"/>
      <c r="FW54" s="767"/>
      <c r="FX54" s="767"/>
      <c r="FY54" s="767"/>
      <c r="FZ54" s="795">
        <v>16</v>
      </c>
      <c r="GA54" s="508"/>
      <c r="GB54" s="418"/>
      <c r="GC54" s="508"/>
      <c r="GD54" s="504"/>
      <c r="GE54" s="504"/>
      <c r="GF54" s="412"/>
      <c r="GG54" s="766" t="s">
        <v>803</v>
      </c>
      <c r="GH54" s="767"/>
      <c r="GI54" s="767"/>
      <c r="GJ54" s="767"/>
      <c r="GK54" s="767"/>
      <c r="GL54" s="767"/>
      <c r="GM54" s="767"/>
      <c r="GN54" s="767"/>
      <c r="GO54" s="795">
        <v>13</v>
      </c>
      <c r="GP54" s="504"/>
      <c r="GQ54" s="504"/>
      <c r="GR54" s="401"/>
      <c r="GS54" s="507"/>
      <c r="HC54" s="407"/>
      <c r="HD54" s="419"/>
      <c r="HF54" s="766" t="s">
        <v>259</v>
      </c>
      <c r="HG54" s="767"/>
      <c r="HH54" s="767"/>
      <c r="HI54" s="767"/>
      <c r="HJ54" s="767"/>
      <c r="HK54" s="767"/>
      <c r="HL54" s="767"/>
      <c r="HM54" s="767"/>
      <c r="HN54" s="767"/>
      <c r="HO54" s="767"/>
      <c r="HP54" s="768"/>
    </row>
    <row r="55" spans="3:224" ht="6" customHeight="1" x14ac:dyDescent="0.15">
      <c r="M55" s="507"/>
      <c r="N55" s="504"/>
      <c r="O55" s="769"/>
      <c r="P55" s="770"/>
      <c r="Q55" s="770"/>
      <c r="R55" s="770"/>
      <c r="S55" s="770"/>
      <c r="T55" s="770"/>
      <c r="U55" s="770"/>
      <c r="V55" s="770"/>
      <c r="W55" s="797"/>
      <c r="X55" s="504"/>
      <c r="Y55" s="504"/>
      <c r="AA55" s="401"/>
      <c r="AC55" s="502"/>
      <c r="AD55" s="504"/>
      <c r="AE55" s="504"/>
      <c r="AF55" s="504"/>
      <c r="AG55" s="504"/>
      <c r="AH55" s="504"/>
      <c r="AI55" s="504"/>
      <c r="AL55" s="507"/>
      <c r="AM55" s="504"/>
      <c r="AN55" s="498"/>
      <c r="AO55" s="498"/>
      <c r="AP55" s="498"/>
      <c r="AQ55" s="498"/>
      <c r="AR55" s="498"/>
      <c r="AS55" s="498"/>
      <c r="AT55" s="498"/>
      <c r="AU55" s="498"/>
      <c r="AV55" s="508"/>
      <c r="AX55" s="422"/>
      <c r="AY55" s="401"/>
      <c r="AZ55" s="422"/>
      <c r="BA55" s="427"/>
      <c r="BB55" s="511"/>
      <c r="BC55" s="511"/>
      <c r="BK55" s="401"/>
      <c r="BL55" s="504"/>
      <c r="BO55" s="800"/>
      <c r="BP55" s="800"/>
      <c r="BQ55" s="800"/>
      <c r="BR55" s="800"/>
      <c r="BS55" s="800"/>
      <c r="BT55" s="804"/>
      <c r="BW55" s="401"/>
      <c r="BX55" s="524"/>
      <c r="BY55" s="563"/>
      <c r="BZ55" s="883" t="s">
        <v>804</v>
      </c>
      <c r="CA55" s="863"/>
      <c r="CB55" s="863"/>
      <c r="CC55" s="863"/>
      <c r="CD55" s="863"/>
      <c r="CE55" s="863"/>
      <c r="CF55" s="795">
        <v>6</v>
      </c>
      <c r="CH55" s="504"/>
      <c r="CI55" s="504"/>
      <c r="CK55" s="401"/>
      <c r="CU55" s="401"/>
      <c r="CV55" s="769"/>
      <c r="CW55" s="770"/>
      <c r="CX55" s="770"/>
      <c r="CY55" s="770"/>
      <c r="CZ55" s="770"/>
      <c r="DA55" s="770"/>
      <c r="DB55" s="770"/>
      <c r="DC55" s="770"/>
      <c r="DD55" s="797"/>
      <c r="DG55" s="401"/>
      <c r="DH55" s="504"/>
      <c r="DI55" s="401"/>
      <c r="DJ55" s="504"/>
      <c r="DK55" s="800"/>
      <c r="DL55" s="800"/>
      <c r="DM55" s="800"/>
      <c r="DN55" s="800"/>
      <c r="DO55" s="800"/>
      <c r="DP55" s="804"/>
      <c r="DS55" s="401"/>
      <c r="DT55" s="504"/>
      <c r="DU55" s="504"/>
      <c r="DV55" s="504"/>
      <c r="DW55" s="845"/>
      <c r="DX55" s="845"/>
      <c r="DY55" s="845"/>
      <c r="DZ55" s="845"/>
      <c r="EA55" s="845"/>
      <c r="EB55" s="804"/>
      <c r="EE55" s="401"/>
      <c r="EF55" s="504"/>
      <c r="EG55" s="504"/>
      <c r="EH55" s="504"/>
      <c r="EI55" s="800"/>
      <c r="EJ55" s="800"/>
      <c r="EK55" s="800"/>
      <c r="EL55" s="800"/>
      <c r="EM55" s="800"/>
      <c r="EN55" s="804"/>
      <c r="EO55" s="504"/>
      <c r="EP55" s="504"/>
      <c r="EQ55" s="504"/>
      <c r="ER55" s="504"/>
      <c r="ES55" s="504"/>
      <c r="ET55" s="504"/>
      <c r="EU55" s="504"/>
      <c r="EV55" s="504"/>
      <c r="EW55" s="504"/>
      <c r="EX55" s="804"/>
      <c r="EY55" s="504"/>
      <c r="EZ55" s="504"/>
      <c r="FA55" s="504"/>
      <c r="FC55" s="401"/>
      <c r="FD55" s="504"/>
      <c r="FE55" s="504"/>
      <c r="FF55" s="504"/>
      <c r="FO55" s="401"/>
      <c r="FP55" s="507"/>
      <c r="FQ55" s="560"/>
      <c r="FR55" s="769"/>
      <c r="FS55" s="770"/>
      <c r="FT55" s="770"/>
      <c r="FU55" s="770"/>
      <c r="FV55" s="770"/>
      <c r="FW55" s="770"/>
      <c r="FX55" s="770"/>
      <c r="FY55" s="770"/>
      <c r="FZ55" s="797"/>
      <c r="GA55" s="508"/>
      <c r="GB55" s="418"/>
      <c r="GC55" s="508"/>
      <c r="GD55" s="504"/>
      <c r="GE55" s="504"/>
      <c r="GF55" s="554"/>
      <c r="GG55" s="769"/>
      <c r="GH55" s="770"/>
      <c r="GI55" s="770"/>
      <c r="GJ55" s="770"/>
      <c r="GK55" s="770"/>
      <c r="GL55" s="770"/>
      <c r="GM55" s="770"/>
      <c r="GN55" s="770"/>
      <c r="GO55" s="797"/>
      <c r="GP55" s="504"/>
      <c r="GR55" s="401"/>
      <c r="GS55" s="507"/>
      <c r="GU55" s="886" t="s">
        <v>433</v>
      </c>
      <c r="GV55" s="887"/>
      <c r="GW55" s="887"/>
      <c r="GX55" s="887"/>
      <c r="GY55" s="887"/>
      <c r="GZ55" s="887"/>
      <c r="HA55" s="857" t="s">
        <v>797</v>
      </c>
      <c r="HC55" s="407"/>
      <c r="HD55" s="419"/>
      <c r="HF55" s="769"/>
      <c r="HG55" s="770"/>
      <c r="HH55" s="770"/>
      <c r="HI55" s="770"/>
      <c r="HJ55" s="770"/>
      <c r="HK55" s="770"/>
      <c r="HL55" s="770"/>
      <c r="HM55" s="770"/>
      <c r="HN55" s="770"/>
      <c r="HO55" s="770"/>
      <c r="HP55" s="771"/>
    </row>
    <row r="56" spans="3:224" ht="6" customHeight="1" x14ac:dyDescent="0.15">
      <c r="M56" s="507"/>
      <c r="N56" s="504"/>
      <c r="O56" s="504"/>
      <c r="P56" s="504"/>
      <c r="Q56" s="504"/>
      <c r="R56" s="784" t="s">
        <v>321</v>
      </c>
      <c r="S56" s="784"/>
      <c r="T56" s="784"/>
      <c r="U56" s="560"/>
      <c r="V56" s="560"/>
      <c r="W56" s="783">
        <v>5</v>
      </c>
      <c r="X56" s="504"/>
      <c r="Y56" s="504"/>
      <c r="AA56" s="401"/>
      <c r="AC56" s="835" t="s">
        <v>647</v>
      </c>
      <c r="AD56" s="836"/>
      <c r="AE56" s="836"/>
      <c r="AF56" s="836"/>
      <c r="AG56" s="836"/>
      <c r="AH56" s="836"/>
      <c r="AI56" s="836"/>
      <c r="AJ56" s="881"/>
      <c r="AL56" s="507"/>
      <c r="AM56" s="501"/>
      <c r="AN56" s="766" t="s">
        <v>325</v>
      </c>
      <c r="AO56" s="767"/>
      <c r="AP56" s="767"/>
      <c r="AQ56" s="767"/>
      <c r="AR56" s="767"/>
      <c r="AS56" s="767"/>
      <c r="AT56" s="767"/>
      <c r="AU56" s="767"/>
      <c r="AV56" s="795">
        <v>15</v>
      </c>
      <c r="AX56" s="422"/>
      <c r="AY56" s="401"/>
      <c r="AZ56" s="422"/>
      <c r="BA56" s="431"/>
      <c r="BB56" s="775" t="s">
        <v>648</v>
      </c>
      <c r="BC56" s="776"/>
      <c r="BD56" s="776"/>
      <c r="BE56" s="776"/>
      <c r="BF56" s="776"/>
      <c r="BG56" s="776"/>
      <c r="BH56" s="895"/>
      <c r="BI56" s="504"/>
      <c r="BK56" s="401"/>
      <c r="BL56" s="504"/>
      <c r="BO56" s="800" t="s">
        <v>605</v>
      </c>
      <c r="BP56" s="800"/>
      <c r="BQ56" s="800"/>
      <c r="BR56" s="800"/>
      <c r="BS56" s="800"/>
      <c r="BT56" s="804">
        <v>6</v>
      </c>
      <c r="BW56" s="401"/>
      <c r="BX56" s="524"/>
      <c r="BY56" s="564"/>
      <c r="BZ56" s="884"/>
      <c r="CA56" s="885"/>
      <c r="CB56" s="885"/>
      <c r="CC56" s="885"/>
      <c r="CD56" s="885"/>
      <c r="CE56" s="885"/>
      <c r="CF56" s="797"/>
      <c r="CI56" s="504"/>
      <c r="CJ56" s="504"/>
      <c r="CK56" s="412"/>
      <c r="CL56" s="864" t="s">
        <v>805</v>
      </c>
      <c r="CM56" s="865"/>
      <c r="CN56" s="865"/>
      <c r="CO56" s="865"/>
      <c r="CP56" s="865"/>
      <c r="CQ56" s="865"/>
      <c r="CR56" s="798">
        <v>194</v>
      </c>
      <c r="CU56" s="401"/>
      <c r="CV56" s="504"/>
      <c r="CW56" s="504"/>
      <c r="CX56" s="504"/>
      <c r="CY56" s="784" t="s">
        <v>322</v>
      </c>
      <c r="CZ56" s="784"/>
      <c r="DA56" s="784"/>
      <c r="DB56" s="784"/>
      <c r="DC56" s="784"/>
      <c r="DD56" s="783">
        <v>4</v>
      </c>
      <c r="DG56" s="401"/>
      <c r="DH56" s="504"/>
      <c r="DI56" s="401"/>
      <c r="DJ56" s="504"/>
      <c r="DK56" s="504"/>
      <c r="DL56" s="504"/>
      <c r="DM56" s="504"/>
      <c r="DN56" s="504"/>
      <c r="DO56" s="504"/>
      <c r="DS56" s="401"/>
      <c r="DT56" s="504"/>
      <c r="DU56" s="504"/>
      <c r="DV56" s="504"/>
      <c r="DW56" s="803" t="s">
        <v>328</v>
      </c>
      <c r="DX56" s="803"/>
      <c r="DY56" s="803"/>
      <c r="DZ56" s="803"/>
      <c r="EA56" s="803"/>
      <c r="EB56" s="804">
        <v>6</v>
      </c>
      <c r="EE56" s="401"/>
      <c r="EO56" s="504"/>
      <c r="EY56" s="504"/>
      <c r="EZ56" s="504"/>
      <c r="FA56" s="504"/>
      <c r="FC56" s="412"/>
      <c r="FD56" s="766" t="s">
        <v>250</v>
      </c>
      <c r="FE56" s="767"/>
      <c r="FF56" s="767"/>
      <c r="FG56" s="767"/>
      <c r="FH56" s="767"/>
      <c r="FI56" s="767"/>
      <c r="FJ56" s="767"/>
      <c r="FK56" s="767"/>
      <c r="FL56" s="795">
        <v>15</v>
      </c>
      <c r="FM56" s="508"/>
      <c r="FO56" s="401"/>
      <c r="FP56" s="507"/>
      <c r="FQ56" s="504"/>
      <c r="FR56" s="504"/>
      <c r="FS56" s="504"/>
      <c r="FT56" s="504"/>
      <c r="FU56" s="784" t="s">
        <v>545</v>
      </c>
      <c r="FV56" s="784"/>
      <c r="FW56" s="784"/>
      <c r="FX56" s="784"/>
      <c r="FY56" s="784"/>
      <c r="FZ56" s="804">
        <v>5</v>
      </c>
      <c r="GA56" s="506"/>
      <c r="GB56" s="418"/>
      <c r="GC56" s="508"/>
      <c r="GD56" s="504"/>
      <c r="GE56" s="504"/>
      <c r="GF56" s="401"/>
      <c r="GG56" s="504"/>
      <c r="GH56" s="504"/>
      <c r="GI56" s="504"/>
      <c r="GJ56" s="784" t="s">
        <v>312</v>
      </c>
      <c r="GK56" s="784"/>
      <c r="GL56" s="784"/>
      <c r="GM56" s="784"/>
      <c r="GN56" s="784"/>
      <c r="GO56" s="824">
        <v>4</v>
      </c>
      <c r="GP56" s="504"/>
      <c r="GQ56" s="504"/>
      <c r="GR56" s="401"/>
      <c r="GS56" s="507"/>
      <c r="GT56" s="501"/>
      <c r="GU56" s="888"/>
      <c r="GV56" s="889"/>
      <c r="GW56" s="889"/>
      <c r="GX56" s="889"/>
      <c r="GY56" s="889"/>
      <c r="GZ56" s="889"/>
      <c r="HA56" s="880"/>
      <c r="HB56" s="504"/>
      <c r="HC56" s="407"/>
      <c r="HD56" s="419"/>
      <c r="HH56" s="800" t="s">
        <v>303</v>
      </c>
      <c r="HI56" s="800"/>
      <c r="HJ56" s="800"/>
      <c r="HK56" s="800"/>
      <c r="HL56" s="800"/>
      <c r="HM56" s="554"/>
      <c r="HN56" s="504"/>
    </row>
    <row r="57" spans="3:224" ht="6" customHeight="1" x14ac:dyDescent="0.15">
      <c r="M57" s="507"/>
      <c r="N57" s="504"/>
      <c r="O57" s="504"/>
      <c r="P57" s="504"/>
      <c r="Q57" s="504"/>
      <c r="R57" s="800"/>
      <c r="S57" s="800"/>
      <c r="T57" s="800"/>
      <c r="U57" s="504"/>
      <c r="V57" s="504"/>
      <c r="W57" s="824"/>
      <c r="X57" s="504"/>
      <c r="Y57" s="504"/>
      <c r="AA57" s="401"/>
      <c r="AC57" s="837"/>
      <c r="AD57" s="838"/>
      <c r="AE57" s="838"/>
      <c r="AF57" s="838"/>
      <c r="AG57" s="838"/>
      <c r="AH57" s="838"/>
      <c r="AI57" s="838"/>
      <c r="AJ57" s="882"/>
      <c r="AL57" s="504"/>
      <c r="AM57" s="401"/>
      <c r="AN57" s="769"/>
      <c r="AO57" s="770"/>
      <c r="AP57" s="770"/>
      <c r="AQ57" s="770"/>
      <c r="AR57" s="770"/>
      <c r="AS57" s="770"/>
      <c r="AT57" s="770"/>
      <c r="AU57" s="770"/>
      <c r="AV57" s="797"/>
      <c r="AX57" s="422"/>
      <c r="AY57" s="401"/>
      <c r="AZ57" s="504"/>
      <c r="BA57" s="504"/>
      <c r="BB57" s="777"/>
      <c r="BC57" s="778"/>
      <c r="BD57" s="778"/>
      <c r="BE57" s="778"/>
      <c r="BF57" s="778"/>
      <c r="BG57" s="778"/>
      <c r="BH57" s="896"/>
      <c r="BI57" s="504"/>
      <c r="BK57" s="401"/>
      <c r="BL57" s="504"/>
      <c r="BO57" s="800"/>
      <c r="BP57" s="800"/>
      <c r="BQ57" s="800"/>
      <c r="BR57" s="800"/>
      <c r="BS57" s="800"/>
      <c r="BT57" s="804"/>
      <c r="BW57" s="401"/>
      <c r="BX57" s="524"/>
      <c r="BY57" s="563"/>
      <c r="BZ57" s="524"/>
      <c r="CA57" s="863" t="s">
        <v>806</v>
      </c>
      <c r="CB57" s="863"/>
      <c r="CC57" s="863"/>
      <c r="CD57" s="863"/>
      <c r="CE57" s="863"/>
      <c r="CF57" s="783">
        <v>6</v>
      </c>
      <c r="CI57" s="504"/>
      <c r="CJ57" s="504"/>
      <c r="CK57" s="429"/>
      <c r="CL57" s="892"/>
      <c r="CM57" s="893"/>
      <c r="CN57" s="893"/>
      <c r="CO57" s="893"/>
      <c r="CP57" s="893"/>
      <c r="CQ57" s="893"/>
      <c r="CR57" s="897"/>
      <c r="CU57" s="401"/>
      <c r="CV57" s="504"/>
      <c r="CW57" s="504"/>
      <c r="CX57" s="504"/>
      <c r="CY57" s="800"/>
      <c r="CZ57" s="800"/>
      <c r="DA57" s="800"/>
      <c r="DB57" s="800"/>
      <c r="DC57" s="800"/>
      <c r="DD57" s="804"/>
      <c r="DG57" s="401"/>
      <c r="DI57" s="401"/>
      <c r="DS57" s="401"/>
      <c r="DT57" s="504"/>
      <c r="DU57" s="504"/>
      <c r="DV57" s="504"/>
      <c r="DW57" s="803"/>
      <c r="DX57" s="803"/>
      <c r="DY57" s="803"/>
      <c r="DZ57" s="803"/>
      <c r="EA57" s="803"/>
      <c r="EB57" s="804"/>
      <c r="EE57" s="401"/>
      <c r="EF57" s="504"/>
      <c r="EG57" s="504"/>
      <c r="EH57" s="504"/>
      <c r="EI57" s="504"/>
      <c r="EJ57" s="504"/>
      <c r="EK57" s="504"/>
      <c r="EL57" s="504"/>
      <c r="EM57" s="504"/>
      <c r="EN57" s="504"/>
      <c r="EO57" s="504"/>
      <c r="EP57" s="504"/>
      <c r="EQ57" s="504"/>
      <c r="ER57" s="504"/>
      <c r="ES57" s="504"/>
      <c r="ET57" s="504"/>
      <c r="EU57" s="504"/>
      <c r="EV57" s="504"/>
      <c r="EW57" s="504"/>
      <c r="EX57" s="504"/>
      <c r="EY57" s="504"/>
      <c r="EZ57" s="504"/>
      <c r="FA57" s="504"/>
      <c r="FD57" s="769"/>
      <c r="FE57" s="770"/>
      <c r="FF57" s="770"/>
      <c r="FG57" s="770"/>
      <c r="FH57" s="770"/>
      <c r="FI57" s="770"/>
      <c r="FJ57" s="770"/>
      <c r="FK57" s="770"/>
      <c r="FL57" s="797"/>
      <c r="FM57" s="508"/>
      <c r="FO57" s="401"/>
      <c r="FP57" s="507"/>
      <c r="FQ57" s="504"/>
      <c r="FR57" s="504"/>
      <c r="FS57" s="504"/>
      <c r="FT57" s="504"/>
      <c r="FU57" s="800"/>
      <c r="FV57" s="800"/>
      <c r="FW57" s="800"/>
      <c r="FX57" s="800"/>
      <c r="FY57" s="800"/>
      <c r="FZ57" s="804"/>
      <c r="GA57" s="506"/>
      <c r="GB57" s="418"/>
      <c r="GC57" s="508"/>
      <c r="GD57" s="504"/>
      <c r="GE57" s="504"/>
      <c r="GF57" s="401"/>
      <c r="GG57" s="504"/>
      <c r="GH57" s="504"/>
      <c r="GI57" s="504"/>
      <c r="GJ57" s="800"/>
      <c r="GK57" s="800"/>
      <c r="GL57" s="800"/>
      <c r="GM57" s="800"/>
      <c r="GN57" s="800"/>
      <c r="GO57" s="824"/>
      <c r="GP57" s="504"/>
      <c r="GQ57" s="504"/>
      <c r="GR57" s="401"/>
      <c r="GS57" s="507"/>
      <c r="GT57" s="504"/>
      <c r="GU57" s="890"/>
      <c r="GV57" s="891"/>
      <c r="GW57" s="891"/>
      <c r="GX57" s="891"/>
      <c r="GY57" s="891"/>
      <c r="GZ57" s="891"/>
      <c r="HA57" s="858"/>
      <c r="HB57" s="504"/>
      <c r="HC57" s="407"/>
      <c r="HD57" s="419"/>
      <c r="HH57" s="800"/>
      <c r="HI57" s="800"/>
      <c r="HJ57" s="800"/>
      <c r="HK57" s="800"/>
      <c r="HL57" s="800"/>
      <c r="HM57" s="412"/>
      <c r="HN57" s="504"/>
    </row>
    <row r="58" spans="3:224" ht="6" customHeight="1" x14ac:dyDescent="0.15">
      <c r="M58" s="507"/>
      <c r="N58" s="504"/>
      <c r="O58" s="504"/>
      <c r="P58" s="504"/>
      <c r="Q58" s="504"/>
      <c r="R58" s="803" t="s">
        <v>323</v>
      </c>
      <c r="S58" s="803"/>
      <c r="T58" s="803"/>
      <c r="U58" s="803"/>
      <c r="V58" s="803"/>
      <c r="W58" s="824">
        <v>7</v>
      </c>
      <c r="X58" s="504"/>
      <c r="Y58" s="504"/>
      <c r="AA58" s="401"/>
      <c r="AD58" s="420"/>
      <c r="AL58" s="504"/>
      <c r="AM58" s="401"/>
      <c r="AN58" s="504"/>
      <c r="AO58" s="504"/>
      <c r="AP58" s="504"/>
      <c r="AQ58" s="784" t="s">
        <v>332</v>
      </c>
      <c r="AR58" s="784"/>
      <c r="AS58" s="784"/>
      <c r="AT58" s="784"/>
      <c r="AU58" s="784"/>
      <c r="AV58" s="862">
        <v>5</v>
      </c>
      <c r="AY58" s="401"/>
      <c r="AZ58" s="504"/>
      <c r="BA58" s="504"/>
      <c r="BB58" s="504"/>
      <c r="BC58" s="504"/>
      <c r="BD58" s="504"/>
      <c r="BE58" s="504"/>
      <c r="BF58" s="504"/>
      <c r="BG58" s="504"/>
      <c r="BI58" s="504"/>
      <c r="BK58" s="401"/>
      <c r="BW58" s="401"/>
      <c r="BX58" s="524"/>
      <c r="BY58" s="563"/>
      <c r="BZ58" s="524"/>
      <c r="CA58" s="845"/>
      <c r="CB58" s="845"/>
      <c r="CC58" s="845"/>
      <c r="CD58" s="845"/>
      <c r="CE58" s="845"/>
      <c r="CF58" s="804"/>
      <c r="CI58" s="504"/>
      <c r="CJ58" s="504"/>
      <c r="CK58" s="432"/>
      <c r="CL58" s="892" t="s">
        <v>462</v>
      </c>
      <c r="CM58" s="893"/>
      <c r="CN58" s="893"/>
      <c r="CO58" s="893"/>
      <c r="CP58" s="893"/>
      <c r="CQ58" s="893"/>
      <c r="CR58" s="894">
        <v>14</v>
      </c>
      <c r="CU58" s="401"/>
      <c r="DG58" s="401"/>
      <c r="DH58" s="504"/>
      <c r="DI58" s="412"/>
      <c r="DJ58" s="853" t="s">
        <v>572</v>
      </c>
      <c r="DK58" s="854"/>
      <c r="DL58" s="854"/>
      <c r="DM58" s="854"/>
      <c r="DN58" s="854"/>
      <c r="DO58" s="854"/>
      <c r="DP58" s="795">
        <v>4</v>
      </c>
      <c r="DS58" s="401"/>
      <c r="EE58" s="412"/>
      <c r="EF58" s="766" t="s">
        <v>173</v>
      </c>
      <c r="EG58" s="767"/>
      <c r="EH58" s="767"/>
      <c r="EI58" s="767"/>
      <c r="EJ58" s="767"/>
      <c r="EK58" s="767"/>
      <c r="EL58" s="767"/>
      <c r="EM58" s="767"/>
      <c r="EN58" s="795">
        <v>14</v>
      </c>
      <c r="EO58" s="504"/>
      <c r="EP58" s="504"/>
      <c r="EQ58" s="504"/>
      <c r="ER58" s="504"/>
      <c r="ES58" s="504"/>
      <c r="ET58" s="504"/>
      <c r="EU58" s="504"/>
      <c r="EV58" s="504"/>
      <c r="EW58" s="504"/>
      <c r="EX58" s="508"/>
      <c r="EY58" s="504"/>
      <c r="EZ58" s="504"/>
      <c r="FA58" s="504"/>
      <c r="FG58" s="784" t="s">
        <v>330</v>
      </c>
      <c r="FH58" s="784"/>
      <c r="FI58" s="784"/>
      <c r="FJ58" s="784"/>
      <c r="FK58" s="784"/>
      <c r="FL58" s="804">
        <v>8</v>
      </c>
      <c r="FM58" s="506"/>
      <c r="FO58" s="401"/>
      <c r="FP58" s="507"/>
      <c r="FQ58" s="504"/>
      <c r="FR58" s="504"/>
      <c r="FS58" s="504"/>
      <c r="FT58" s="504"/>
      <c r="FU58" s="800" t="s">
        <v>546</v>
      </c>
      <c r="FV58" s="800"/>
      <c r="FW58" s="800"/>
      <c r="FX58" s="800"/>
      <c r="FY58" s="800"/>
      <c r="FZ58" s="804">
        <v>5</v>
      </c>
      <c r="GA58" s="506"/>
      <c r="GB58" s="418"/>
      <c r="GC58" s="508"/>
      <c r="GD58" s="504"/>
      <c r="GE58" s="504"/>
      <c r="GF58" s="401"/>
      <c r="GG58" s="504"/>
      <c r="GH58" s="504"/>
      <c r="GI58" s="504"/>
      <c r="GJ58" s="800" t="s">
        <v>319</v>
      </c>
      <c r="GK58" s="800"/>
      <c r="GL58" s="800"/>
      <c r="GM58" s="800"/>
      <c r="GN58" s="800"/>
      <c r="GO58" s="824">
        <v>5</v>
      </c>
      <c r="GP58" s="504"/>
      <c r="GQ58" s="504"/>
      <c r="GR58" s="401"/>
      <c r="GS58" s="507"/>
      <c r="GT58" s="504"/>
      <c r="GU58" s="504"/>
      <c r="GV58" s="504"/>
      <c r="GW58" s="504"/>
      <c r="GX58" s="504"/>
      <c r="GY58" s="504"/>
      <c r="GZ58" s="504"/>
      <c r="HA58" s="504"/>
      <c r="HB58" s="504"/>
      <c r="HC58" s="407"/>
      <c r="HD58" s="419"/>
      <c r="HF58" s="766" t="s">
        <v>269</v>
      </c>
      <c r="HG58" s="767"/>
      <c r="HH58" s="767"/>
      <c r="HI58" s="767"/>
      <c r="HJ58" s="767"/>
      <c r="HK58" s="767"/>
      <c r="HL58" s="767"/>
      <c r="HM58" s="767"/>
      <c r="HN58" s="767"/>
      <c r="HO58" s="767"/>
      <c r="HP58" s="795">
        <v>6</v>
      </c>
    </row>
    <row r="59" spans="3:224" ht="6" customHeight="1" x14ac:dyDescent="0.15">
      <c r="M59" s="507"/>
      <c r="N59" s="504"/>
      <c r="O59" s="504"/>
      <c r="P59" s="504"/>
      <c r="Q59" s="504"/>
      <c r="R59" s="803"/>
      <c r="S59" s="803"/>
      <c r="T59" s="803"/>
      <c r="U59" s="803"/>
      <c r="V59" s="803"/>
      <c r="W59" s="824"/>
      <c r="X59" s="504"/>
      <c r="Y59" s="504"/>
      <c r="AA59" s="401"/>
      <c r="AC59" s="835" t="s">
        <v>649</v>
      </c>
      <c r="AD59" s="836"/>
      <c r="AE59" s="836"/>
      <c r="AF59" s="836"/>
      <c r="AG59" s="836"/>
      <c r="AH59" s="836"/>
      <c r="AI59" s="836"/>
      <c r="AJ59" s="881"/>
      <c r="AM59" s="401"/>
      <c r="AN59" s="504"/>
      <c r="AO59" s="504"/>
      <c r="AP59" s="504"/>
      <c r="AQ59" s="800"/>
      <c r="AR59" s="800"/>
      <c r="AS59" s="800"/>
      <c r="AT59" s="800"/>
      <c r="AU59" s="800"/>
      <c r="AV59" s="828"/>
      <c r="AY59" s="401"/>
      <c r="AZ59" s="504"/>
      <c r="BA59" s="504"/>
      <c r="BB59" s="504"/>
      <c r="BC59" s="504"/>
      <c r="BD59" s="504"/>
      <c r="BE59" s="504"/>
      <c r="BF59" s="504"/>
      <c r="BG59" s="504"/>
      <c r="BI59" s="504"/>
      <c r="BK59" s="401"/>
      <c r="BW59" s="401"/>
      <c r="BX59" s="524"/>
      <c r="BY59" s="563"/>
      <c r="BZ59" s="524"/>
      <c r="CA59" s="524"/>
      <c r="CB59" s="524"/>
      <c r="CC59" s="524"/>
      <c r="CD59" s="524"/>
      <c r="CE59" s="524"/>
      <c r="CI59" s="504"/>
      <c r="CJ59" s="504"/>
      <c r="CK59" s="432"/>
      <c r="CL59" s="866"/>
      <c r="CM59" s="867"/>
      <c r="CN59" s="867"/>
      <c r="CO59" s="867"/>
      <c r="CP59" s="867"/>
      <c r="CQ59" s="867"/>
      <c r="CR59" s="817"/>
      <c r="CU59" s="401"/>
      <c r="DG59" s="401"/>
      <c r="DH59" s="504"/>
      <c r="DI59" s="504"/>
      <c r="DJ59" s="855"/>
      <c r="DK59" s="856"/>
      <c r="DL59" s="856"/>
      <c r="DM59" s="856"/>
      <c r="DN59" s="856"/>
      <c r="DO59" s="856"/>
      <c r="DP59" s="797"/>
      <c r="DS59" s="401"/>
      <c r="EF59" s="769"/>
      <c r="EG59" s="770"/>
      <c r="EH59" s="770"/>
      <c r="EI59" s="770"/>
      <c r="EJ59" s="770"/>
      <c r="EK59" s="770"/>
      <c r="EL59" s="770"/>
      <c r="EM59" s="770"/>
      <c r="EN59" s="797"/>
      <c r="EO59" s="504"/>
      <c r="EP59" s="504"/>
      <c r="EQ59" s="504"/>
      <c r="ER59" s="504"/>
      <c r="ES59" s="504"/>
      <c r="ET59" s="504"/>
      <c r="EU59" s="504"/>
      <c r="EV59" s="504"/>
      <c r="EW59" s="504"/>
      <c r="EX59" s="508"/>
      <c r="EY59" s="504"/>
      <c r="EZ59" s="504"/>
      <c r="FA59" s="504"/>
      <c r="FG59" s="800"/>
      <c r="FH59" s="800"/>
      <c r="FI59" s="800"/>
      <c r="FJ59" s="800"/>
      <c r="FK59" s="800"/>
      <c r="FL59" s="804"/>
      <c r="FM59" s="506"/>
      <c r="FO59" s="401"/>
      <c r="FP59" s="507"/>
      <c r="FQ59" s="504"/>
      <c r="FR59" s="504"/>
      <c r="FS59" s="504"/>
      <c r="FT59" s="504"/>
      <c r="FU59" s="800"/>
      <c r="FV59" s="800"/>
      <c r="FW59" s="800"/>
      <c r="FX59" s="800"/>
      <c r="FY59" s="800"/>
      <c r="FZ59" s="804"/>
      <c r="GA59" s="506"/>
      <c r="GB59" s="418"/>
      <c r="GC59" s="508"/>
      <c r="GD59" s="504"/>
      <c r="GE59" s="504"/>
      <c r="GF59" s="401"/>
      <c r="GG59" s="504"/>
      <c r="GH59" s="504"/>
      <c r="GI59" s="504"/>
      <c r="GJ59" s="800"/>
      <c r="GK59" s="800"/>
      <c r="GL59" s="800"/>
      <c r="GM59" s="800"/>
      <c r="GN59" s="800"/>
      <c r="GO59" s="824"/>
      <c r="GP59" s="504"/>
      <c r="GQ59" s="504"/>
      <c r="GR59" s="401"/>
      <c r="GS59" s="507"/>
      <c r="GT59" s="504"/>
      <c r="GU59" s="504"/>
      <c r="GV59" s="504"/>
      <c r="GW59" s="504"/>
      <c r="GX59" s="504"/>
      <c r="GY59" s="504"/>
      <c r="GZ59" s="504"/>
      <c r="HA59" s="504"/>
      <c r="HB59" s="504"/>
      <c r="HC59" s="407"/>
      <c r="HD59" s="419"/>
      <c r="HF59" s="769"/>
      <c r="HG59" s="770"/>
      <c r="HH59" s="770"/>
      <c r="HI59" s="770"/>
      <c r="HJ59" s="770"/>
      <c r="HK59" s="770"/>
      <c r="HL59" s="770"/>
      <c r="HM59" s="770"/>
      <c r="HN59" s="770"/>
      <c r="HO59" s="770"/>
      <c r="HP59" s="797"/>
    </row>
    <row r="60" spans="3:224" ht="6" customHeight="1" x14ac:dyDescent="0.15">
      <c r="M60" s="507"/>
      <c r="Q60" s="504"/>
      <c r="R60" s="504"/>
      <c r="S60" s="504"/>
      <c r="T60" s="504"/>
      <c r="U60" s="504"/>
      <c r="V60" s="504"/>
      <c r="X60" s="504"/>
      <c r="Y60" s="504"/>
      <c r="AA60" s="401"/>
      <c r="AC60" s="837"/>
      <c r="AD60" s="838"/>
      <c r="AE60" s="838"/>
      <c r="AF60" s="838"/>
      <c r="AG60" s="838"/>
      <c r="AH60" s="838"/>
      <c r="AI60" s="838"/>
      <c r="AJ60" s="882"/>
      <c r="AM60" s="401"/>
      <c r="AN60" s="504"/>
      <c r="AO60" s="504"/>
      <c r="AP60" s="504"/>
      <c r="AQ60" s="800" t="s">
        <v>337</v>
      </c>
      <c r="AR60" s="800"/>
      <c r="AS60" s="800"/>
      <c r="AT60" s="800"/>
      <c r="AU60" s="800"/>
      <c r="AV60" s="828">
        <v>9</v>
      </c>
      <c r="AY60" s="412"/>
      <c r="AZ60" s="766" t="s">
        <v>175</v>
      </c>
      <c r="BA60" s="767"/>
      <c r="BB60" s="767"/>
      <c r="BC60" s="767"/>
      <c r="BD60" s="767"/>
      <c r="BE60" s="767"/>
      <c r="BF60" s="767"/>
      <c r="BG60" s="767"/>
      <c r="BH60" s="798"/>
      <c r="BI60" s="401"/>
      <c r="BK60" s="401"/>
      <c r="BL60" s="766" t="s">
        <v>331</v>
      </c>
      <c r="BM60" s="767"/>
      <c r="BN60" s="767"/>
      <c r="BO60" s="767"/>
      <c r="BP60" s="767"/>
      <c r="BQ60" s="767"/>
      <c r="BR60" s="767"/>
      <c r="BS60" s="767"/>
      <c r="BT60" s="795">
        <v>12</v>
      </c>
      <c r="BW60" s="401"/>
      <c r="BX60" s="524"/>
      <c r="BY60" s="563"/>
      <c r="BZ60" s="524"/>
      <c r="CA60" s="524"/>
      <c r="CB60" s="524"/>
      <c r="CC60" s="524"/>
      <c r="CD60" s="524"/>
      <c r="CE60" s="524"/>
      <c r="CI60" s="504"/>
      <c r="CJ60" s="523"/>
      <c r="CK60" s="401"/>
      <c r="CT60" s="507"/>
      <c r="CU60" s="501"/>
      <c r="CV60" s="766" t="s">
        <v>226</v>
      </c>
      <c r="CW60" s="767"/>
      <c r="CX60" s="767"/>
      <c r="CY60" s="767"/>
      <c r="CZ60" s="767"/>
      <c r="DA60" s="767"/>
      <c r="DB60" s="767"/>
      <c r="DC60" s="767"/>
      <c r="DD60" s="798">
        <v>16</v>
      </c>
      <c r="DG60" s="401"/>
      <c r="DH60" s="504"/>
      <c r="DI60" s="504"/>
      <c r="DJ60" s="504"/>
      <c r="DK60" s="784" t="s">
        <v>573</v>
      </c>
      <c r="DL60" s="784"/>
      <c r="DM60" s="784"/>
      <c r="DN60" s="784"/>
      <c r="DO60" s="784"/>
      <c r="DP60" s="783">
        <v>3</v>
      </c>
      <c r="DS60" s="412"/>
      <c r="DT60" s="766" t="s">
        <v>146</v>
      </c>
      <c r="DU60" s="767"/>
      <c r="DV60" s="767"/>
      <c r="DW60" s="767"/>
      <c r="DX60" s="767"/>
      <c r="DY60" s="767"/>
      <c r="DZ60" s="767"/>
      <c r="EA60" s="767"/>
      <c r="EB60" s="795">
        <v>8</v>
      </c>
      <c r="EE60" s="504"/>
      <c r="EF60" s="507"/>
      <c r="EG60" s="504"/>
      <c r="EH60" s="504"/>
      <c r="EI60" s="784" t="s">
        <v>346</v>
      </c>
      <c r="EJ60" s="784"/>
      <c r="EK60" s="784"/>
      <c r="EL60" s="784"/>
      <c r="EM60" s="784"/>
      <c r="EN60" s="783">
        <v>5</v>
      </c>
      <c r="EO60" s="504"/>
      <c r="EP60" s="504"/>
      <c r="EQ60" s="504"/>
      <c r="ER60" s="504"/>
      <c r="ES60" s="504"/>
      <c r="ET60" s="504"/>
      <c r="EU60" s="504"/>
      <c r="EV60" s="504"/>
      <c r="EW60" s="504"/>
      <c r="EX60" s="508"/>
      <c r="EY60" s="504"/>
      <c r="EZ60" s="504"/>
      <c r="FA60" s="504"/>
      <c r="FG60" s="800" t="s">
        <v>335</v>
      </c>
      <c r="FH60" s="800"/>
      <c r="FI60" s="800"/>
      <c r="FJ60" s="800"/>
      <c r="FK60" s="800"/>
      <c r="FL60" s="804">
        <v>6</v>
      </c>
      <c r="FM60" s="506"/>
      <c r="FO60" s="401"/>
      <c r="FP60" s="507"/>
      <c r="FU60" s="800" t="s">
        <v>650</v>
      </c>
      <c r="FV60" s="800"/>
      <c r="FW60" s="800"/>
      <c r="FX60" s="800"/>
      <c r="FY60" s="800"/>
      <c r="FZ60" s="804">
        <v>5</v>
      </c>
      <c r="GB60" s="407"/>
      <c r="GC60" s="504"/>
      <c r="GD60" s="504"/>
      <c r="GE60" s="504"/>
      <c r="GF60" s="401"/>
      <c r="GP60" s="504"/>
      <c r="GR60" s="401"/>
      <c r="GS60" s="507"/>
      <c r="GU60" s="898" t="s">
        <v>434</v>
      </c>
      <c r="GV60" s="899"/>
      <c r="GW60" s="899"/>
      <c r="GX60" s="899"/>
      <c r="GY60" s="899"/>
      <c r="GZ60" s="899"/>
      <c r="HA60" s="857" t="s">
        <v>797</v>
      </c>
      <c r="HD60" s="419"/>
      <c r="HK60" s="784" t="s">
        <v>339</v>
      </c>
      <c r="HL60" s="784"/>
      <c r="HM60" s="784"/>
      <c r="HN60" s="784"/>
      <c r="HO60" s="784"/>
      <c r="HP60" s="783">
        <v>5</v>
      </c>
    </row>
    <row r="61" spans="3:224" ht="6" customHeight="1" x14ac:dyDescent="0.15">
      <c r="M61" s="507"/>
      <c r="X61" s="504"/>
      <c r="Y61" s="504"/>
      <c r="AA61" s="401"/>
      <c r="AE61" s="560"/>
      <c r="AF61" s="560"/>
      <c r="AG61" s="560"/>
      <c r="AH61" s="560"/>
      <c r="AI61" s="560"/>
      <c r="AJ61" s="561"/>
      <c r="AM61" s="401"/>
      <c r="AN61" s="504"/>
      <c r="AO61" s="504"/>
      <c r="AP61" s="504"/>
      <c r="AQ61" s="800"/>
      <c r="AR61" s="800"/>
      <c r="AS61" s="800"/>
      <c r="AT61" s="800"/>
      <c r="AU61" s="800"/>
      <c r="AV61" s="828"/>
      <c r="AY61" s="401"/>
      <c r="AZ61" s="769"/>
      <c r="BA61" s="770"/>
      <c r="BB61" s="770"/>
      <c r="BC61" s="770"/>
      <c r="BD61" s="770"/>
      <c r="BE61" s="770"/>
      <c r="BF61" s="770"/>
      <c r="BG61" s="770"/>
      <c r="BH61" s="799"/>
      <c r="BI61" s="433"/>
      <c r="BK61" s="554"/>
      <c r="BL61" s="769"/>
      <c r="BM61" s="770"/>
      <c r="BN61" s="770"/>
      <c r="BO61" s="770"/>
      <c r="BP61" s="770"/>
      <c r="BQ61" s="770"/>
      <c r="BR61" s="770"/>
      <c r="BS61" s="770"/>
      <c r="BT61" s="797"/>
      <c r="BV61" s="504"/>
      <c r="BW61" s="401"/>
      <c r="BX61" s="565"/>
      <c r="BY61" s="566"/>
      <c r="BZ61" s="883" t="s">
        <v>807</v>
      </c>
      <c r="CA61" s="863"/>
      <c r="CB61" s="863"/>
      <c r="CC61" s="863"/>
      <c r="CD61" s="863"/>
      <c r="CE61" s="863"/>
      <c r="CF61" s="795">
        <v>5</v>
      </c>
      <c r="CI61" s="504"/>
      <c r="CJ61" s="523"/>
      <c r="CK61" s="428"/>
      <c r="CL61" s="864" t="s">
        <v>174</v>
      </c>
      <c r="CM61" s="865"/>
      <c r="CN61" s="865"/>
      <c r="CO61" s="865"/>
      <c r="CP61" s="865"/>
      <c r="CQ61" s="865"/>
      <c r="CR61" s="881">
        <v>9</v>
      </c>
      <c r="CT61" s="507"/>
      <c r="CV61" s="769"/>
      <c r="CW61" s="770"/>
      <c r="CX61" s="770"/>
      <c r="CY61" s="770"/>
      <c r="CZ61" s="770"/>
      <c r="DA61" s="770"/>
      <c r="DB61" s="770"/>
      <c r="DC61" s="770"/>
      <c r="DD61" s="799"/>
      <c r="DE61" s="434"/>
      <c r="DG61" s="401"/>
      <c r="DH61" s="504"/>
      <c r="DI61" s="504"/>
      <c r="DJ61" s="504"/>
      <c r="DK61" s="800"/>
      <c r="DL61" s="800"/>
      <c r="DM61" s="800"/>
      <c r="DN61" s="800"/>
      <c r="DO61" s="800"/>
      <c r="DP61" s="804"/>
      <c r="DS61" s="554"/>
      <c r="DT61" s="769"/>
      <c r="DU61" s="770"/>
      <c r="DV61" s="770"/>
      <c r="DW61" s="770"/>
      <c r="DX61" s="770"/>
      <c r="DY61" s="770"/>
      <c r="DZ61" s="770"/>
      <c r="EA61" s="770"/>
      <c r="EB61" s="797"/>
      <c r="EE61" s="504"/>
      <c r="EF61" s="507"/>
      <c r="EG61" s="504"/>
      <c r="EH61" s="504"/>
      <c r="EI61" s="800"/>
      <c r="EJ61" s="800"/>
      <c r="EK61" s="800"/>
      <c r="EL61" s="800"/>
      <c r="EM61" s="800"/>
      <c r="EN61" s="804"/>
      <c r="EO61" s="504"/>
      <c r="EP61" s="504"/>
      <c r="EQ61" s="504"/>
      <c r="ER61" s="504"/>
      <c r="ES61" s="504"/>
      <c r="ET61" s="504"/>
      <c r="EU61" s="504"/>
      <c r="EV61" s="504"/>
      <c r="EW61" s="504"/>
      <c r="EX61" s="508"/>
      <c r="EY61" s="504"/>
      <c r="EZ61" s="504"/>
      <c r="FA61" s="504"/>
      <c r="FG61" s="800"/>
      <c r="FH61" s="800"/>
      <c r="FI61" s="800"/>
      <c r="FJ61" s="800"/>
      <c r="FK61" s="800"/>
      <c r="FL61" s="804"/>
      <c r="FM61" s="506"/>
      <c r="FO61" s="401"/>
      <c r="FP61" s="507"/>
      <c r="FU61" s="800"/>
      <c r="FV61" s="800"/>
      <c r="FW61" s="800"/>
      <c r="FX61" s="800"/>
      <c r="FY61" s="800"/>
      <c r="FZ61" s="804"/>
      <c r="GB61" s="407"/>
      <c r="GC61" s="504"/>
      <c r="GD61" s="504"/>
      <c r="GE61" s="504"/>
      <c r="GF61" s="401"/>
      <c r="GG61" s="501"/>
      <c r="GH61" s="501"/>
      <c r="GI61" s="501"/>
      <c r="GJ61" s="501"/>
      <c r="GK61" s="501"/>
      <c r="GL61" s="501"/>
      <c r="GM61" s="501"/>
      <c r="GN61" s="501"/>
      <c r="GO61" s="435"/>
      <c r="GP61" s="504"/>
      <c r="GQ61" s="504"/>
      <c r="GR61" s="401"/>
      <c r="GS61" s="507"/>
      <c r="GT61" s="428"/>
      <c r="GU61" s="900"/>
      <c r="GV61" s="901"/>
      <c r="GW61" s="901"/>
      <c r="GX61" s="901"/>
      <c r="GY61" s="901"/>
      <c r="GZ61" s="901"/>
      <c r="HA61" s="880"/>
      <c r="HB61" s="504"/>
      <c r="HC61" s="407"/>
      <c r="HD61" s="419"/>
      <c r="HK61" s="800"/>
      <c r="HL61" s="800"/>
      <c r="HM61" s="800"/>
      <c r="HN61" s="800"/>
      <c r="HO61" s="800"/>
      <c r="HP61" s="804"/>
    </row>
    <row r="62" spans="3:224" ht="6" customHeight="1" x14ac:dyDescent="0.15">
      <c r="M62" s="504"/>
      <c r="N62" s="412"/>
      <c r="O62" s="766" t="s">
        <v>152</v>
      </c>
      <c r="P62" s="767"/>
      <c r="Q62" s="767"/>
      <c r="R62" s="767"/>
      <c r="S62" s="767"/>
      <c r="T62" s="767"/>
      <c r="U62" s="767"/>
      <c r="V62" s="767"/>
      <c r="W62" s="795">
        <v>6</v>
      </c>
      <c r="X62" s="504"/>
      <c r="Y62" s="504"/>
      <c r="AA62" s="401"/>
      <c r="AE62" s="504"/>
      <c r="AF62" s="504"/>
      <c r="AG62" s="504"/>
      <c r="AH62" s="504"/>
      <c r="AI62" s="504"/>
      <c r="AJ62" s="508"/>
      <c r="AM62" s="401"/>
      <c r="AN62" s="504"/>
      <c r="AO62" s="504"/>
      <c r="AP62" s="504"/>
      <c r="AQ62" s="504"/>
      <c r="AR62" s="504"/>
      <c r="AS62" s="504"/>
      <c r="AT62" s="504"/>
      <c r="AU62" s="504"/>
      <c r="AV62" s="504"/>
      <c r="AY62" s="401"/>
      <c r="AZ62" s="504"/>
      <c r="BH62" s="434"/>
      <c r="BI62" s="407"/>
      <c r="BK62" s="401"/>
      <c r="BL62" s="504"/>
      <c r="BM62" s="504"/>
      <c r="BN62" s="504"/>
      <c r="BO62" s="905" t="s">
        <v>463</v>
      </c>
      <c r="BP62" s="905"/>
      <c r="BQ62" s="905"/>
      <c r="BR62" s="905"/>
      <c r="BS62" s="905"/>
      <c r="BT62" s="783">
        <v>4</v>
      </c>
      <c r="BV62" s="507"/>
      <c r="BW62" s="401"/>
      <c r="BX62" s="565"/>
      <c r="BY62" s="567"/>
      <c r="BZ62" s="884"/>
      <c r="CA62" s="885"/>
      <c r="CB62" s="885"/>
      <c r="CC62" s="885"/>
      <c r="CD62" s="885"/>
      <c r="CE62" s="885"/>
      <c r="CF62" s="797"/>
      <c r="CH62" s="504"/>
      <c r="CI62" s="504"/>
      <c r="CL62" s="866"/>
      <c r="CM62" s="867"/>
      <c r="CN62" s="867"/>
      <c r="CO62" s="867"/>
      <c r="CP62" s="867"/>
      <c r="CQ62" s="867"/>
      <c r="CR62" s="882"/>
      <c r="CT62" s="507"/>
      <c r="CW62" s="560"/>
      <c r="CX62" s="504"/>
      <c r="CY62" s="854" t="s">
        <v>652</v>
      </c>
      <c r="CZ62" s="854"/>
      <c r="DA62" s="854"/>
      <c r="DB62" s="854"/>
      <c r="DC62" s="854"/>
      <c r="DD62" s="869">
        <v>5</v>
      </c>
      <c r="DE62" s="434"/>
      <c r="DG62" s="401"/>
      <c r="DS62" s="401"/>
      <c r="DT62" s="504"/>
      <c r="DU62" s="504"/>
      <c r="DV62" s="504"/>
      <c r="DW62" s="863" t="s">
        <v>342</v>
      </c>
      <c r="DX62" s="863"/>
      <c r="DY62" s="863"/>
      <c r="DZ62" s="863"/>
      <c r="EA62" s="863"/>
      <c r="EB62" s="783">
        <v>4</v>
      </c>
      <c r="EE62" s="504"/>
      <c r="EF62" s="507"/>
      <c r="EG62" s="504"/>
      <c r="EH62" s="504"/>
      <c r="EI62" s="800" t="s">
        <v>329</v>
      </c>
      <c r="EJ62" s="800"/>
      <c r="EK62" s="800"/>
      <c r="EL62" s="800"/>
      <c r="EM62" s="800"/>
      <c r="EN62" s="804">
        <v>3</v>
      </c>
      <c r="EO62" s="504"/>
      <c r="EP62" s="504"/>
      <c r="EQ62" s="504"/>
      <c r="ER62" s="504"/>
      <c r="ES62" s="504"/>
      <c r="ET62" s="504"/>
      <c r="EU62" s="504"/>
      <c r="EV62" s="504"/>
      <c r="EW62" s="504"/>
      <c r="EX62" s="508"/>
      <c r="EY62" s="504"/>
      <c r="EZ62" s="504"/>
      <c r="FA62" s="504"/>
      <c r="FO62" s="401"/>
      <c r="FP62" s="507"/>
      <c r="FQ62" s="501"/>
      <c r="FR62" s="766" t="s">
        <v>338</v>
      </c>
      <c r="FS62" s="767"/>
      <c r="FT62" s="767"/>
      <c r="FU62" s="767"/>
      <c r="FV62" s="767"/>
      <c r="FW62" s="767"/>
      <c r="FX62" s="767"/>
      <c r="FY62" s="767"/>
      <c r="FZ62" s="795">
        <v>11</v>
      </c>
      <c r="GA62" s="508"/>
      <c r="GB62" s="418"/>
      <c r="GC62" s="508"/>
      <c r="GD62" s="504"/>
      <c r="GE62" s="504"/>
      <c r="GF62" s="428"/>
      <c r="GG62" s="766" t="s">
        <v>808</v>
      </c>
      <c r="GH62" s="767"/>
      <c r="GI62" s="767"/>
      <c r="GJ62" s="767"/>
      <c r="GK62" s="767"/>
      <c r="GL62" s="767"/>
      <c r="GM62" s="767"/>
      <c r="GN62" s="767"/>
      <c r="GO62" s="798">
        <v>15</v>
      </c>
      <c r="GP62" s="504"/>
      <c r="GQ62" s="504"/>
      <c r="GR62" s="401"/>
      <c r="GS62" s="507"/>
      <c r="GT62" s="504"/>
      <c r="GU62" s="902"/>
      <c r="GV62" s="903"/>
      <c r="GW62" s="903"/>
      <c r="GX62" s="903"/>
      <c r="GY62" s="903"/>
      <c r="GZ62" s="903"/>
      <c r="HA62" s="858"/>
      <c r="HB62" s="504"/>
      <c r="HC62" s="407"/>
      <c r="HD62" s="419"/>
      <c r="HF62" s="504"/>
      <c r="HG62" s="504"/>
      <c r="HH62" s="504"/>
      <c r="HI62" s="504"/>
      <c r="HJ62" s="504"/>
    </row>
    <row r="63" spans="3:224" ht="6" customHeight="1" x14ac:dyDescent="0.15">
      <c r="M63" s="504"/>
      <c r="N63" s="554"/>
      <c r="O63" s="769"/>
      <c r="P63" s="770"/>
      <c r="Q63" s="770"/>
      <c r="R63" s="770"/>
      <c r="S63" s="770"/>
      <c r="T63" s="770"/>
      <c r="U63" s="770"/>
      <c r="V63" s="770"/>
      <c r="W63" s="797"/>
      <c r="X63" s="504"/>
      <c r="Y63" s="504"/>
      <c r="AA63" s="401"/>
      <c r="AB63" s="812" t="s">
        <v>653</v>
      </c>
      <c r="AC63" s="813"/>
      <c r="AD63" s="813"/>
      <c r="AE63" s="813"/>
      <c r="AF63" s="813"/>
      <c r="AG63" s="813"/>
      <c r="AH63" s="813"/>
      <c r="AI63" s="813"/>
      <c r="AJ63" s="881">
        <v>7</v>
      </c>
      <c r="AM63" s="401"/>
      <c r="AN63" s="504"/>
      <c r="AO63" s="504"/>
      <c r="AP63" s="504"/>
      <c r="AQ63" s="504"/>
      <c r="AR63" s="504"/>
      <c r="AS63" s="504"/>
      <c r="AT63" s="504"/>
      <c r="AU63" s="504"/>
      <c r="AV63" s="504"/>
      <c r="AY63" s="401"/>
      <c r="AZ63" s="504"/>
      <c r="BH63" s="434"/>
      <c r="BI63" s="407"/>
      <c r="BK63" s="401"/>
      <c r="BL63" s="504"/>
      <c r="BM63" s="504"/>
      <c r="BN63" s="504"/>
      <c r="BO63" s="906"/>
      <c r="BP63" s="906"/>
      <c r="BQ63" s="906"/>
      <c r="BR63" s="906"/>
      <c r="BS63" s="906"/>
      <c r="BT63" s="804"/>
      <c r="BV63" s="507"/>
      <c r="BX63" s="524"/>
      <c r="BY63" s="524"/>
      <c r="BZ63" s="524"/>
      <c r="CA63" s="863" t="s">
        <v>809</v>
      </c>
      <c r="CB63" s="863"/>
      <c r="CC63" s="863"/>
      <c r="CD63" s="863"/>
      <c r="CE63" s="863"/>
      <c r="CF63" s="783">
        <v>5</v>
      </c>
      <c r="CH63" s="504"/>
      <c r="CI63" s="504"/>
      <c r="CM63" s="859" t="s">
        <v>654</v>
      </c>
      <c r="CN63" s="859"/>
      <c r="CO63" s="859"/>
      <c r="CP63" s="859"/>
      <c r="CQ63" s="859"/>
      <c r="CT63" s="507"/>
      <c r="CW63" s="504"/>
      <c r="CX63" s="425"/>
      <c r="CY63" s="830"/>
      <c r="CZ63" s="830"/>
      <c r="DA63" s="830"/>
      <c r="DB63" s="830"/>
      <c r="DC63" s="830"/>
      <c r="DD63" s="848"/>
      <c r="DE63" s="434"/>
      <c r="DG63" s="401"/>
      <c r="DS63" s="401"/>
      <c r="DT63" s="504"/>
      <c r="DU63" s="504"/>
      <c r="DV63" s="504"/>
      <c r="DW63" s="845"/>
      <c r="DX63" s="845"/>
      <c r="DY63" s="845"/>
      <c r="DZ63" s="845"/>
      <c r="EA63" s="845"/>
      <c r="EB63" s="824"/>
      <c r="EE63" s="504"/>
      <c r="EF63" s="507"/>
      <c r="EG63" s="504"/>
      <c r="EH63" s="504"/>
      <c r="EI63" s="800"/>
      <c r="EJ63" s="800"/>
      <c r="EK63" s="800"/>
      <c r="EL63" s="800"/>
      <c r="EM63" s="800"/>
      <c r="EN63" s="804"/>
      <c r="EO63" s="504"/>
      <c r="EP63" s="504"/>
      <c r="EQ63" s="504"/>
      <c r="ER63" s="504"/>
      <c r="ES63" s="504"/>
      <c r="ET63" s="504"/>
      <c r="EU63" s="504"/>
      <c r="EV63" s="504"/>
      <c r="EW63" s="504"/>
      <c r="EX63" s="508"/>
      <c r="EY63" s="504"/>
      <c r="EZ63" s="504"/>
      <c r="FA63" s="504"/>
      <c r="FO63" s="401"/>
      <c r="FR63" s="769"/>
      <c r="FS63" s="770"/>
      <c r="FT63" s="770"/>
      <c r="FU63" s="770"/>
      <c r="FV63" s="770"/>
      <c r="FW63" s="770"/>
      <c r="FX63" s="770"/>
      <c r="FY63" s="770"/>
      <c r="FZ63" s="797"/>
      <c r="GA63" s="508"/>
      <c r="GB63" s="418"/>
      <c r="GC63" s="508"/>
      <c r="GD63" s="504"/>
      <c r="GE63" s="504"/>
      <c r="GF63" s="429"/>
      <c r="GG63" s="769"/>
      <c r="GH63" s="770"/>
      <c r="GI63" s="770"/>
      <c r="GJ63" s="770"/>
      <c r="GK63" s="770"/>
      <c r="GL63" s="770"/>
      <c r="GM63" s="770"/>
      <c r="GN63" s="770"/>
      <c r="GO63" s="799"/>
      <c r="GP63" s="504"/>
      <c r="GQ63" s="504"/>
      <c r="GR63" s="401"/>
      <c r="GS63" s="507"/>
      <c r="GT63" s="504"/>
      <c r="GU63" s="504"/>
      <c r="GV63" s="504"/>
      <c r="GW63" s="504"/>
      <c r="GX63" s="504"/>
      <c r="GY63" s="504"/>
      <c r="GZ63" s="504"/>
      <c r="HA63" s="504"/>
      <c r="HB63" s="504"/>
      <c r="HC63" s="407"/>
      <c r="HD63" s="419"/>
      <c r="HF63" s="504"/>
      <c r="HG63" s="504"/>
      <c r="HH63" s="504"/>
      <c r="HI63" s="504"/>
      <c r="HJ63" s="504"/>
    </row>
    <row r="64" spans="3:224" ht="6" customHeight="1" x14ac:dyDescent="0.15">
      <c r="M64" s="504"/>
      <c r="N64" s="401"/>
      <c r="O64" s="504"/>
      <c r="P64" s="504"/>
      <c r="Q64" s="504"/>
      <c r="R64" s="784" t="s">
        <v>366</v>
      </c>
      <c r="S64" s="784"/>
      <c r="T64" s="784"/>
      <c r="U64" s="784"/>
      <c r="V64" s="784"/>
      <c r="W64" s="783">
        <v>3</v>
      </c>
      <c r="X64" s="504"/>
      <c r="Y64" s="504"/>
      <c r="AA64" s="560"/>
      <c r="AB64" s="814"/>
      <c r="AC64" s="815"/>
      <c r="AD64" s="815"/>
      <c r="AE64" s="815"/>
      <c r="AF64" s="815"/>
      <c r="AG64" s="815"/>
      <c r="AH64" s="815"/>
      <c r="AI64" s="815"/>
      <c r="AJ64" s="882"/>
      <c r="AM64" s="412"/>
      <c r="AN64" s="766" t="s">
        <v>344</v>
      </c>
      <c r="AO64" s="767"/>
      <c r="AP64" s="767"/>
      <c r="AQ64" s="767"/>
      <c r="AR64" s="767"/>
      <c r="AS64" s="767"/>
      <c r="AT64" s="767"/>
      <c r="AU64" s="767"/>
      <c r="AV64" s="795">
        <v>22</v>
      </c>
      <c r="AY64" s="412"/>
      <c r="AZ64" s="766" t="s">
        <v>187</v>
      </c>
      <c r="BA64" s="767"/>
      <c r="BB64" s="767"/>
      <c r="BC64" s="767"/>
      <c r="BD64" s="767"/>
      <c r="BE64" s="767"/>
      <c r="BF64" s="767"/>
      <c r="BG64" s="767"/>
      <c r="BH64" s="908"/>
      <c r="BI64" s="436"/>
      <c r="BK64" s="401"/>
      <c r="BO64" s="800" t="s">
        <v>464</v>
      </c>
      <c r="BP64" s="800"/>
      <c r="BQ64" s="800"/>
      <c r="BR64" s="800"/>
      <c r="BS64" s="800"/>
      <c r="BT64" s="804">
        <v>7</v>
      </c>
      <c r="BV64" s="507"/>
      <c r="BX64" s="524"/>
      <c r="BY64" s="524"/>
      <c r="BZ64" s="524"/>
      <c r="CA64" s="845"/>
      <c r="CB64" s="845"/>
      <c r="CC64" s="845"/>
      <c r="CD64" s="845"/>
      <c r="CE64" s="845"/>
      <c r="CF64" s="804"/>
      <c r="CI64" s="504"/>
      <c r="CM64" s="904"/>
      <c r="CN64" s="904"/>
      <c r="CO64" s="904"/>
      <c r="CP64" s="904"/>
      <c r="CQ64" s="904"/>
      <c r="CT64" s="507"/>
      <c r="CV64" s="504"/>
      <c r="CW64" s="504"/>
      <c r="CX64" s="425"/>
      <c r="CY64" s="830" t="s">
        <v>810</v>
      </c>
      <c r="CZ64" s="830"/>
      <c r="DA64" s="830"/>
      <c r="DB64" s="830"/>
      <c r="DC64" s="830"/>
      <c r="DD64" s="848">
        <v>6</v>
      </c>
      <c r="DE64" s="434"/>
      <c r="DG64" s="412"/>
      <c r="DH64" s="766" t="s">
        <v>341</v>
      </c>
      <c r="DI64" s="767"/>
      <c r="DJ64" s="767"/>
      <c r="DK64" s="767"/>
      <c r="DL64" s="767"/>
      <c r="DM64" s="767"/>
      <c r="DN64" s="767"/>
      <c r="DO64" s="767"/>
      <c r="DP64" s="795">
        <v>19</v>
      </c>
      <c r="DS64" s="401"/>
      <c r="DT64" s="504"/>
      <c r="DU64" s="504"/>
      <c r="DV64" s="504"/>
      <c r="DW64" s="845" t="s">
        <v>811</v>
      </c>
      <c r="DX64" s="845"/>
      <c r="DY64" s="845"/>
      <c r="DZ64" s="845"/>
      <c r="EA64" s="845"/>
      <c r="EB64" s="804">
        <v>3</v>
      </c>
      <c r="EE64" s="504"/>
      <c r="EF64" s="507"/>
      <c r="EI64" s="803" t="s">
        <v>334</v>
      </c>
      <c r="EJ64" s="803"/>
      <c r="EK64" s="803"/>
      <c r="EL64" s="803"/>
      <c r="EM64" s="803"/>
      <c r="EN64" s="804">
        <v>4</v>
      </c>
      <c r="EO64" s="504"/>
      <c r="EP64" s="504"/>
      <c r="EQ64" s="504"/>
      <c r="ER64" s="504"/>
      <c r="ES64" s="504"/>
      <c r="ET64" s="504"/>
      <c r="EU64" s="504"/>
      <c r="EV64" s="504"/>
      <c r="EW64" s="504"/>
      <c r="EX64" s="508"/>
      <c r="EY64" s="504"/>
      <c r="EZ64" s="504"/>
      <c r="FA64" s="504"/>
      <c r="FO64" s="401"/>
      <c r="FR64" s="504"/>
      <c r="FS64" s="504"/>
      <c r="FT64" s="504"/>
      <c r="FU64" s="784" t="s">
        <v>343</v>
      </c>
      <c r="FV64" s="784"/>
      <c r="FW64" s="784"/>
      <c r="FX64" s="784"/>
      <c r="FY64" s="784"/>
      <c r="FZ64" s="804">
        <v>3</v>
      </c>
      <c r="GA64" s="506"/>
      <c r="GB64" s="418"/>
      <c r="GC64" s="508"/>
      <c r="GD64" s="504"/>
      <c r="GE64" s="507"/>
      <c r="GF64" s="504"/>
      <c r="GG64" s="568"/>
      <c r="GH64" s="568"/>
      <c r="GI64" s="568"/>
      <c r="GJ64" s="568"/>
      <c r="GK64" s="568"/>
      <c r="GL64" s="568"/>
      <c r="GM64" s="568"/>
      <c r="GN64" s="568"/>
      <c r="GO64" s="569"/>
      <c r="GP64" s="504"/>
      <c r="GQ64" s="504"/>
      <c r="GR64" s="401"/>
      <c r="GS64" s="507"/>
      <c r="GT64" s="504"/>
      <c r="GU64" s="504"/>
      <c r="GV64" s="504"/>
      <c r="GW64" s="504"/>
      <c r="GX64" s="504"/>
      <c r="GY64" s="504"/>
      <c r="GZ64" s="504"/>
      <c r="HA64" s="504"/>
      <c r="HB64" s="504"/>
      <c r="HC64" s="407"/>
      <c r="HD64" s="419"/>
    </row>
    <row r="65" spans="13:224" ht="6" customHeight="1" x14ac:dyDescent="0.15">
      <c r="M65" s="504"/>
      <c r="N65" s="401"/>
      <c r="O65" s="504"/>
      <c r="P65" s="504"/>
      <c r="Q65" s="504"/>
      <c r="R65" s="800"/>
      <c r="S65" s="800"/>
      <c r="T65" s="800"/>
      <c r="U65" s="800"/>
      <c r="V65" s="800"/>
      <c r="W65" s="824"/>
      <c r="X65" s="504"/>
      <c r="Y65" s="504"/>
      <c r="AA65" s="504"/>
      <c r="AC65" s="437"/>
      <c r="AD65" s="422"/>
      <c r="AE65" s="422"/>
      <c r="AF65" s="422"/>
      <c r="AG65" s="422"/>
      <c r="AH65" s="422"/>
      <c r="AI65" s="422"/>
      <c r="AM65" s="429"/>
      <c r="AN65" s="769"/>
      <c r="AO65" s="770"/>
      <c r="AP65" s="770"/>
      <c r="AQ65" s="770"/>
      <c r="AR65" s="770"/>
      <c r="AS65" s="770"/>
      <c r="AT65" s="770"/>
      <c r="AU65" s="770"/>
      <c r="AV65" s="797"/>
      <c r="AY65" s="401"/>
      <c r="AZ65" s="769"/>
      <c r="BA65" s="770"/>
      <c r="BB65" s="770"/>
      <c r="BC65" s="770"/>
      <c r="BD65" s="770"/>
      <c r="BE65" s="770"/>
      <c r="BF65" s="770"/>
      <c r="BG65" s="770"/>
      <c r="BH65" s="909"/>
      <c r="BI65" s="407"/>
      <c r="BK65" s="401"/>
      <c r="BO65" s="800"/>
      <c r="BP65" s="800"/>
      <c r="BQ65" s="800"/>
      <c r="BR65" s="800"/>
      <c r="BS65" s="800"/>
      <c r="BT65" s="804"/>
      <c r="BV65" s="507"/>
      <c r="BW65" s="401"/>
      <c r="BX65" s="524"/>
      <c r="BY65" s="524"/>
      <c r="BZ65" s="524"/>
      <c r="CA65" s="505"/>
      <c r="CB65" s="505"/>
      <c r="CC65" s="505"/>
      <c r="CD65" s="505"/>
      <c r="CE65" s="505"/>
      <c r="CF65" s="506"/>
      <c r="CH65" s="504"/>
      <c r="CI65" s="504"/>
      <c r="CP65" s="419"/>
      <c r="CQ65" s="504"/>
      <c r="CT65" s="507"/>
      <c r="CV65" s="504"/>
      <c r="CW65" s="504"/>
      <c r="CX65" s="422"/>
      <c r="CY65" s="830"/>
      <c r="CZ65" s="830"/>
      <c r="DA65" s="830"/>
      <c r="DB65" s="830"/>
      <c r="DC65" s="830"/>
      <c r="DD65" s="848"/>
      <c r="DE65" s="434"/>
      <c r="DG65" s="554"/>
      <c r="DH65" s="769"/>
      <c r="DI65" s="770"/>
      <c r="DJ65" s="770"/>
      <c r="DK65" s="770"/>
      <c r="DL65" s="770"/>
      <c r="DM65" s="770"/>
      <c r="DN65" s="770"/>
      <c r="DO65" s="770"/>
      <c r="DP65" s="797"/>
      <c r="DS65" s="401"/>
      <c r="DT65" s="504"/>
      <c r="DU65" s="504"/>
      <c r="DV65" s="504"/>
      <c r="DW65" s="845"/>
      <c r="DX65" s="845"/>
      <c r="DY65" s="845"/>
      <c r="DZ65" s="845"/>
      <c r="EA65" s="845"/>
      <c r="EB65" s="804"/>
      <c r="EE65" s="504"/>
      <c r="EF65" s="507"/>
      <c r="EI65" s="803"/>
      <c r="EJ65" s="803"/>
      <c r="EK65" s="803"/>
      <c r="EL65" s="803"/>
      <c r="EM65" s="803"/>
      <c r="EN65" s="804"/>
      <c r="EO65" s="504"/>
      <c r="EP65" s="504"/>
      <c r="EQ65" s="504"/>
      <c r="ER65" s="504"/>
      <c r="ES65" s="504"/>
      <c r="ET65" s="504"/>
      <c r="EU65" s="504"/>
      <c r="EV65" s="504"/>
      <c r="EW65" s="504"/>
      <c r="EX65" s="508"/>
      <c r="EY65" s="504"/>
      <c r="EZ65" s="504"/>
      <c r="FA65" s="504"/>
      <c r="FO65" s="401"/>
      <c r="FR65" s="504"/>
      <c r="FS65" s="504"/>
      <c r="FT65" s="504"/>
      <c r="FU65" s="800"/>
      <c r="FV65" s="800"/>
      <c r="FW65" s="800"/>
      <c r="FX65" s="800"/>
      <c r="FY65" s="800"/>
      <c r="FZ65" s="804"/>
      <c r="GA65" s="506"/>
      <c r="GB65" s="418"/>
      <c r="GC65" s="508"/>
      <c r="GD65" s="504"/>
      <c r="GE65" s="507"/>
      <c r="GF65" s="401"/>
      <c r="GG65" s="516"/>
      <c r="GH65" s="516"/>
      <c r="GI65" s="516"/>
      <c r="GJ65" s="516"/>
      <c r="GK65" s="516"/>
      <c r="GL65" s="516"/>
      <c r="GM65" s="516"/>
      <c r="GN65" s="516"/>
      <c r="GO65" s="435"/>
      <c r="GP65" s="504"/>
      <c r="GR65" s="401"/>
      <c r="GS65" s="507"/>
      <c r="GU65" s="898" t="s">
        <v>435</v>
      </c>
      <c r="GV65" s="899"/>
      <c r="GW65" s="899"/>
      <c r="GX65" s="899"/>
      <c r="GY65" s="899"/>
      <c r="GZ65" s="899"/>
      <c r="HA65" s="857" t="s">
        <v>797</v>
      </c>
      <c r="HC65" s="407"/>
      <c r="HD65" s="419"/>
    </row>
    <row r="66" spans="13:224" ht="6" customHeight="1" x14ac:dyDescent="0.15">
      <c r="M66" s="504"/>
      <c r="N66" s="401"/>
      <c r="O66" s="504"/>
      <c r="P66" s="504"/>
      <c r="Q66" s="504"/>
      <c r="R66" s="504"/>
      <c r="S66" s="504"/>
      <c r="T66" s="504"/>
      <c r="U66" s="504"/>
      <c r="V66" s="504"/>
      <c r="X66" s="504"/>
      <c r="Y66" s="504"/>
      <c r="AA66" s="504"/>
      <c r="AC66" s="437"/>
      <c r="AD66" s="422"/>
      <c r="AE66" s="422"/>
      <c r="AF66" s="422"/>
      <c r="AG66" s="422"/>
      <c r="AH66" s="422"/>
      <c r="AI66" s="422"/>
      <c r="AL66" s="504"/>
      <c r="AM66" s="401"/>
      <c r="AN66" s="504"/>
      <c r="AO66" s="504"/>
      <c r="AP66" s="504"/>
      <c r="AQ66" s="784" t="s">
        <v>350</v>
      </c>
      <c r="AR66" s="784"/>
      <c r="AS66" s="784"/>
      <c r="AT66" s="784"/>
      <c r="AU66" s="784"/>
      <c r="AV66" s="862">
        <v>10</v>
      </c>
      <c r="AY66" s="401"/>
      <c r="AZ66" s="504"/>
      <c r="BH66" s="434"/>
      <c r="BI66" s="407"/>
      <c r="BK66" s="401"/>
      <c r="BL66" s="504"/>
      <c r="BM66" s="504"/>
      <c r="BN66" s="504"/>
      <c r="BO66" s="504"/>
      <c r="BP66" s="504"/>
      <c r="BQ66" s="504"/>
      <c r="BR66" s="504"/>
      <c r="BS66" s="504"/>
      <c r="BT66" s="504"/>
      <c r="BW66" s="401"/>
      <c r="BX66" s="524"/>
      <c r="BY66" s="524"/>
      <c r="BZ66" s="524"/>
      <c r="CA66" s="505"/>
      <c r="CB66" s="505"/>
      <c r="CC66" s="505"/>
      <c r="CD66" s="505"/>
      <c r="CE66" s="505"/>
      <c r="CF66" s="506"/>
      <c r="CH66" s="504"/>
      <c r="CI66" s="504"/>
      <c r="CJ66" s="504"/>
      <c r="CP66" s="419"/>
      <c r="CT66" s="507"/>
      <c r="CV66" s="504"/>
      <c r="CW66" s="504"/>
      <c r="CX66" s="422"/>
      <c r="CY66" s="907" t="s">
        <v>812</v>
      </c>
      <c r="CZ66" s="907"/>
      <c r="DA66" s="907"/>
      <c r="DB66" s="907"/>
      <c r="DC66" s="907"/>
      <c r="DD66" s="848">
        <v>4</v>
      </c>
      <c r="DE66" s="434"/>
      <c r="DG66" s="401"/>
      <c r="DH66" s="504"/>
      <c r="DI66" s="504"/>
      <c r="DJ66" s="504"/>
      <c r="DK66" s="784" t="s">
        <v>549</v>
      </c>
      <c r="DL66" s="784"/>
      <c r="DM66" s="784"/>
      <c r="DN66" s="784"/>
      <c r="DO66" s="784"/>
      <c r="DP66" s="783">
        <v>6</v>
      </c>
      <c r="DS66" s="401"/>
      <c r="DT66" s="504"/>
      <c r="EA66" s="504"/>
      <c r="EB66" s="504"/>
      <c r="EE66" s="504"/>
      <c r="EF66" s="507"/>
      <c r="EG66" s="504"/>
      <c r="EH66" s="504"/>
      <c r="EI66" s="504"/>
      <c r="EJ66" s="504"/>
      <c r="EK66" s="504"/>
      <c r="EL66" s="504"/>
      <c r="EM66" s="504"/>
      <c r="EO66" s="504"/>
      <c r="EP66" s="504"/>
      <c r="EQ66" s="504"/>
      <c r="ER66" s="504"/>
      <c r="ES66" s="504"/>
      <c r="ET66" s="504"/>
      <c r="EU66" s="504"/>
      <c r="EV66" s="504"/>
      <c r="EW66" s="504"/>
      <c r="EX66" s="504"/>
      <c r="EY66" s="504"/>
      <c r="EZ66" s="504"/>
      <c r="FA66" s="504"/>
      <c r="FO66" s="401"/>
      <c r="FR66" s="504"/>
      <c r="FS66" s="504"/>
      <c r="FT66" s="504"/>
      <c r="FU66" s="830" t="s">
        <v>347</v>
      </c>
      <c r="FV66" s="830"/>
      <c r="FW66" s="830"/>
      <c r="FX66" s="830"/>
      <c r="FY66" s="830"/>
      <c r="FZ66" s="804">
        <v>4</v>
      </c>
      <c r="GA66" s="506"/>
      <c r="GB66" s="418"/>
      <c r="GC66" s="508"/>
      <c r="GD66" s="504"/>
      <c r="GE66" s="507"/>
      <c r="GF66" s="501"/>
      <c r="GG66" s="775" t="s">
        <v>348</v>
      </c>
      <c r="GH66" s="776"/>
      <c r="GI66" s="776"/>
      <c r="GJ66" s="776"/>
      <c r="GK66" s="776"/>
      <c r="GL66" s="776"/>
      <c r="GM66" s="776"/>
      <c r="GN66" s="776"/>
      <c r="GO66" s="798">
        <v>2</v>
      </c>
      <c r="GP66" s="504"/>
      <c r="GQ66" s="504"/>
      <c r="GR66" s="401"/>
      <c r="GS66" s="507"/>
      <c r="GT66" s="501"/>
      <c r="GU66" s="900"/>
      <c r="GV66" s="901"/>
      <c r="GW66" s="901"/>
      <c r="GX66" s="901"/>
      <c r="GY66" s="901"/>
      <c r="GZ66" s="901"/>
      <c r="HA66" s="880"/>
      <c r="HB66" s="504"/>
      <c r="HC66" s="407"/>
      <c r="HD66" s="419"/>
      <c r="HF66" s="766" t="s">
        <v>262</v>
      </c>
      <c r="HG66" s="767"/>
      <c r="HH66" s="767"/>
      <c r="HI66" s="767"/>
      <c r="HJ66" s="767"/>
      <c r="HK66" s="767"/>
      <c r="HL66" s="767"/>
      <c r="HM66" s="767"/>
      <c r="HN66" s="767"/>
      <c r="HO66" s="767"/>
      <c r="HP66" s="768"/>
    </row>
    <row r="67" spans="13:224" ht="6" customHeight="1" x14ac:dyDescent="0.15">
      <c r="M67" s="504"/>
      <c r="N67" s="401"/>
      <c r="O67" s="504"/>
      <c r="P67" s="504"/>
      <c r="Q67" s="504"/>
      <c r="R67" s="504"/>
      <c r="S67" s="504"/>
      <c r="T67" s="504"/>
      <c r="U67" s="504"/>
      <c r="V67" s="504"/>
      <c r="X67" s="504"/>
      <c r="Y67" s="504"/>
      <c r="AA67" s="504"/>
      <c r="AC67" s="789" t="s">
        <v>655</v>
      </c>
      <c r="AD67" s="790"/>
      <c r="AE67" s="790"/>
      <c r="AF67" s="790"/>
      <c r="AG67" s="790"/>
      <c r="AH67" s="790"/>
      <c r="AI67" s="790"/>
      <c r="AJ67" s="816"/>
      <c r="AL67" s="504"/>
      <c r="AM67" s="401"/>
      <c r="AN67" s="504"/>
      <c r="AO67" s="504"/>
      <c r="AP67" s="504"/>
      <c r="AQ67" s="800"/>
      <c r="AR67" s="800"/>
      <c r="AS67" s="800"/>
      <c r="AT67" s="800"/>
      <c r="AU67" s="800"/>
      <c r="AV67" s="828"/>
      <c r="AY67" s="401"/>
      <c r="AZ67" s="504"/>
      <c r="BH67" s="434"/>
      <c r="BI67" s="407"/>
      <c r="BK67" s="401"/>
      <c r="BW67" s="428"/>
      <c r="BX67" s="910" t="s">
        <v>651</v>
      </c>
      <c r="BY67" s="911"/>
      <c r="BZ67" s="911"/>
      <c r="CA67" s="911"/>
      <c r="CB67" s="911"/>
      <c r="CC67" s="911"/>
      <c r="CD67" s="911"/>
      <c r="CE67" s="911"/>
      <c r="CF67" s="795">
        <v>16</v>
      </c>
      <c r="CH67" s="504"/>
      <c r="CI67" s="504"/>
      <c r="CJ67" s="504"/>
      <c r="CP67" s="419"/>
      <c r="CT67" s="507"/>
      <c r="CV67" s="504"/>
      <c r="CW67" s="504"/>
      <c r="CX67" s="511"/>
      <c r="CY67" s="907"/>
      <c r="CZ67" s="907"/>
      <c r="DA67" s="907"/>
      <c r="DB67" s="907"/>
      <c r="DC67" s="907"/>
      <c r="DD67" s="848"/>
      <c r="DE67" s="434"/>
      <c r="DF67" s="504"/>
      <c r="DG67" s="401"/>
      <c r="DH67" s="504"/>
      <c r="DI67" s="504"/>
      <c r="DJ67" s="504"/>
      <c r="DK67" s="800"/>
      <c r="DL67" s="800"/>
      <c r="DM67" s="800"/>
      <c r="DN67" s="800"/>
      <c r="DO67" s="800"/>
      <c r="DP67" s="804"/>
      <c r="DS67" s="401"/>
      <c r="EA67" s="504"/>
      <c r="EB67" s="504"/>
      <c r="EE67" s="504"/>
      <c r="EF67" s="504"/>
      <c r="EG67" s="401"/>
      <c r="EH67" s="501"/>
      <c r="EI67" s="501"/>
      <c r="EJ67" s="501"/>
      <c r="EK67" s="501"/>
      <c r="EL67" s="501"/>
      <c r="EM67" s="501"/>
      <c r="EO67" s="504"/>
      <c r="EP67" s="504"/>
      <c r="EQ67" s="504"/>
      <c r="ER67" s="504"/>
      <c r="ES67" s="504"/>
      <c r="ET67" s="504"/>
      <c r="EU67" s="504"/>
      <c r="EV67" s="504"/>
      <c r="EW67" s="504"/>
      <c r="EX67" s="504"/>
      <c r="EY67" s="504"/>
      <c r="EZ67" s="504"/>
      <c r="FA67" s="504"/>
      <c r="FO67" s="401"/>
      <c r="FR67" s="504"/>
      <c r="FS67" s="504"/>
      <c r="FT67" s="504"/>
      <c r="FU67" s="830"/>
      <c r="FV67" s="830"/>
      <c r="FW67" s="830"/>
      <c r="FX67" s="830"/>
      <c r="FY67" s="830"/>
      <c r="FZ67" s="804"/>
      <c r="GA67" s="506"/>
      <c r="GB67" s="418"/>
      <c r="GC67" s="508"/>
      <c r="GD67" s="504"/>
      <c r="GE67" s="507"/>
      <c r="GF67" s="560"/>
      <c r="GG67" s="777"/>
      <c r="GH67" s="778"/>
      <c r="GI67" s="778"/>
      <c r="GJ67" s="778"/>
      <c r="GK67" s="778"/>
      <c r="GL67" s="778"/>
      <c r="GM67" s="778"/>
      <c r="GN67" s="778"/>
      <c r="GO67" s="799"/>
      <c r="GP67" s="504"/>
      <c r="GQ67" s="504"/>
      <c r="GR67" s="401"/>
      <c r="GS67" s="507"/>
      <c r="GT67" s="555"/>
      <c r="GU67" s="902"/>
      <c r="GV67" s="903"/>
      <c r="GW67" s="903"/>
      <c r="GX67" s="903"/>
      <c r="GY67" s="903"/>
      <c r="GZ67" s="903"/>
      <c r="HA67" s="858"/>
      <c r="HB67" s="504"/>
      <c r="HC67" s="407"/>
      <c r="HD67" s="419"/>
      <c r="HF67" s="769"/>
      <c r="HG67" s="770"/>
      <c r="HH67" s="770"/>
      <c r="HI67" s="770"/>
      <c r="HJ67" s="770"/>
      <c r="HK67" s="770"/>
      <c r="HL67" s="770"/>
      <c r="HM67" s="770"/>
      <c r="HN67" s="770"/>
      <c r="HO67" s="770"/>
      <c r="HP67" s="771"/>
    </row>
    <row r="68" spans="13:224" ht="6" customHeight="1" x14ac:dyDescent="0.15">
      <c r="N68" s="412"/>
      <c r="O68" s="766" t="s">
        <v>155</v>
      </c>
      <c r="P68" s="767"/>
      <c r="Q68" s="767"/>
      <c r="R68" s="767"/>
      <c r="S68" s="767"/>
      <c r="T68" s="767"/>
      <c r="U68" s="767"/>
      <c r="V68" s="767"/>
      <c r="W68" s="795">
        <v>12</v>
      </c>
      <c r="X68" s="504"/>
      <c r="Y68" s="504"/>
      <c r="AA68" s="422"/>
      <c r="AC68" s="792"/>
      <c r="AD68" s="793"/>
      <c r="AE68" s="793"/>
      <c r="AF68" s="793"/>
      <c r="AG68" s="793"/>
      <c r="AH68" s="793"/>
      <c r="AI68" s="793"/>
      <c r="AJ68" s="817"/>
      <c r="AK68" s="504"/>
      <c r="AM68" s="401"/>
      <c r="AN68" s="504"/>
      <c r="AO68" s="504"/>
      <c r="AP68" s="504"/>
      <c r="AQ68" s="800" t="s">
        <v>354</v>
      </c>
      <c r="AR68" s="800"/>
      <c r="AS68" s="800"/>
      <c r="AT68" s="800"/>
      <c r="AU68" s="800"/>
      <c r="AV68" s="828">
        <v>11</v>
      </c>
      <c r="AY68" s="412"/>
      <c r="AZ68" s="766" t="s">
        <v>196</v>
      </c>
      <c r="BA68" s="767"/>
      <c r="BB68" s="767"/>
      <c r="BC68" s="767"/>
      <c r="BD68" s="767"/>
      <c r="BE68" s="767"/>
      <c r="BF68" s="767"/>
      <c r="BG68" s="767"/>
      <c r="BH68" s="908"/>
      <c r="BI68" s="438"/>
      <c r="BK68" s="412"/>
      <c r="BL68" s="853" t="s">
        <v>656</v>
      </c>
      <c r="BM68" s="854"/>
      <c r="BN68" s="854"/>
      <c r="BO68" s="854"/>
      <c r="BP68" s="854"/>
      <c r="BQ68" s="854"/>
      <c r="BR68" s="854"/>
      <c r="BS68" s="854"/>
      <c r="BT68" s="795">
        <v>15</v>
      </c>
      <c r="BV68" s="504"/>
      <c r="BW68" s="429"/>
      <c r="BX68" s="912"/>
      <c r="BY68" s="913"/>
      <c r="BZ68" s="913"/>
      <c r="CA68" s="913"/>
      <c r="CB68" s="913"/>
      <c r="CC68" s="913"/>
      <c r="CD68" s="913"/>
      <c r="CE68" s="913"/>
      <c r="CF68" s="797"/>
      <c r="CH68" s="504"/>
      <c r="CI68" s="504"/>
      <c r="CJ68" s="504"/>
      <c r="CK68" s="504"/>
      <c r="CL68" s="504"/>
      <c r="CP68" s="419"/>
      <c r="CQ68" s="504"/>
      <c r="CT68" s="507"/>
      <c r="CV68" s="504"/>
      <c r="CX68" s="422"/>
      <c r="CY68" s="907"/>
      <c r="CZ68" s="907"/>
      <c r="DA68" s="907"/>
      <c r="DB68" s="907"/>
      <c r="DC68" s="907"/>
      <c r="DD68" s="848"/>
      <c r="DE68" s="434"/>
      <c r="DF68" s="504"/>
      <c r="DG68" s="401"/>
      <c r="DH68" s="504"/>
      <c r="DI68" s="504"/>
      <c r="DJ68" s="504"/>
      <c r="DK68" s="800" t="s">
        <v>550</v>
      </c>
      <c r="DL68" s="800"/>
      <c r="DM68" s="800"/>
      <c r="DN68" s="800"/>
      <c r="DO68" s="800"/>
      <c r="DP68" s="804">
        <v>4</v>
      </c>
      <c r="DS68" s="412"/>
      <c r="DT68" s="766" t="s">
        <v>813</v>
      </c>
      <c r="DU68" s="767"/>
      <c r="DV68" s="767"/>
      <c r="DW68" s="767"/>
      <c r="DX68" s="767"/>
      <c r="DY68" s="767"/>
      <c r="DZ68" s="767"/>
      <c r="EA68" s="767"/>
      <c r="EB68" s="795">
        <v>11</v>
      </c>
      <c r="EE68" s="504"/>
      <c r="EF68" s="504"/>
      <c r="EG68" s="412"/>
      <c r="EH68" s="766" t="s">
        <v>177</v>
      </c>
      <c r="EI68" s="767"/>
      <c r="EJ68" s="767"/>
      <c r="EK68" s="767"/>
      <c r="EL68" s="767"/>
      <c r="EM68" s="767"/>
      <c r="EN68" s="857" t="s">
        <v>795</v>
      </c>
      <c r="EP68" s="504"/>
      <c r="EQ68" s="504"/>
      <c r="ER68" s="504"/>
      <c r="ES68" s="504"/>
      <c r="ET68" s="504"/>
      <c r="EU68" s="504"/>
      <c r="EV68" s="504"/>
      <c r="EW68" s="504"/>
      <c r="EX68" s="439"/>
      <c r="FA68" s="504"/>
      <c r="FO68" s="401"/>
      <c r="FU68" s="914" t="s">
        <v>465</v>
      </c>
      <c r="FV68" s="914"/>
      <c r="FW68" s="914"/>
      <c r="FX68" s="914"/>
      <c r="FY68" s="914"/>
      <c r="FZ68" s="915">
        <v>3</v>
      </c>
      <c r="GA68" s="526"/>
      <c r="GB68" s="407"/>
      <c r="GC68" s="504"/>
      <c r="GD68" s="504"/>
      <c r="GE68" s="507"/>
      <c r="GF68" s="504"/>
      <c r="GG68" s="504"/>
      <c r="GH68" s="504"/>
      <c r="GI68" s="504"/>
      <c r="GJ68" s="859" t="s">
        <v>351</v>
      </c>
      <c r="GK68" s="859"/>
      <c r="GL68" s="859"/>
      <c r="GM68" s="859"/>
      <c r="GN68" s="859"/>
      <c r="GO68" s="869">
        <v>1</v>
      </c>
      <c r="GP68" s="504"/>
      <c r="GQ68" s="504"/>
      <c r="GR68" s="401"/>
      <c r="GS68" s="507"/>
      <c r="GT68" s="504"/>
      <c r="GU68" s="504"/>
      <c r="GV68" s="504"/>
      <c r="GW68" s="504"/>
      <c r="GX68" s="504"/>
      <c r="GY68" s="504"/>
      <c r="GZ68" s="504"/>
      <c r="HA68" s="504"/>
      <c r="HB68" s="504"/>
      <c r="HC68" s="407"/>
      <c r="HD68" s="419"/>
      <c r="HH68" s="800" t="s">
        <v>278</v>
      </c>
      <c r="HI68" s="800"/>
      <c r="HJ68" s="800"/>
      <c r="HK68" s="800"/>
      <c r="HL68" s="800"/>
      <c r="HM68" s="554"/>
      <c r="HN68" s="504"/>
    </row>
    <row r="69" spans="13:224" ht="6" customHeight="1" x14ac:dyDescent="0.15">
      <c r="O69" s="769"/>
      <c r="P69" s="770"/>
      <c r="Q69" s="770"/>
      <c r="R69" s="770"/>
      <c r="S69" s="770"/>
      <c r="T69" s="770"/>
      <c r="U69" s="770"/>
      <c r="V69" s="770"/>
      <c r="W69" s="797"/>
      <c r="X69" s="504"/>
      <c r="Y69" s="504"/>
      <c r="AM69" s="401"/>
      <c r="AN69" s="504"/>
      <c r="AO69" s="504"/>
      <c r="AP69" s="504"/>
      <c r="AQ69" s="800"/>
      <c r="AR69" s="800"/>
      <c r="AS69" s="800"/>
      <c r="AT69" s="800"/>
      <c r="AU69" s="800"/>
      <c r="AV69" s="828"/>
      <c r="AY69" s="401"/>
      <c r="AZ69" s="769"/>
      <c r="BA69" s="770"/>
      <c r="BB69" s="770"/>
      <c r="BC69" s="770"/>
      <c r="BD69" s="770"/>
      <c r="BE69" s="770"/>
      <c r="BF69" s="770"/>
      <c r="BG69" s="770"/>
      <c r="BH69" s="909"/>
      <c r="BI69" s="440"/>
      <c r="BK69" s="401"/>
      <c r="BL69" s="855"/>
      <c r="BM69" s="856"/>
      <c r="BN69" s="856"/>
      <c r="BO69" s="856"/>
      <c r="BP69" s="856"/>
      <c r="BQ69" s="856"/>
      <c r="BR69" s="856"/>
      <c r="BS69" s="856"/>
      <c r="BT69" s="797"/>
      <c r="BV69" s="507"/>
      <c r="BX69" s="524"/>
      <c r="BY69" s="524"/>
      <c r="BZ69" s="524"/>
      <c r="CA69" s="859" t="s">
        <v>309</v>
      </c>
      <c r="CB69" s="859"/>
      <c r="CC69" s="859"/>
      <c r="CD69" s="859"/>
      <c r="CE69" s="859"/>
      <c r="CF69" s="783">
        <v>8</v>
      </c>
      <c r="CH69" s="504"/>
      <c r="CI69" s="504"/>
      <c r="CJ69" s="504"/>
      <c r="CK69" s="504"/>
      <c r="CL69" s="504"/>
      <c r="CM69" s="520"/>
      <c r="CN69" s="520"/>
      <c r="CO69" s="520"/>
      <c r="CP69" s="441"/>
      <c r="CQ69" s="520"/>
      <c r="CR69" s="513"/>
      <c r="CT69" s="507"/>
      <c r="CV69" s="501"/>
      <c r="CX69" s="504"/>
      <c r="CY69" s="511"/>
      <c r="CZ69" s="511"/>
      <c r="DA69" s="511"/>
      <c r="DB69" s="511"/>
      <c r="DC69" s="511"/>
      <c r="DD69" s="506"/>
      <c r="DE69" s="434"/>
      <c r="DF69" s="504"/>
      <c r="DG69" s="401"/>
      <c r="DH69" s="504"/>
      <c r="DI69" s="504"/>
      <c r="DJ69" s="504"/>
      <c r="DK69" s="800"/>
      <c r="DL69" s="800"/>
      <c r="DM69" s="800"/>
      <c r="DN69" s="800"/>
      <c r="DO69" s="800"/>
      <c r="DP69" s="804"/>
      <c r="DS69" s="554"/>
      <c r="DT69" s="769"/>
      <c r="DU69" s="770"/>
      <c r="DV69" s="770"/>
      <c r="DW69" s="770"/>
      <c r="DX69" s="770"/>
      <c r="DY69" s="770"/>
      <c r="DZ69" s="770"/>
      <c r="EA69" s="770"/>
      <c r="EB69" s="797"/>
      <c r="EE69" s="504"/>
      <c r="EF69" s="504"/>
      <c r="EG69" s="504"/>
      <c r="EH69" s="769"/>
      <c r="EI69" s="770"/>
      <c r="EJ69" s="770"/>
      <c r="EK69" s="770"/>
      <c r="EL69" s="770"/>
      <c r="EM69" s="770"/>
      <c r="EN69" s="858"/>
      <c r="EP69" s="504"/>
      <c r="EQ69" s="504"/>
      <c r="ER69" s="504"/>
      <c r="ES69" s="504"/>
      <c r="ET69" s="504"/>
      <c r="EU69" s="504"/>
      <c r="EV69" s="504"/>
      <c r="EW69" s="504"/>
      <c r="EX69" s="439"/>
      <c r="FA69" s="504"/>
      <c r="FO69" s="401"/>
      <c r="FU69" s="914"/>
      <c r="FV69" s="914"/>
      <c r="FW69" s="914"/>
      <c r="FX69" s="914"/>
      <c r="FY69" s="914"/>
      <c r="FZ69" s="915"/>
      <c r="GA69" s="526"/>
      <c r="GB69" s="407"/>
      <c r="GC69" s="504"/>
      <c r="GD69" s="504"/>
      <c r="GE69" s="507"/>
      <c r="GF69" s="504"/>
      <c r="GG69" s="504"/>
      <c r="GH69" s="504"/>
      <c r="GI69" s="504"/>
      <c r="GJ69" s="803"/>
      <c r="GK69" s="803"/>
      <c r="GL69" s="803"/>
      <c r="GM69" s="803"/>
      <c r="GN69" s="803"/>
      <c r="GO69" s="847"/>
      <c r="GP69" s="504"/>
      <c r="GQ69" s="504"/>
      <c r="GR69" s="401"/>
      <c r="GS69" s="507"/>
      <c r="GT69" s="504"/>
      <c r="GU69" s="504"/>
      <c r="GV69" s="504"/>
      <c r="GW69" s="504"/>
      <c r="GX69" s="504"/>
      <c r="GY69" s="504"/>
      <c r="GZ69" s="504"/>
      <c r="HA69" s="504"/>
      <c r="HB69" s="504"/>
      <c r="HC69" s="407"/>
      <c r="HD69" s="419"/>
      <c r="HH69" s="800"/>
      <c r="HI69" s="800"/>
      <c r="HJ69" s="800"/>
      <c r="HK69" s="800"/>
      <c r="HL69" s="800"/>
      <c r="HM69" s="412"/>
      <c r="HN69" s="504"/>
    </row>
    <row r="70" spans="13:224" ht="6" customHeight="1" x14ac:dyDescent="0.15">
      <c r="R70" s="784" t="s">
        <v>370</v>
      </c>
      <c r="S70" s="784"/>
      <c r="T70" s="784"/>
      <c r="U70" s="784"/>
      <c r="V70" s="784"/>
      <c r="W70" s="783">
        <v>6</v>
      </c>
      <c r="X70" s="504"/>
      <c r="Y70" s="504"/>
      <c r="AL70" s="504"/>
      <c r="AM70" s="401"/>
      <c r="AN70" s="504"/>
      <c r="AO70" s="504"/>
      <c r="AP70" s="504"/>
      <c r="AQ70" s="504"/>
      <c r="AR70" s="504"/>
      <c r="AS70" s="504"/>
      <c r="AT70" s="504"/>
      <c r="AU70" s="504"/>
      <c r="AV70" s="504"/>
      <c r="AY70" s="401"/>
      <c r="AZ70" s="504"/>
      <c r="BH70" s="434"/>
      <c r="BI70" s="407"/>
      <c r="BK70" s="401"/>
      <c r="BL70" s="504"/>
      <c r="BM70" s="504"/>
      <c r="BO70" s="784" t="s">
        <v>352</v>
      </c>
      <c r="BP70" s="784"/>
      <c r="BQ70" s="784"/>
      <c r="BR70" s="784"/>
      <c r="BS70" s="784"/>
      <c r="BT70" s="783">
        <v>4</v>
      </c>
      <c r="BV70" s="507"/>
      <c r="BW70" s="401"/>
      <c r="BX70" s="524"/>
      <c r="BY70" s="524"/>
      <c r="BZ70" s="524"/>
      <c r="CA70" s="803"/>
      <c r="CB70" s="803"/>
      <c r="CC70" s="803"/>
      <c r="CD70" s="803"/>
      <c r="CE70" s="803"/>
      <c r="CF70" s="824"/>
      <c r="CH70" s="504"/>
      <c r="CI70" s="504"/>
      <c r="CJ70" s="504"/>
      <c r="CK70" s="504"/>
      <c r="CL70" s="504"/>
      <c r="CM70" s="520"/>
      <c r="CN70" s="520"/>
      <c r="CO70" s="520"/>
      <c r="CP70" s="441"/>
      <c r="CQ70" s="520"/>
      <c r="CR70" s="513"/>
      <c r="CU70" s="412"/>
      <c r="CV70" s="766" t="s">
        <v>814</v>
      </c>
      <c r="CW70" s="767"/>
      <c r="CX70" s="767"/>
      <c r="CY70" s="767"/>
      <c r="CZ70" s="767"/>
      <c r="DA70" s="767"/>
      <c r="DB70" s="767"/>
      <c r="DC70" s="767"/>
      <c r="DD70" s="798">
        <v>9</v>
      </c>
      <c r="DE70" s="434"/>
      <c r="DF70" s="504"/>
      <c r="DG70" s="401"/>
      <c r="DH70" s="504"/>
      <c r="DI70" s="504"/>
      <c r="DJ70" s="504"/>
      <c r="DK70" s="800" t="s">
        <v>355</v>
      </c>
      <c r="DL70" s="800"/>
      <c r="DM70" s="800"/>
      <c r="DN70" s="800"/>
      <c r="DO70" s="800"/>
      <c r="DP70" s="804">
        <v>8</v>
      </c>
      <c r="DS70" s="401"/>
      <c r="DT70" s="504"/>
      <c r="DU70" s="504"/>
      <c r="DV70" s="504"/>
      <c r="DW70" s="859" t="s">
        <v>361</v>
      </c>
      <c r="DX70" s="859"/>
      <c r="DY70" s="859"/>
      <c r="DZ70" s="859"/>
      <c r="EA70" s="859"/>
      <c r="EB70" s="783">
        <v>4</v>
      </c>
      <c r="EO70" s="504"/>
      <c r="EY70" s="504"/>
      <c r="EZ70" s="504"/>
      <c r="FA70" s="504"/>
      <c r="FO70" s="401"/>
      <c r="FP70" s="498"/>
      <c r="FQ70" s="498"/>
      <c r="FR70" s="498"/>
      <c r="FS70" s="498"/>
      <c r="FT70" s="498"/>
      <c r="FU70" s="498"/>
      <c r="FV70" s="498"/>
      <c r="FW70" s="498"/>
      <c r="FX70" s="498"/>
      <c r="FY70" s="498"/>
      <c r="FZ70" s="508"/>
      <c r="GA70" s="508"/>
      <c r="GB70" s="418"/>
      <c r="GC70" s="508"/>
      <c r="GD70" s="504"/>
      <c r="GE70" s="507"/>
      <c r="GF70" s="401"/>
      <c r="GG70" s="511"/>
      <c r="GH70" s="511"/>
      <c r="GI70" s="511"/>
      <c r="GJ70" s="511"/>
      <c r="GK70" s="511"/>
      <c r="GL70" s="511"/>
      <c r="GM70" s="511"/>
      <c r="GN70" s="511"/>
      <c r="GO70" s="513"/>
      <c r="GP70" s="504"/>
      <c r="GR70" s="401"/>
      <c r="GS70" s="507"/>
      <c r="GU70" s="898" t="s">
        <v>437</v>
      </c>
      <c r="GV70" s="899"/>
      <c r="GW70" s="899"/>
      <c r="GX70" s="899"/>
      <c r="GY70" s="899"/>
      <c r="GZ70" s="899"/>
      <c r="HA70" s="857" t="s">
        <v>797</v>
      </c>
      <c r="HC70" s="407"/>
      <c r="HD70" s="419"/>
      <c r="HF70" s="766" t="s">
        <v>269</v>
      </c>
      <c r="HG70" s="767"/>
      <c r="HH70" s="767"/>
      <c r="HI70" s="767"/>
      <c r="HJ70" s="767"/>
      <c r="HK70" s="767"/>
      <c r="HL70" s="767"/>
      <c r="HM70" s="767"/>
      <c r="HN70" s="767"/>
      <c r="HO70" s="767"/>
      <c r="HP70" s="795">
        <v>6</v>
      </c>
    </row>
    <row r="71" spans="13:224" ht="6" customHeight="1" x14ac:dyDescent="0.15">
      <c r="R71" s="800"/>
      <c r="S71" s="800"/>
      <c r="T71" s="800"/>
      <c r="U71" s="800"/>
      <c r="V71" s="800"/>
      <c r="W71" s="824"/>
      <c r="X71" s="504"/>
      <c r="Y71" s="504"/>
      <c r="AL71" s="504"/>
      <c r="AM71" s="401"/>
      <c r="AN71" s="504"/>
      <c r="AO71" s="504"/>
      <c r="AP71" s="504"/>
      <c r="AQ71" s="504"/>
      <c r="AR71" s="504"/>
      <c r="AS71" s="504"/>
      <c r="AT71" s="504"/>
      <c r="AU71" s="504"/>
      <c r="AV71" s="504"/>
      <c r="AY71" s="401"/>
      <c r="AZ71" s="504"/>
      <c r="BH71" s="434"/>
      <c r="BI71" s="407"/>
      <c r="BK71" s="401"/>
      <c r="BL71" s="504"/>
      <c r="BM71" s="504"/>
      <c r="BO71" s="800"/>
      <c r="BP71" s="800"/>
      <c r="BQ71" s="800"/>
      <c r="BR71" s="800"/>
      <c r="BS71" s="800"/>
      <c r="BT71" s="824"/>
      <c r="BV71" s="507"/>
      <c r="BW71" s="401"/>
      <c r="BX71" s="524"/>
      <c r="BY71" s="524"/>
      <c r="BZ71" s="524"/>
      <c r="CA71" s="803" t="s">
        <v>316</v>
      </c>
      <c r="CB71" s="803"/>
      <c r="CC71" s="803"/>
      <c r="CD71" s="803"/>
      <c r="CE71" s="803"/>
      <c r="CF71" s="824">
        <v>7</v>
      </c>
      <c r="CH71" s="504"/>
      <c r="CI71" s="504"/>
      <c r="CJ71" s="504"/>
      <c r="CK71" s="504"/>
      <c r="CL71" s="504"/>
      <c r="CP71" s="419"/>
      <c r="CQ71" s="504"/>
      <c r="CV71" s="769"/>
      <c r="CW71" s="770"/>
      <c r="CX71" s="770"/>
      <c r="CY71" s="770"/>
      <c r="CZ71" s="770"/>
      <c r="DA71" s="770"/>
      <c r="DB71" s="770"/>
      <c r="DC71" s="770"/>
      <c r="DD71" s="799"/>
      <c r="DE71" s="434"/>
      <c r="DF71" s="504"/>
      <c r="DG71" s="401"/>
      <c r="DH71" s="504"/>
      <c r="DI71" s="504"/>
      <c r="DJ71" s="504"/>
      <c r="DK71" s="800"/>
      <c r="DL71" s="800"/>
      <c r="DM71" s="800"/>
      <c r="DN71" s="800"/>
      <c r="DO71" s="800"/>
      <c r="DP71" s="804"/>
      <c r="DS71" s="401"/>
      <c r="DT71" s="504"/>
      <c r="DU71" s="504"/>
      <c r="DV71" s="504"/>
      <c r="DW71" s="803"/>
      <c r="DX71" s="803"/>
      <c r="DY71" s="803"/>
      <c r="DZ71" s="803"/>
      <c r="EA71" s="803"/>
      <c r="EB71" s="824"/>
      <c r="EO71" s="504"/>
      <c r="EY71" s="504"/>
      <c r="EZ71" s="504"/>
      <c r="FA71" s="504"/>
      <c r="FO71" s="401"/>
      <c r="FP71" s="498"/>
      <c r="FQ71" s="498"/>
      <c r="FR71" s="498"/>
      <c r="FS71" s="498"/>
      <c r="FT71" s="498"/>
      <c r="FU71" s="498"/>
      <c r="FV71" s="498"/>
      <c r="FW71" s="498"/>
      <c r="FX71" s="498"/>
      <c r="FY71" s="498"/>
      <c r="FZ71" s="508"/>
      <c r="GA71" s="508"/>
      <c r="GB71" s="418"/>
      <c r="GC71" s="508"/>
      <c r="GD71" s="504"/>
      <c r="GE71" s="507"/>
      <c r="GF71" s="401"/>
      <c r="GG71" s="516"/>
      <c r="GH71" s="516"/>
      <c r="GI71" s="516"/>
      <c r="GJ71" s="516"/>
      <c r="GK71" s="516"/>
      <c r="GL71" s="516"/>
      <c r="GM71" s="516"/>
      <c r="GN71" s="516"/>
      <c r="GO71" s="435"/>
      <c r="GP71" s="504"/>
      <c r="GQ71" s="504"/>
      <c r="GR71" s="401"/>
      <c r="GS71" s="507"/>
      <c r="GT71" s="428"/>
      <c r="GU71" s="900"/>
      <c r="GV71" s="901"/>
      <c r="GW71" s="901"/>
      <c r="GX71" s="901"/>
      <c r="GY71" s="901"/>
      <c r="GZ71" s="901"/>
      <c r="HA71" s="880"/>
      <c r="HB71" s="504"/>
      <c r="HC71" s="407"/>
      <c r="HD71" s="419"/>
      <c r="HF71" s="769"/>
      <c r="HG71" s="770"/>
      <c r="HH71" s="770"/>
      <c r="HI71" s="770"/>
      <c r="HJ71" s="770"/>
      <c r="HK71" s="770"/>
      <c r="HL71" s="770"/>
      <c r="HM71" s="770"/>
      <c r="HN71" s="770"/>
      <c r="HO71" s="770"/>
      <c r="HP71" s="797"/>
    </row>
    <row r="72" spans="13:224" ht="6" customHeight="1" x14ac:dyDescent="0.15">
      <c r="R72" s="800" t="s">
        <v>373</v>
      </c>
      <c r="S72" s="800"/>
      <c r="T72" s="800"/>
      <c r="U72" s="800"/>
      <c r="V72" s="800"/>
      <c r="W72" s="824">
        <v>4</v>
      </c>
      <c r="X72" s="504"/>
      <c r="Y72" s="504"/>
      <c r="Z72" s="422"/>
      <c r="AL72" s="504"/>
      <c r="AM72" s="412"/>
      <c r="AN72" s="766" t="s">
        <v>360</v>
      </c>
      <c r="AO72" s="767"/>
      <c r="AP72" s="767"/>
      <c r="AQ72" s="767"/>
      <c r="AR72" s="767"/>
      <c r="AS72" s="767"/>
      <c r="AT72" s="767"/>
      <c r="AU72" s="767"/>
      <c r="AV72" s="795">
        <v>25</v>
      </c>
      <c r="AY72" s="412"/>
      <c r="AZ72" s="766" t="s">
        <v>203</v>
      </c>
      <c r="BA72" s="767"/>
      <c r="BB72" s="767"/>
      <c r="BC72" s="767"/>
      <c r="BD72" s="767"/>
      <c r="BE72" s="767"/>
      <c r="BF72" s="767"/>
      <c r="BG72" s="767"/>
      <c r="BH72" s="908"/>
      <c r="BI72" s="436"/>
      <c r="BK72" s="401"/>
      <c r="BL72" s="504"/>
      <c r="BM72" s="504"/>
      <c r="BO72" s="800" t="s">
        <v>357</v>
      </c>
      <c r="BP72" s="800"/>
      <c r="BQ72" s="800"/>
      <c r="BR72" s="800"/>
      <c r="BS72" s="800"/>
      <c r="BT72" s="824">
        <v>4</v>
      </c>
      <c r="BW72" s="401"/>
      <c r="BX72" s="524"/>
      <c r="BY72" s="524"/>
      <c r="BZ72" s="524"/>
      <c r="CA72" s="803"/>
      <c r="CB72" s="803"/>
      <c r="CC72" s="803"/>
      <c r="CD72" s="803"/>
      <c r="CE72" s="803"/>
      <c r="CF72" s="824"/>
      <c r="CH72" s="504"/>
      <c r="CI72" s="504"/>
      <c r="CJ72" s="504"/>
      <c r="CK72" s="504"/>
      <c r="CL72" s="523"/>
      <c r="CM72" s="520"/>
      <c r="CN72" s="520"/>
      <c r="CO72" s="520"/>
      <c r="CP72" s="441"/>
      <c r="CQ72" s="520"/>
      <c r="CR72" s="513"/>
      <c r="CV72" s="507"/>
      <c r="CX72" s="560"/>
      <c r="CY72" s="863" t="s">
        <v>815</v>
      </c>
      <c r="CZ72" s="863"/>
      <c r="DA72" s="863"/>
      <c r="DB72" s="863"/>
      <c r="DC72" s="863"/>
      <c r="DD72" s="869">
        <v>4</v>
      </c>
      <c r="DE72" s="434"/>
      <c r="DF72" s="504"/>
      <c r="DG72" s="401"/>
      <c r="DS72" s="401"/>
      <c r="DT72" s="504"/>
      <c r="DU72" s="504"/>
      <c r="DV72" s="504"/>
      <c r="DW72" s="803" t="s">
        <v>364</v>
      </c>
      <c r="DX72" s="803"/>
      <c r="DY72" s="803"/>
      <c r="DZ72" s="803"/>
      <c r="EA72" s="803"/>
      <c r="EB72" s="804">
        <v>6</v>
      </c>
      <c r="FA72" s="504"/>
      <c r="FB72" s="504"/>
      <c r="FC72" s="504"/>
      <c r="FD72" s="504"/>
      <c r="FE72" s="504"/>
      <c r="FF72" s="504"/>
      <c r="FG72" s="504"/>
      <c r="FH72" s="504"/>
      <c r="FI72" s="504"/>
      <c r="FJ72" s="504"/>
      <c r="FK72" s="504"/>
      <c r="FL72" s="504"/>
      <c r="FM72" s="504"/>
      <c r="FO72" s="412"/>
      <c r="FP72" s="766" t="s">
        <v>356</v>
      </c>
      <c r="FQ72" s="767"/>
      <c r="FR72" s="767"/>
      <c r="FS72" s="767"/>
      <c r="FT72" s="767"/>
      <c r="FU72" s="767"/>
      <c r="FV72" s="767"/>
      <c r="FW72" s="767"/>
      <c r="FX72" s="767"/>
      <c r="FY72" s="767"/>
      <c r="FZ72" s="795">
        <v>167</v>
      </c>
      <c r="GA72" s="508"/>
      <c r="GB72" s="407"/>
      <c r="GC72" s="504"/>
      <c r="GD72" s="504"/>
      <c r="GE72" s="507"/>
      <c r="GF72" s="501"/>
      <c r="GG72" s="775" t="s">
        <v>359</v>
      </c>
      <c r="GH72" s="776"/>
      <c r="GI72" s="776"/>
      <c r="GJ72" s="776"/>
      <c r="GK72" s="776"/>
      <c r="GL72" s="776"/>
      <c r="GM72" s="776"/>
      <c r="GN72" s="776"/>
      <c r="GO72" s="798">
        <v>2</v>
      </c>
      <c r="GP72" s="504"/>
      <c r="GQ72" s="504"/>
      <c r="GR72" s="401"/>
      <c r="GS72" s="507"/>
      <c r="GT72" s="504"/>
      <c r="GU72" s="902"/>
      <c r="GV72" s="903"/>
      <c r="GW72" s="903"/>
      <c r="GX72" s="903"/>
      <c r="GY72" s="903"/>
      <c r="GZ72" s="903"/>
      <c r="HA72" s="858"/>
      <c r="HB72" s="504"/>
      <c r="HC72" s="407"/>
      <c r="HD72" s="419"/>
      <c r="HK72" s="784" t="s">
        <v>362</v>
      </c>
      <c r="HL72" s="784"/>
      <c r="HM72" s="784"/>
      <c r="HN72" s="784"/>
      <c r="HO72" s="784"/>
      <c r="HP72" s="783">
        <v>2</v>
      </c>
    </row>
    <row r="73" spans="13:224" ht="6" customHeight="1" x14ac:dyDescent="0.15">
      <c r="R73" s="800"/>
      <c r="S73" s="800"/>
      <c r="T73" s="800"/>
      <c r="U73" s="800"/>
      <c r="V73" s="800"/>
      <c r="W73" s="824"/>
      <c r="X73" s="504"/>
      <c r="Y73" s="504"/>
      <c r="AM73" s="560"/>
      <c r="AN73" s="769"/>
      <c r="AO73" s="770"/>
      <c r="AP73" s="770"/>
      <c r="AQ73" s="770"/>
      <c r="AR73" s="770"/>
      <c r="AS73" s="770"/>
      <c r="AT73" s="770"/>
      <c r="AU73" s="770"/>
      <c r="AV73" s="797"/>
      <c r="AY73" s="401"/>
      <c r="AZ73" s="769"/>
      <c r="BA73" s="770"/>
      <c r="BB73" s="770"/>
      <c r="BC73" s="770"/>
      <c r="BD73" s="770"/>
      <c r="BE73" s="770"/>
      <c r="BF73" s="770"/>
      <c r="BG73" s="770"/>
      <c r="BH73" s="909"/>
      <c r="BI73" s="407"/>
      <c r="BK73" s="401"/>
      <c r="BL73" s="504"/>
      <c r="BM73" s="504"/>
      <c r="BO73" s="800"/>
      <c r="BP73" s="800"/>
      <c r="BQ73" s="800"/>
      <c r="BR73" s="800"/>
      <c r="BS73" s="800"/>
      <c r="BT73" s="824"/>
      <c r="BW73" s="401"/>
      <c r="BX73" s="505"/>
      <c r="BY73" s="505"/>
      <c r="BZ73" s="524"/>
      <c r="CA73" s="524"/>
      <c r="CB73" s="524"/>
      <c r="CC73" s="524"/>
      <c r="CD73" s="524"/>
      <c r="CE73" s="524"/>
      <c r="CH73" s="504"/>
      <c r="CI73" s="504"/>
      <c r="CJ73" s="504"/>
      <c r="CK73" s="504"/>
      <c r="CL73" s="523"/>
      <c r="CM73" s="520"/>
      <c r="CN73" s="520"/>
      <c r="CO73" s="520"/>
      <c r="CP73" s="441"/>
      <c r="CQ73" s="520"/>
      <c r="CR73" s="513"/>
      <c r="CV73" s="507"/>
      <c r="CX73" s="504"/>
      <c r="CY73" s="845"/>
      <c r="CZ73" s="845"/>
      <c r="DA73" s="845"/>
      <c r="DB73" s="845"/>
      <c r="DC73" s="845"/>
      <c r="DD73" s="848"/>
      <c r="DE73" s="434"/>
      <c r="DF73" s="504"/>
      <c r="DG73" s="401"/>
      <c r="DS73" s="401"/>
      <c r="DT73" s="504"/>
      <c r="DU73" s="504"/>
      <c r="DV73" s="504"/>
      <c r="DW73" s="803"/>
      <c r="DX73" s="803"/>
      <c r="DY73" s="803"/>
      <c r="DZ73" s="803"/>
      <c r="EA73" s="803"/>
      <c r="EB73" s="804"/>
      <c r="FA73" s="504"/>
      <c r="FB73" s="504"/>
      <c r="FC73" s="504"/>
      <c r="FD73" s="504"/>
      <c r="FE73" s="504"/>
      <c r="FF73" s="504"/>
      <c r="FG73" s="504"/>
      <c r="FH73" s="504"/>
      <c r="FI73" s="504"/>
      <c r="FJ73" s="504"/>
      <c r="FK73" s="504"/>
      <c r="FL73" s="504"/>
      <c r="FM73" s="504"/>
      <c r="FO73" s="401"/>
      <c r="FP73" s="769"/>
      <c r="FQ73" s="770"/>
      <c r="FR73" s="770"/>
      <c r="FS73" s="770"/>
      <c r="FT73" s="770"/>
      <c r="FU73" s="770"/>
      <c r="FV73" s="770"/>
      <c r="FW73" s="770"/>
      <c r="FX73" s="770"/>
      <c r="FY73" s="770"/>
      <c r="FZ73" s="797"/>
      <c r="GA73" s="508"/>
      <c r="GB73" s="407"/>
      <c r="GC73" s="504"/>
      <c r="GD73" s="504"/>
      <c r="GE73" s="507"/>
      <c r="GF73" s="560"/>
      <c r="GG73" s="777"/>
      <c r="GH73" s="778"/>
      <c r="GI73" s="778"/>
      <c r="GJ73" s="778"/>
      <c r="GK73" s="778"/>
      <c r="GL73" s="778"/>
      <c r="GM73" s="778"/>
      <c r="GN73" s="778"/>
      <c r="GO73" s="799"/>
      <c r="GP73" s="504"/>
      <c r="GQ73" s="504"/>
      <c r="GR73" s="401"/>
      <c r="GS73" s="507"/>
      <c r="GT73" s="504"/>
      <c r="GU73" s="504"/>
      <c r="GV73" s="504"/>
      <c r="GW73" s="504"/>
      <c r="GX73" s="504"/>
      <c r="GY73" s="504"/>
      <c r="GZ73" s="504"/>
      <c r="HA73" s="504"/>
      <c r="HB73" s="504"/>
      <c r="HC73" s="407"/>
      <c r="HD73" s="419"/>
      <c r="HK73" s="800"/>
      <c r="HL73" s="800"/>
      <c r="HM73" s="800"/>
      <c r="HN73" s="800"/>
      <c r="HO73" s="800"/>
      <c r="HP73" s="824"/>
    </row>
    <row r="74" spans="13:224" ht="6" customHeight="1" x14ac:dyDescent="0.15">
      <c r="P74" s="504"/>
      <c r="Q74" s="504"/>
      <c r="R74" s="504"/>
      <c r="S74" s="504"/>
      <c r="T74" s="504"/>
      <c r="U74" s="504"/>
      <c r="V74" s="504"/>
      <c r="W74" s="442"/>
      <c r="X74" s="504"/>
      <c r="Y74" s="504"/>
      <c r="AM74" s="504"/>
      <c r="AN74" s="504"/>
      <c r="AO74" s="504"/>
      <c r="AP74" s="504"/>
      <c r="AQ74" s="784" t="s">
        <v>327</v>
      </c>
      <c r="AR74" s="784"/>
      <c r="AS74" s="784"/>
      <c r="AT74" s="784"/>
      <c r="AU74" s="784"/>
      <c r="AV74" s="862">
        <v>8</v>
      </c>
      <c r="AY74" s="401"/>
      <c r="AZ74" s="504"/>
      <c r="BH74" s="434"/>
      <c r="BI74" s="407"/>
      <c r="BK74" s="401"/>
      <c r="BL74" s="504"/>
      <c r="BM74" s="504"/>
      <c r="BO74" s="830" t="s">
        <v>436</v>
      </c>
      <c r="BP74" s="830"/>
      <c r="BQ74" s="830"/>
      <c r="BR74" s="830"/>
      <c r="BS74" s="830"/>
      <c r="BT74" s="824">
        <v>4</v>
      </c>
      <c r="BW74" s="401"/>
      <c r="BX74" s="505"/>
      <c r="BY74" s="529"/>
      <c r="BZ74" s="524"/>
      <c r="CA74" s="524"/>
      <c r="CB74" s="524"/>
      <c r="CC74" s="524"/>
      <c r="CD74" s="524"/>
      <c r="CE74" s="524"/>
      <c r="CH74" s="504"/>
      <c r="CI74" s="504"/>
      <c r="CJ74" s="504"/>
      <c r="CK74" s="504"/>
      <c r="CL74" s="504"/>
      <c r="CP74" s="419"/>
      <c r="CQ74" s="504"/>
      <c r="CV74" s="507"/>
      <c r="CX74" s="504"/>
      <c r="CY74" s="845" t="s">
        <v>816</v>
      </c>
      <c r="CZ74" s="845"/>
      <c r="DA74" s="845"/>
      <c r="DB74" s="845"/>
      <c r="DC74" s="845"/>
      <c r="DD74" s="848">
        <v>4</v>
      </c>
      <c r="DE74" s="434"/>
      <c r="DF74" s="504"/>
      <c r="DG74" s="401"/>
      <c r="DH74" s="766" t="s">
        <v>257</v>
      </c>
      <c r="DI74" s="767"/>
      <c r="DJ74" s="767"/>
      <c r="DK74" s="767"/>
      <c r="DL74" s="767"/>
      <c r="DM74" s="767"/>
      <c r="DN74" s="767"/>
      <c r="DO74" s="767"/>
      <c r="DP74" s="795">
        <v>16</v>
      </c>
      <c r="DS74" s="401"/>
      <c r="FA74" s="504"/>
      <c r="FB74" s="504"/>
      <c r="FC74" s="504"/>
      <c r="FD74" s="498"/>
      <c r="FE74" s="498"/>
      <c r="FF74" s="498"/>
      <c r="FG74" s="498"/>
      <c r="FH74" s="498"/>
      <c r="FI74" s="498"/>
      <c r="FJ74" s="498"/>
      <c r="FK74" s="498"/>
      <c r="FL74" s="508"/>
      <c r="FM74" s="508"/>
      <c r="FO74" s="401"/>
      <c r="FP74" s="555"/>
      <c r="FQ74" s="504"/>
      <c r="GB74" s="418"/>
      <c r="GC74" s="508"/>
      <c r="GD74" s="504"/>
      <c r="GE74" s="507"/>
      <c r="GF74" s="504"/>
      <c r="GG74" s="504"/>
      <c r="GH74" s="504"/>
      <c r="GI74" s="504"/>
      <c r="GJ74" s="859" t="s">
        <v>351</v>
      </c>
      <c r="GK74" s="859"/>
      <c r="GL74" s="859"/>
      <c r="GM74" s="859"/>
      <c r="GN74" s="859"/>
      <c r="GO74" s="869">
        <v>1</v>
      </c>
      <c r="GP74" s="504"/>
      <c r="GQ74" s="504"/>
      <c r="GR74" s="401"/>
      <c r="GS74" s="507"/>
      <c r="GT74" s="504"/>
      <c r="GU74" s="504"/>
      <c r="GV74" s="504"/>
      <c r="GW74" s="504"/>
      <c r="GX74" s="504"/>
      <c r="GY74" s="504"/>
      <c r="GZ74" s="504"/>
      <c r="HA74" s="504"/>
      <c r="HB74" s="504"/>
      <c r="HC74" s="407"/>
      <c r="HD74" s="419"/>
      <c r="HF74" s="504"/>
      <c r="HG74" s="504"/>
      <c r="HH74" s="504"/>
      <c r="HI74" s="504"/>
      <c r="HJ74" s="504"/>
      <c r="HK74" s="800" t="s">
        <v>365</v>
      </c>
      <c r="HL74" s="800"/>
      <c r="HM74" s="800"/>
      <c r="HN74" s="800"/>
      <c r="HO74" s="800"/>
      <c r="HP74" s="804">
        <v>3</v>
      </c>
    </row>
    <row r="75" spans="13:224" ht="6" customHeight="1" x14ac:dyDescent="0.15">
      <c r="P75" s="504"/>
      <c r="Q75" s="504"/>
      <c r="R75" s="504"/>
      <c r="S75" s="504"/>
      <c r="T75" s="504"/>
      <c r="U75" s="504"/>
      <c r="V75" s="504"/>
      <c r="W75" s="442"/>
      <c r="X75" s="504"/>
      <c r="Y75" s="504"/>
      <c r="AM75" s="504"/>
      <c r="AN75" s="504"/>
      <c r="AO75" s="504"/>
      <c r="AP75" s="504"/>
      <c r="AQ75" s="800"/>
      <c r="AR75" s="800"/>
      <c r="AS75" s="800"/>
      <c r="AT75" s="800"/>
      <c r="AU75" s="800"/>
      <c r="AV75" s="828"/>
      <c r="AY75" s="401"/>
      <c r="AZ75" s="504"/>
      <c r="BH75" s="434"/>
      <c r="BI75" s="407"/>
      <c r="BK75" s="401"/>
      <c r="BL75" s="504"/>
      <c r="BM75" s="504"/>
      <c r="BO75" s="830"/>
      <c r="BP75" s="830"/>
      <c r="BQ75" s="830"/>
      <c r="BR75" s="830"/>
      <c r="BS75" s="830"/>
      <c r="BT75" s="824"/>
      <c r="BW75" s="401"/>
      <c r="BX75" s="916" t="s">
        <v>817</v>
      </c>
      <c r="BY75" s="917"/>
      <c r="BZ75" s="917"/>
      <c r="CA75" s="917"/>
      <c r="CB75" s="917"/>
      <c r="CC75" s="917"/>
      <c r="CD75" s="917"/>
      <c r="CE75" s="917"/>
      <c r="CF75" s="795">
        <v>21</v>
      </c>
      <c r="CH75" s="504"/>
      <c r="CJ75" s="504"/>
      <c r="CK75" s="504"/>
      <c r="CL75" s="504"/>
      <c r="CM75" s="520"/>
      <c r="CN75" s="520"/>
      <c r="CO75" s="520"/>
      <c r="CP75" s="441"/>
      <c r="CQ75" s="520"/>
      <c r="CR75" s="513"/>
      <c r="CV75" s="507"/>
      <c r="CX75" s="504"/>
      <c r="CY75" s="845"/>
      <c r="CZ75" s="845"/>
      <c r="DA75" s="845"/>
      <c r="DB75" s="845"/>
      <c r="DC75" s="845"/>
      <c r="DD75" s="848"/>
      <c r="DE75" s="434"/>
      <c r="DF75" s="504"/>
      <c r="DG75" s="429"/>
      <c r="DH75" s="769"/>
      <c r="DI75" s="770"/>
      <c r="DJ75" s="770"/>
      <c r="DK75" s="770"/>
      <c r="DL75" s="770"/>
      <c r="DM75" s="770"/>
      <c r="DN75" s="770"/>
      <c r="DO75" s="770"/>
      <c r="DP75" s="797"/>
      <c r="DS75" s="401"/>
      <c r="DT75" s="504"/>
      <c r="DU75" s="504"/>
      <c r="DV75" s="504"/>
      <c r="DW75" s="504"/>
      <c r="DX75" s="504"/>
      <c r="DY75" s="504"/>
      <c r="DZ75" s="504"/>
      <c r="EA75" s="504"/>
      <c r="EB75" s="504"/>
      <c r="FA75" s="504"/>
      <c r="FO75" s="401"/>
      <c r="FP75" s="507"/>
      <c r="GB75" s="418"/>
      <c r="GC75" s="508"/>
      <c r="GD75" s="504"/>
      <c r="GE75" s="507"/>
      <c r="GF75" s="504"/>
      <c r="GG75" s="504"/>
      <c r="GH75" s="504"/>
      <c r="GI75" s="504"/>
      <c r="GJ75" s="803"/>
      <c r="GK75" s="803"/>
      <c r="GL75" s="803"/>
      <c r="GM75" s="803"/>
      <c r="GN75" s="803"/>
      <c r="GO75" s="847"/>
      <c r="GP75" s="504"/>
      <c r="GR75" s="401"/>
      <c r="GS75" s="507"/>
      <c r="GU75" s="886" t="s">
        <v>438</v>
      </c>
      <c r="GV75" s="887"/>
      <c r="GW75" s="887"/>
      <c r="GX75" s="887"/>
      <c r="GY75" s="887"/>
      <c r="GZ75" s="887"/>
      <c r="HA75" s="857" t="s">
        <v>797</v>
      </c>
      <c r="HC75" s="407"/>
      <c r="HD75" s="419"/>
      <c r="HF75" s="504"/>
      <c r="HG75" s="504"/>
      <c r="HH75" s="504"/>
      <c r="HI75" s="504"/>
      <c r="HJ75" s="504"/>
      <c r="HK75" s="800"/>
      <c r="HL75" s="800"/>
      <c r="HM75" s="800"/>
      <c r="HN75" s="800"/>
      <c r="HO75" s="800"/>
      <c r="HP75" s="804"/>
    </row>
    <row r="76" spans="13:224" ht="6" customHeight="1" x14ac:dyDescent="0.15">
      <c r="Y76" s="504"/>
      <c r="AM76" s="504"/>
      <c r="AN76" s="504"/>
      <c r="AO76" s="504"/>
      <c r="AP76" s="504"/>
      <c r="AQ76" s="800" t="s">
        <v>367</v>
      </c>
      <c r="AR76" s="800"/>
      <c r="AS76" s="800"/>
      <c r="AT76" s="800"/>
      <c r="AU76" s="800"/>
      <c r="AV76" s="828">
        <v>5</v>
      </c>
      <c r="AY76" s="412"/>
      <c r="AZ76" s="766" t="s">
        <v>209</v>
      </c>
      <c r="BA76" s="767"/>
      <c r="BB76" s="767"/>
      <c r="BC76" s="767"/>
      <c r="BD76" s="767"/>
      <c r="BE76" s="767"/>
      <c r="BF76" s="767"/>
      <c r="BG76" s="767"/>
      <c r="BH76" s="908"/>
      <c r="BI76" s="438"/>
      <c r="BK76" s="401"/>
      <c r="BL76" s="504"/>
      <c r="BM76" s="504"/>
      <c r="BO76" s="504"/>
      <c r="BP76" s="504"/>
      <c r="BQ76" s="504"/>
      <c r="BR76" s="504"/>
      <c r="BS76" s="504"/>
      <c r="BT76" s="504"/>
      <c r="BW76" s="429"/>
      <c r="BX76" s="918"/>
      <c r="BY76" s="919"/>
      <c r="BZ76" s="919"/>
      <c r="CA76" s="919"/>
      <c r="CB76" s="919"/>
      <c r="CC76" s="919"/>
      <c r="CD76" s="919"/>
      <c r="CE76" s="919"/>
      <c r="CF76" s="797"/>
      <c r="CH76" s="504"/>
      <c r="CJ76" s="504"/>
      <c r="CK76" s="504"/>
      <c r="CL76" s="523"/>
      <c r="CM76" s="520"/>
      <c r="CN76" s="520"/>
      <c r="CO76" s="520"/>
      <c r="CP76" s="441"/>
      <c r="CQ76" s="520"/>
      <c r="CR76" s="513"/>
      <c r="CV76" s="504"/>
      <c r="CW76" s="401"/>
      <c r="CX76" s="511"/>
      <c r="CY76" s="845"/>
      <c r="CZ76" s="845"/>
      <c r="DA76" s="845"/>
      <c r="DB76" s="845"/>
      <c r="DC76" s="845"/>
      <c r="DD76" s="848"/>
      <c r="DE76" s="434"/>
      <c r="DF76" s="504"/>
      <c r="DG76" s="401"/>
      <c r="DH76" s="560"/>
      <c r="DI76" s="560"/>
      <c r="DJ76" s="504"/>
      <c r="DK76" s="854" t="s">
        <v>363</v>
      </c>
      <c r="DL76" s="854"/>
      <c r="DM76" s="854"/>
      <c r="DN76" s="854"/>
      <c r="DO76" s="854"/>
      <c r="DP76" s="783">
        <v>6</v>
      </c>
      <c r="DS76" s="412"/>
      <c r="DT76" s="766" t="s">
        <v>153</v>
      </c>
      <c r="DU76" s="767"/>
      <c r="DV76" s="767"/>
      <c r="DW76" s="767"/>
      <c r="DX76" s="767"/>
      <c r="DY76" s="767"/>
      <c r="DZ76" s="767"/>
      <c r="EA76" s="767"/>
      <c r="EB76" s="795">
        <v>7</v>
      </c>
      <c r="FA76" s="504"/>
      <c r="FO76" s="401"/>
      <c r="FP76" s="507"/>
      <c r="FQ76" s="501"/>
      <c r="FR76" s="766" t="s">
        <v>206</v>
      </c>
      <c r="FS76" s="767"/>
      <c r="FT76" s="767"/>
      <c r="FU76" s="767"/>
      <c r="FV76" s="767"/>
      <c r="FW76" s="767"/>
      <c r="FX76" s="767"/>
      <c r="FY76" s="767"/>
      <c r="FZ76" s="795">
        <v>58</v>
      </c>
      <c r="GA76" s="508"/>
      <c r="GB76" s="418"/>
      <c r="GC76" s="508"/>
      <c r="GD76" s="504"/>
      <c r="GE76" s="507"/>
      <c r="GF76" s="401"/>
      <c r="GG76" s="511"/>
      <c r="GH76" s="511"/>
      <c r="GI76" s="511"/>
      <c r="GJ76" s="511"/>
      <c r="GK76" s="511"/>
      <c r="GL76" s="511"/>
      <c r="GM76" s="511"/>
      <c r="GN76" s="511"/>
      <c r="GO76" s="513"/>
      <c r="GP76" s="504"/>
      <c r="GQ76" s="504"/>
      <c r="GR76" s="401"/>
      <c r="GS76" s="507"/>
      <c r="GT76" s="501"/>
      <c r="GU76" s="888"/>
      <c r="GV76" s="889"/>
      <c r="GW76" s="889"/>
      <c r="GX76" s="889"/>
      <c r="GY76" s="889"/>
      <c r="GZ76" s="889"/>
      <c r="HA76" s="880"/>
      <c r="HB76" s="504"/>
      <c r="HC76" s="407"/>
      <c r="HD76" s="419"/>
      <c r="HF76" s="504"/>
      <c r="HG76" s="504"/>
      <c r="HH76" s="504"/>
      <c r="HI76" s="504"/>
      <c r="HJ76" s="504"/>
    </row>
    <row r="77" spans="13:224" ht="6" customHeight="1" x14ac:dyDescent="0.15">
      <c r="Y77" s="504"/>
      <c r="AM77" s="504"/>
      <c r="AN77" s="504"/>
      <c r="AO77" s="504"/>
      <c r="AP77" s="504"/>
      <c r="AQ77" s="800"/>
      <c r="AR77" s="800"/>
      <c r="AS77" s="800"/>
      <c r="AT77" s="800"/>
      <c r="AU77" s="800"/>
      <c r="AV77" s="828"/>
      <c r="AY77" s="401"/>
      <c r="AZ77" s="769"/>
      <c r="BA77" s="770"/>
      <c r="BB77" s="770"/>
      <c r="BC77" s="770"/>
      <c r="BD77" s="770"/>
      <c r="BE77" s="770"/>
      <c r="BF77" s="770"/>
      <c r="BG77" s="770"/>
      <c r="BH77" s="909"/>
      <c r="BI77" s="433"/>
      <c r="BK77" s="401"/>
      <c r="BL77" s="504"/>
      <c r="BW77" s="401"/>
      <c r="BX77" s="505"/>
      <c r="BY77" s="505"/>
      <c r="BZ77" s="505"/>
      <c r="CA77" s="859" t="s">
        <v>818</v>
      </c>
      <c r="CB77" s="859"/>
      <c r="CC77" s="859"/>
      <c r="CD77" s="859"/>
      <c r="CE77" s="859"/>
      <c r="CF77" s="783">
        <v>11</v>
      </c>
      <c r="CP77" s="419"/>
      <c r="CQ77" s="504"/>
      <c r="CW77" s="427"/>
      <c r="CX77" s="511"/>
      <c r="CY77" s="845"/>
      <c r="CZ77" s="845"/>
      <c r="DA77" s="845"/>
      <c r="DB77" s="845"/>
      <c r="DC77" s="845"/>
      <c r="DD77" s="848"/>
      <c r="DF77" s="504"/>
      <c r="DG77" s="401"/>
      <c r="DH77" s="504"/>
      <c r="DI77" s="504"/>
      <c r="DJ77" s="504"/>
      <c r="DK77" s="830"/>
      <c r="DL77" s="830"/>
      <c r="DM77" s="830"/>
      <c r="DN77" s="830"/>
      <c r="DO77" s="830"/>
      <c r="DP77" s="804"/>
      <c r="DS77" s="401"/>
      <c r="DT77" s="769"/>
      <c r="DU77" s="770"/>
      <c r="DV77" s="770"/>
      <c r="DW77" s="770"/>
      <c r="DX77" s="770"/>
      <c r="DY77" s="770"/>
      <c r="DZ77" s="770"/>
      <c r="EA77" s="770"/>
      <c r="EB77" s="797"/>
      <c r="FA77" s="504"/>
      <c r="FO77" s="401"/>
      <c r="FP77" s="507"/>
      <c r="FQ77" s="560"/>
      <c r="FR77" s="769"/>
      <c r="FS77" s="770"/>
      <c r="FT77" s="770"/>
      <c r="FU77" s="770"/>
      <c r="FV77" s="770"/>
      <c r="FW77" s="770"/>
      <c r="FX77" s="770"/>
      <c r="FY77" s="770"/>
      <c r="FZ77" s="797"/>
      <c r="GA77" s="508"/>
      <c r="GB77" s="418"/>
      <c r="GC77" s="508"/>
      <c r="GD77" s="504"/>
      <c r="GE77" s="507"/>
      <c r="GF77" s="401"/>
      <c r="GG77" s="516"/>
      <c r="GH77" s="516"/>
      <c r="GI77" s="516"/>
      <c r="GJ77" s="516"/>
      <c r="GK77" s="516"/>
      <c r="GL77" s="516"/>
      <c r="GM77" s="516"/>
      <c r="GN77" s="516"/>
      <c r="GO77" s="435"/>
      <c r="GP77" s="504"/>
      <c r="GQ77" s="504"/>
      <c r="GR77" s="401"/>
      <c r="GS77" s="504"/>
      <c r="GT77" s="504"/>
      <c r="GU77" s="890"/>
      <c r="GV77" s="891"/>
      <c r="GW77" s="891"/>
      <c r="GX77" s="891"/>
      <c r="GY77" s="891"/>
      <c r="GZ77" s="891"/>
      <c r="HA77" s="858"/>
      <c r="HB77" s="504"/>
      <c r="HC77" s="407"/>
      <c r="HD77" s="419"/>
      <c r="HF77" s="504"/>
      <c r="HG77" s="504"/>
      <c r="HH77" s="504"/>
      <c r="HI77" s="504"/>
      <c r="HJ77" s="504"/>
    </row>
    <row r="78" spans="13:224" ht="6" customHeight="1" x14ac:dyDescent="0.15">
      <c r="Y78" s="504"/>
      <c r="AM78" s="504"/>
      <c r="AN78" s="504"/>
      <c r="AO78" s="504"/>
      <c r="AP78" s="504"/>
      <c r="AQ78" s="800" t="s">
        <v>819</v>
      </c>
      <c r="AR78" s="800"/>
      <c r="AS78" s="800"/>
      <c r="AT78" s="800"/>
      <c r="AU78" s="800"/>
      <c r="AV78" s="828">
        <v>6</v>
      </c>
      <c r="AY78" s="401"/>
      <c r="BI78" s="407"/>
      <c r="BK78" s="428"/>
      <c r="BL78" s="920" t="s">
        <v>467</v>
      </c>
      <c r="BM78" s="921"/>
      <c r="BN78" s="921"/>
      <c r="BO78" s="921"/>
      <c r="BP78" s="921"/>
      <c r="BQ78" s="921"/>
      <c r="BR78" s="921"/>
      <c r="BS78" s="921"/>
      <c r="BT78" s="795">
        <v>4</v>
      </c>
      <c r="BW78" s="401"/>
      <c r="BX78" s="505"/>
      <c r="BY78" s="505"/>
      <c r="BZ78" s="505"/>
      <c r="CA78" s="803"/>
      <c r="CB78" s="803"/>
      <c r="CC78" s="803"/>
      <c r="CD78" s="803"/>
      <c r="CE78" s="803"/>
      <c r="CF78" s="824"/>
      <c r="CM78" s="520"/>
      <c r="CN78" s="520"/>
      <c r="CO78" s="520"/>
      <c r="CP78" s="441"/>
      <c r="CQ78" s="520"/>
      <c r="CR78" s="513"/>
      <c r="CW78" s="401"/>
      <c r="DG78" s="401"/>
      <c r="DH78" s="504"/>
      <c r="DI78" s="504"/>
      <c r="DJ78" s="504"/>
      <c r="DK78" s="830" t="s">
        <v>368</v>
      </c>
      <c r="DL78" s="830"/>
      <c r="DM78" s="830"/>
      <c r="DN78" s="830"/>
      <c r="DO78" s="830"/>
      <c r="DP78" s="804">
        <v>9</v>
      </c>
      <c r="DS78" s="401"/>
      <c r="DT78" s="504"/>
      <c r="DU78" s="504"/>
      <c r="DV78" s="504"/>
      <c r="DW78" s="859" t="s">
        <v>369</v>
      </c>
      <c r="DX78" s="859"/>
      <c r="DY78" s="859"/>
      <c r="DZ78" s="859"/>
      <c r="EA78" s="859"/>
      <c r="EB78" s="783">
        <v>4</v>
      </c>
      <c r="FA78" s="504"/>
      <c r="FB78" s="504"/>
      <c r="FC78" s="504"/>
      <c r="FD78" s="504"/>
      <c r="FE78" s="504"/>
      <c r="FF78" s="504"/>
      <c r="FG78" s="504"/>
      <c r="FH78" s="504"/>
      <c r="FI78" s="504"/>
      <c r="FJ78" s="504"/>
      <c r="FK78" s="504"/>
      <c r="FL78" s="504"/>
      <c r="FM78" s="504"/>
      <c r="FO78" s="401"/>
      <c r="FP78" s="507"/>
      <c r="FQ78" s="504"/>
      <c r="FR78" s="504"/>
      <c r="FS78" s="504"/>
      <c r="FT78" s="504"/>
      <c r="FU78" s="784" t="s">
        <v>466</v>
      </c>
      <c r="FV78" s="784"/>
      <c r="FW78" s="784"/>
      <c r="FX78" s="784"/>
      <c r="FY78" s="784"/>
      <c r="FZ78" s="804">
        <v>3</v>
      </c>
      <c r="GA78" s="506"/>
      <c r="GB78" s="418"/>
      <c r="GC78" s="508"/>
      <c r="GD78" s="504"/>
      <c r="GE78" s="507"/>
      <c r="GF78" s="501"/>
      <c r="GG78" s="775" t="s">
        <v>384</v>
      </c>
      <c r="GH78" s="776"/>
      <c r="GI78" s="776"/>
      <c r="GJ78" s="776"/>
      <c r="GK78" s="776"/>
      <c r="GL78" s="776"/>
      <c r="GM78" s="776"/>
      <c r="GN78" s="776"/>
      <c r="GO78" s="798">
        <v>2</v>
      </c>
      <c r="GP78" s="504"/>
      <c r="GQ78" s="504"/>
      <c r="GR78" s="401"/>
      <c r="GS78" s="504"/>
      <c r="HB78" s="504"/>
      <c r="HC78" s="407"/>
      <c r="HD78" s="419"/>
    </row>
    <row r="79" spans="13:224" ht="6" customHeight="1" x14ac:dyDescent="0.15">
      <c r="AM79" s="504"/>
      <c r="AN79" s="504"/>
      <c r="AO79" s="504"/>
      <c r="AP79" s="504"/>
      <c r="AQ79" s="800"/>
      <c r="AR79" s="800"/>
      <c r="AS79" s="800"/>
      <c r="AT79" s="800"/>
      <c r="AU79" s="800"/>
      <c r="AV79" s="828"/>
      <c r="AY79" s="401"/>
      <c r="AZ79" s="504"/>
      <c r="BA79" s="504"/>
      <c r="BB79" s="504"/>
      <c r="BC79" s="504"/>
      <c r="BD79" s="504"/>
      <c r="BE79" s="504"/>
      <c r="BF79" s="504"/>
      <c r="BG79" s="504"/>
      <c r="BH79" s="504"/>
      <c r="BI79" s="407"/>
      <c r="BL79" s="922"/>
      <c r="BM79" s="923"/>
      <c r="BN79" s="923"/>
      <c r="BO79" s="923"/>
      <c r="BP79" s="923"/>
      <c r="BQ79" s="923"/>
      <c r="BR79" s="923"/>
      <c r="BS79" s="923"/>
      <c r="BT79" s="797"/>
      <c r="BW79" s="401"/>
      <c r="BX79" s="524"/>
      <c r="BY79" s="524"/>
      <c r="BZ79" s="524"/>
      <c r="CA79" s="803" t="s">
        <v>377</v>
      </c>
      <c r="CB79" s="803"/>
      <c r="CC79" s="803"/>
      <c r="CD79" s="803"/>
      <c r="CE79" s="803"/>
      <c r="CF79" s="824">
        <v>4</v>
      </c>
      <c r="CH79" s="504"/>
      <c r="CJ79" s="504"/>
      <c r="CK79" s="504"/>
      <c r="CL79" s="523"/>
      <c r="CM79" s="520"/>
      <c r="CN79" s="520"/>
      <c r="CO79" s="520"/>
      <c r="CP79" s="441"/>
      <c r="CQ79" s="520"/>
      <c r="CR79" s="513"/>
      <c r="CW79" s="401"/>
      <c r="DF79" s="504"/>
      <c r="DG79" s="401"/>
      <c r="DH79" s="504"/>
      <c r="DI79" s="504"/>
      <c r="DJ79" s="504"/>
      <c r="DK79" s="830"/>
      <c r="DL79" s="830"/>
      <c r="DM79" s="830"/>
      <c r="DN79" s="830"/>
      <c r="DO79" s="830"/>
      <c r="DP79" s="804"/>
      <c r="DS79" s="401"/>
      <c r="DT79" s="504"/>
      <c r="DU79" s="504"/>
      <c r="DV79" s="504"/>
      <c r="DW79" s="803"/>
      <c r="DX79" s="803"/>
      <c r="DY79" s="803"/>
      <c r="DZ79" s="803"/>
      <c r="EA79" s="803"/>
      <c r="EB79" s="824"/>
      <c r="FA79" s="504"/>
      <c r="FB79" s="504"/>
      <c r="FC79" s="504"/>
      <c r="FD79" s="504"/>
      <c r="FE79" s="504"/>
      <c r="FF79" s="504"/>
      <c r="FG79" s="504"/>
      <c r="FH79" s="504"/>
      <c r="FI79" s="504"/>
      <c r="FJ79" s="504"/>
      <c r="FK79" s="504"/>
      <c r="FL79" s="504"/>
      <c r="FM79" s="504"/>
      <c r="FO79" s="401"/>
      <c r="FP79" s="507"/>
      <c r="FQ79" s="504"/>
      <c r="FR79" s="504"/>
      <c r="FS79" s="504"/>
      <c r="FT79" s="504"/>
      <c r="FU79" s="800"/>
      <c r="FV79" s="800"/>
      <c r="FW79" s="800"/>
      <c r="FX79" s="800"/>
      <c r="FY79" s="800"/>
      <c r="FZ79" s="804"/>
      <c r="GA79" s="506"/>
      <c r="GB79" s="418"/>
      <c r="GC79" s="508"/>
      <c r="GD79" s="504"/>
      <c r="GE79" s="507"/>
      <c r="GF79" s="560"/>
      <c r="GG79" s="777"/>
      <c r="GH79" s="778"/>
      <c r="GI79" s="778"/>
      <c r="GJ79" s="778"/>
      <c r="GK79" s="778"/>
      <c r="GL79" s="778"/>
      <c r="GM79" s="778"/>
      <c r="GN79" s="778"/>
      <c r="GO79" s="799"/>
      <c r="GP79" s="504"/>
      <c r="GQ79" s="504"/>
      <c r="GR79" s="401"/>
      <c r="GS79" s="504"/>
      <c r="HB79" s="504"/>
      <c r="HC79" s="407"/>
      <c r="HD79" s="419"/>
    </row>
    <row r="80" spans="13:224" ht="6" customHeight="1" x14ac:dyDescent="0.15">
      <c r="AM80" s="504"/>
      <c r="AN80" s="504"/>
      <c r="AO80" s="504"/>
      <c r="AP80" s="504"/>
      <c r="AQ80" s="800" t="s">
        <v>820</v>
      </c>
      <c r="AR80" s="800"/>
      <c r="AS80" s="800"/>
      <c r="AT80" s="800"/>
      <c r="AU80" s="800"/>
      <c r="AV80" s="828">
        <v>5</v>
      </c>
      <c r="AY80" s="412"/>
      <c r="AZ80" s="766" t="s">
        <v>392</v>
      </c>
      <c r="BA80" s="767"/>
      <c r="BB80" s="767"/>
      <c r="BC80" s="767"/>
      <c r="BD80" s="767"/>
      <c r="BE80" s="767"/>
      <c r="BF80" s="767"/>
      <c r="BG80" s="767"/>
      <c r="BH80" s="795">
        <v>5</v>
      </c>
      <c r="BI80" s="407"/>
      <c r="BL80" s="504"/>
      <c r="BM80" s="401"/>
      <c r="BN80" s="504"/>
      <c r="BO80" s="899" t="s">
        <v>468</v>
      </c>
      <c r="BP80" s="899"/>
      <c r="BQ80" s="899"/>
      <c r="BR80" s="899"/>
      <c r="BS80" s="899"/>
      <c r="BT80" s="783">
        <v>3</v>
      </c>
      <c r="BW80" s="401"/>
      <c r="BX80" s="524"/>
      <c r="BY80" s="524"/>
      <c r="BZ80" s="524"/>
      <c r="CA80" s="803"/>
      <c r="CB80" s="803"/>
      <c r="CC80" s="803"/>
      <c r="CD80" s="803"/>
      <c r="CE80" s="803"/>
      <c r="CF80" s="824"/>
      <c r="CH80" s="504"/>
      <c r="CJ80" s="504"/>
      <c r="CK80" s="504"/>
      <c r="CL80" s="504"/>
      <c r="CP80" s="419"/>
      <c r="CQ80" s="504"/>
      <c r="CV80" s="504"/>
      <c r="CW80" s="428"/>
      <c r="CX80" s="812" t="s">
        <v>414</v>
      </c>
      <c r="CY80" s="813"/>
      <c r="CZ80" s="813"/>
      <c r="DA80" s="813"/>
      <c r="DB80" s="813"/>
      <c r="DC80" s="813"/>
      <c r="DD80" s="857" t="s">
        <v>797</v>
      </c>
      <c r="DF80" s="504"/>
      <c r="DG80" s="401"/>
      <c r="DS80" s="401"/>
      <c r="DT80" s="504"/>
      <c r="DU80" s="504"/>
      <c r="DV80" s="504"/>
      <c r="DW80" s="803" t="s">
        <v>372</v>
      </c>
      <c r="DX80" s="803"/>
      <c r="DY80" s="803"/>
      <c r="DZ80" s="803"/>
      <c r="EA80" s="803"/>
      <c r="EB80" s="804">
        <v>2</v>
      </c>
      <c r="FA80" s="504"/>
      <c r="FB80" s="498"/>
      <c r="FC80" s="498"/>
      <c r="FD80" s="498"/>
      <c r="FE80" s="498"/>
      <c r="FF80" s="498"/>
      <c r="FG80" s="498"/>
      <c r="FH80" s="498"/>
      <c r="FI80" s="498"/>
      <c r="FJ80" s="498"/>
      <c r="FK80" s="498"/>
      <c r="FL80" s="508"/>
      <c r="FM80" s="508"/>
      <c r="FO80" s="401"/>
      <c r="FP80" s="507"/>
      <c r="FQ80" s="504"/>
      <c r="FR80" s="504"/>
      <c r="FS80" s="504"/>
      <c r="FT80" s="504"/>
      <c r="FU80" s="800" t="s">
        <v>553</v>
      </c>
      <c r="FV80" s="800"/>
      <c r="FW80" s="800"/>
      <c r="FX80" s="800"/>
      <c r="FY80" s="800"/>
      <c r="FZ80" s="804">
        <v>11</v>
      </c>
      <c r="GA80" s="506"/>
      <c r="GB80" s="418"/>
      <c r="GC80" s="508"/>
      <c r="GD80" s="504"/>
      <c r="GE80" s="507"/>
      <c r="GF80" s="504"/>
      <c r="GG80" s="504"/>
      <c r="GH80" s="504"/>
      <c r="GI80" s="504"/>
      <c r="GJ80" s="859" t="s">
        <v>351</v>
      </c>
      <c r="GK80" s="859"/>
      <c r="GL80" s="859"/>
      <c r="GM80" s="859"/>
      <c r="GN80" s="859"/>
      <c r="GO80" s="869">
        <v>1</v>
      </c>
      <c r="GP80" s="504"/>
      <c r="GR80" s="428"/>
      <c r="GS80" s="812" t="s">
        <v>382</v>
      </c>
      <c r="GT80" s="813"/>
      <c r="GU80" s="813"/>
      <c r="GV80" s="813"/>
      <c r="GW80" s="813"/>
      <c r="GX80" s="813"/>
      <c r="GY80" s="813"/>
      <c r="GZ80" s="813"/>
      <c r="HA80" s="795">
        <v>8</v>
      </c>
      <c r="HC80" s="407"/>
      <c r="HD80" s="419"/>
      <c r="HF80" s="766" t="s">
        <v>254</v>
      </c>
      <c r="HG80" s="767"/>
      <c r="HH80" s="767"/>
      <c r="HI80" s="767"/>
      <c r="HJ80" s="767"/>
      <c r="HK80" s="767"/>
      <c r="HL80" s="767"/>
      <c r="HM80" s="767"/>
      <c r="HN80" s="767"/>
      <c r="HO80" s="767"/>
      <c r="HP80" s="768"/>
    </row>
    <row r="81" spans="13:224" ht="6" customHeight="1" x14ac:dyDescent="0.15">
      <c r="AM81" s="504"/>
      <c r="AN81" s="504"/>
      <c r="AO81" s="504"/>
      <c r="AP81" s="504"/>
      <c r="AQ81" s="800"/>
      <c r="AR81" s="800"/>
      <c r="AS81" s="800"/>
      <c r="AT81" s="800"/>
      <c r="AU81" s="800"/>
      <c r="AV81" s="828"/>
      <c r="AY81" s="401"/>
      <c r="AZ81" s="769"/>
      <c r="BA81" s="770"/>
      <c r="BB81" s="770"/>
      <c r="BC81" s="770"/>
      <c r="BD81" s="770"/>
      <c r="BE81" s="770"/>
      <c r="BF81" s="770"/>
      <c r="BG81" s="770"/>
      <c r="BH81" s="797"/>
      <c r="BI81" s="407"/>
      <c r="BL81" s="504"/>
      <c r="BM81" s="401"/>
      <c r="BN81" s="504"/>
      <c r="BO81" s="901"/>
      <c r="BP81" s="901"/>
      <c r="BQ81" s="901"/>
      <c r="BR81" s="901"/>
      <c r="BS81" s="901"/>
      <c r="BT81" s="924"/>
      <c r="BW81" s="401"/>
      <c r="BX81" s="524"/>
      <c r="BY81" s="524"/>
      <c r="BZ81" s="524"/>
      <c r="CA81" s="925" t="s">
        <v>551</v>
      </c>
      <c r="CB81" s="925"/>
      <c r="CC81" s="925"/>
      <c r="CD81" s="925"/>
      <c r="CE81" s="925"/>
      <c r="CF81" s="824">
        <v>4</v>
      </c>
      <c r="CH81" s="504"/>
      <c r="CJ81" s="504"/>
      <c r="CK81" s="504"/>
      <c r="CL81" s="504"/>
      <c r="CM81" s="520"/>
      <c r="CN81" s="520"/>
      <c r="CO81" s="520"/>
      <c r="CP81" s="441"/>
      <c r="CQ81" s="520"/>
      <c r="CR81" s="513"/>
      <c r="CW81" s="422"/>
      <c r="CX81" s="814"/>
      <c r="CY81" s="815"/>
      <c r="CZ81" s="815"/>
      <c r="DA81" s="815"/>
      <c r="DB81" s="815"/>
      <c r="DC81" s="815"/>
      <c r="DD81" s="858"/>
      <c r="DG81" s="401"/>
      <c r="DR81" s="507"/>
      <c r="DS81" s="401"/>
      <c r="DT81" s="504"/>
      <c r="DU81" s="504"/>
      <c r="DV81" s="504"/>
      <c r="DW81" s="803"/>
      <c r="DX81" s="803"/>
      <c r="DY81" s="803"/>
      <c r="DZ81" s="803"/>
      <c r="EA81" s="803"/>
      <c r="EB81" s="804"/>
      <c r="FA81" s="504"/>
      <c r="FB81" s="498"/>
      <c r="FC81" s="498"/>
      <c r="FD81" s="498"/>
      <c r="FE81" s="498"/>
      <c r="FF81" s="498"/>
      <c r="FG81" s="498"/>
      <c r="FH81" s="498"/>
      <c r="FI81" s="498"/>
      <c r="FJ81" s="498"/>
      <c r="FK81" s="498"/>
      <c r="FL81" s="508"/>
      <c r="FM81" s="508"/>
      <c r="FO81" s="401"/>
      <c r="FP81" s="507"/>
      <c r="FQ81" s="504"/>
      <c r="FR81" s="504"/>
      <c r="FS81" s="504"/>
      <c r="FT81" s="504"/>
      <c r="FU81" s="800"/>
      <c r="FV81" s="800"/>
      <c r="FW81" s="800"/>
      <c r="FX81" s="800"/>
      <c r="FY81" s="800"/>
      <c r="FZ81" s="804"/>
      <c r="GA81" s="506"/>
      <c r="GB81" s="418"/>
      <c r="GC81" s="508"/>
      <c r="GD81" s="504"/>
      <c r="GE81" s="507"/>
      <c r="GF81" s="504"/>
      <c r="GG81" s="504"/>
      <c r="GH81" s="504"/>
      <c r="GI81" s="504"/>
      <c r="GJ81" s="803"/>
      <c r="GK81" s="803"/>
      <c r="GL81" s="803"/>
      <c r="GM81" s="803"/>
      <c r="GN81" s="803"/>
      <c r="GO81" s="847"/>
      <c r="GP81" s="504"/>
      <c r="GQ81" s="504"/>
      <c r="GR81" s="401"/>
      <c r="GS81" s="814"/>
      <c r="GT81" s="815"/>
      <c r="GU81" s="815"/>
      <c r="GV81" s="815"/>
      <c r="GW81" s="815"/>
      <c r="GX81" s="815"/>
      <c r="GY81" s="815"/>
      <c r="GZ81" s="815"/>
      <c r="HA81" s="797"/>
      <c r="HB81" s="504"/>
      <c r="HC81" s="407"/>
      <c r="HD81" s="419"/>
      <c r="HF81" s="769"/>
      <c r="HG81" s="770"/>
      <c r="HH81" s="770"/>
      <c r="HI81" s="770"/>
      <c r="HJ81" s="770"/>
      <c r="HK81" s="770"/>
      <c r="HL81" s="770"/>
      <c r="HM81" s="770"/>
      <c r="HN81" s="770"/>
      <c r="HO81" s="770"/>
      <c r="HP81" s="771"/>
    </row>
    <row r="82" spans="13:224" ht="6" customHeight="1" x14ac:dyDescent="0.15">
      <c r="AM82" s="504"/>
      <c r="AN82" s="498"/>
      <c r="AO82" s="498"/>
      <c r="AP82" s="498"/>
      <c r="AQ82" s="498"/>
      <c r="AR82" s="498"/>
      <c r="AS82" s="498"/>
      <c r="AT82" s="498"/>
      <c r="AU82" s="498"/>
      <c r="AV82" s="508"/>
      <c r="AY82" s="401"/>
      <c r="AZ82" s="504"/>
      <c r="BA82" s="504"/>
      <c r="BB82" s="504"/>
      <c r="BC82" s="784" t="s">
        <v>395</v>
      </c>
      <c r="BD82" s="784"/>
      <c r="BE82" s="784"/>
      <c r="BF82" s="784"/>
      <c r="BG82" s="784"/>
      <c r="BH82" s="783">
        <v>4</v>
      </c>
      <c r="BI82" s="407"/>
      <c r="BL82" s="504"/>
      <c r="BM82" s="401"/>
      <c r="BN82" s="504"/>
      <c r="BO82" s="901"/>
      <c r="BP82" s="901"/>
      <c r="BQ82" s="901"/>
      <c r="BR82" s="901"/>
      <c r="BS82" s="901"/>
      <c r="BT82" s="924"/>
      <c r="BW82" s="401"/>
      <c r="BX82" s="524"/>
      <c r="BY82" s="524"/>
      <c r="BZ82" s="524"/>
      <c r="CA82" s="925"/>
      <c r="CB82" s="925"/>
      <c r="CC82" s="925"/>
      <c r="CD82" s="925"/>
      <c r="CE82" s="925"/>
      <c r="CF82" s="824"/>
      <c r="CJ82" s="523"/>
      <c r="CK82" s="523"/>
      <c r="CL82" s="523"/>
      <c r="CM82" s="520"/>
      <c r="CN82" s="520"/>
      <c r="CO82" s="520"/>
      <c r="CP82" s="441"/>
      <c r="CQ82" s="520"/>
      <c r="CR82" s="513"/>
      <c r="DE82" s="434"/>
      <c r="DG82" s="412"/>
      <c r="DH82" s="766" t="s">
        <v>821</v>
      </c>
      <c r="DI82" s="767"/>
      <c r="DJ82" s="767"/>
      <c r="DK82" s="767"/>
      <c r="DL82" s="767"/>
      <c r="DM82" s="767"/>
      <c r="DN82" s="767"/>
      <c r="DO82" s="767"/>
      <c r="DP82" s="795">
        <v>17</v>
      </c>
      <c r="DS82" s="401"/>
      <c r="FA82" s="504"/>
      <c r="FB82" s="504"/>
      <c r="FC82" s="504"/>
      <c r="FD82" s="504"/>
      <c r="FE82" s="504"/>
      <c r="FF82" s="504"/>
      <c r="FG82" s="504"/>
      <c r="FH82" s="504"/>
      <c r="FI82" s="504"/>
      <c r="FJ82" s="504"/>
      <c r="FK82" s="504"/>
      <c r="FL82" s="508"/>
      <c r="FM82" s="508"/>
      <c r="FO82" s="401"/>
      <c r="FP82" s="507"/>
      <c r="FQ82" s="504"/>
      <c r="FR82" s="504"/>
      <c r="FS82" s="504"/>
      <c r="FT82" s="504"/>
      <c r="FU82" s="800" t="s">
        <v>554</v>
      </c>
      <c r="FV82" s="800"/>
      <c r="FW82" s="800"/>
      <c r="FX82" s="800"/>
      <c r="FY82" s="800"/>
      <c r="FZ82" s="804">
        <v>9</v>
      </c>
      <c r="GA82" s="506"/>
      <c r="GB82" s="418"/>
      <c r="GC82" s="508"/>
      <c r="GD82" s="504"/>
      <c r="GE82" s="507"/>
      <c r="GF82" s="401"/>
      <c r="GG82" s="504"/>
      <c r="GH82" s="504"/>
      <c r="GI82" s="504"/>
      <c r="GJ82" s="504"/>
      <c r="GK82" s="504"/>
      <c r="GL82" s="504"/>
      <c r="GM82" s="504"/>
      <c r="GN82" s="504"/>
      <c r="GO82" s="513"/>
      <c r="GP82" s="504"/>
      <c r="GQ82" s="504"/>
      <c r="GR82" s="401"/>
      <c r="GS82" s="504"/>
      <c r="GT82" s="504"/>
      <c r="GU82" s="504"/>
      <c r="GV82" s="854" t="s">
        <v>385</v>
      </c>
      <c r="GW82" s="854"/>
      <c r="GX82" s="854"/>
      <c r="GY82" s="854"/>
      <c r="GZ82" s="854"/>
      <c r="HA82" s="824">
        <v>4</v>
      </c>
      <c r="HB82" s="504"/>
      <c r="HC82" s="407"/>
      <c r="HD82" s="419"/>
      <c r="HM82" s="554"/>
      <c r="HN82" s="504"/>
    </row>
    <row r="83" spans="13:224" ht="6" customHeight="1" x14ac:dyDescent="0.15">
      <c r="AM83" s="504"/>
      <c r="AN83" s="504"/>
      <c r="AO83" s="504"/>
      <c r="AP83" s="504"/>
      <c r="AQ83" s="504"/>
      <c r="AR83" s="504"/>
      <c r="AS83" s="504"/>
      <c r="AT83" s="504"/>
      <c r="AU83" s="504"/>
      <c r="AV83" s="510"/>
      <c r="AY83" s="401"/>
      <c r="AZ83" s="504"/>
      <c r="BA83" s="504"/>
      <c r="BB83" s="504"/>
      <c r="BC83" s="800"/>
      <c r="BD83" s="800"/>
      <c r="BE83" s="800"/>
      <c r="BF83" s="800"/>
      <c r="BG83" s="800"/>
      <c r="BH83" s="824"/>
      <c r="BI83" s="407"/>
      <c r="BL83" s="504"/>
      <c r="BM83" s="401"/>
      <c r="BN83" s="504"/>
      <c r="BO83" s="511"/>
      <c r="BP83" s="511"/>
      <c r="BQ83" s="511"/>
      <c r="BR83" s="511"/>
      <c r="BS83" s="511"/>
      <c r="BT83" s="511"/>
      <c r="BW83" s="401"/>
      <c r="BX83" s="524"/>
      <c r="BY83" s="524"/>
      <c r="BZ83" s="524"/>
      <c r="CA83" s="524"/>
      <c r="CB83" s="524"/>
      <c r="CC83" s="524"/>
      <c r="CD83" s="524"/>
      <c r="CE83" s="524"/>
      <c r="CJ83" s="523"/>
      <c r="CK83" s="523"/>
      <c r="CL83" s="523"/>
      <c r="CP83" s="419"/>
      <c r="CQ83" s="504"/>
      <c r="DE83" s="434"/>
      <c r="DG83" s="554"/>
      <c r="DH83" s="769"/>
      <c r="DI83" s="770"/>
      <c r="DJ83" s="770"/>
      <c r="DK83" s="770"/>
      <c r="DL83" s="770"/>
      <c r="DM83" s="770"/>
      <c r="DN83" s="770"/>
      <c r="DO83" s="770"/>
      <c r="DP83" s="797"/>
      <c r="DQ83" s="504"/>
      <c r="DR83" s="504"/>
      <c r="DS83" s="401"/>
      <c r="FA83" s="504"/>
      <c r="FB83" s="504"/>
      <c r="FC83" s="504"/>
      <c r="FD83" s="504"/>
      <c r="FE83" s="504"/>
      <c r="FF83" s="504"/>
      <c r="FG83" s="504"/>
      <c r="FH83" s="504"/>
      <c r="FI83" s="504"/>
      <c r="FJ83" s="504"/>
      <c r="FK83" s="504"/>
      <c r="FL83" s="508"/>
      <c r="FM83" s="508"/>
      <c r="FO83" s="401"/>
      <c r="FP83" s="507"/>
      <c r="FQ83" s="504"/>
      <c r="FR83" s="504"/>
      <c r="FS83" s="504"/>
      <c r="FT83" s="504"/>
      <c r="FU83" s="800"/>
      <c r="FV83" s="800"/>
      <c r="FW83" s="800"/>
      <c r="FX83" s="800"/>
      <c r="FY83" s="800"/>
      <c r="FZ83" s="804"/>
      <c r="GA83" s="506"/>
      <c r="GB83" s="418"/>
      <c r="GC83" s="508"/>
      <c r="GD83" s="504"/>
      <c r="GE83" s="507"/>
      <c r="GF83" s="501"/>
      <c r="GG83" s="775" t="s">
        <v>552</v>
      </c>
      <c r="GH83" s="776"/>
      <c r="GI83" s="776"/>
      <c r="GJ83" s="776"/>
      <c r="GK83" s="776"/>
      <c r="GL83" s="776"/>
      <c r="GM83" s="776"/>
      <c r="GN83" s="776"/>
      <c r="GO83" s="798">
        <v>28</v>
      </c>
      <c r="GP83" s="504"/>
      <c r="GQ83" s="504"/>
      <c r="GR83" s="401"/>
      <c r="GS83" s="504"/>
      <c r="GT83" s="504"/>
      <c r="GU83" s="504"/>
      <c r="GV83" s="830"/>
      <c r="GW83" s="830"/>
      <c r="GX83" s="830"/>
      <c r="GY83" s="830"/>
      <c r="GZ83" s="830"/>
      <c r="HA83" s="824"/>
      <c r="HB83" s="504"/>
      <c r="HC83" s="407"/>
      <c r="HD83" s="419"/>
      <c r="HM83" s="412"/>
      <c r="HN83" s="504"/>
    </row>
    <row r="84" spans="13:224" ht="6" customHeight="1" x14ac:dyDescent="0.15">
      <c r="N84" s="422"/>
      <c r="AY84" s="401"/>
      <c r="BI84" s="407"/>
      <c r="BM84" s="401"/>
      <c r="BN84" s="775" t="s">
        <v>376</v>
      </c>
      <c r="BO84" s="776"/>
      <c r="BP84" s="776"/>
      <c r="BQ84" s="776"/>
      <c r="BR84" s="776"/>
      <c r="BS84" s="776"/>
      <c r="BT84" s="780" t="s">
        <v>822</v>
      </c>
      <c r="BW84" s="401"/>
      <c r="BX84" s="524"/>
      <c r="BY84" s="524"/>
      <c r="BZ84" s="524"/>
      <c r="CA84" s="524"/>
      <c r="CB84" s="524"/>
      <c r="CC84" s="524"/>
      <c r="CD84" s="524"/>
      <c r="CE84" s="524"/>
      <c r="CJ84" s="504"/>
      <c r="CK84" s="504"/>
      <c r="CL84" s="504"/>
      <c r="CM84" s="520"/>
      <c r="CN84" s="520"/>
      <c r="CO84" s="520"/>
      <c r="CP84" s="441"/>
      <c r="CQ84" s="520"/>
      <c r="CR84" s="513"/>
      <c r="DE84" s="434"/>
      <c r="DG84" s="401"/>
      <c r="DH84" s="560"/>
      <c r="DI84" s="560"/>
      <c r="DJ84" s="560"/>
      <c r="DK84" s="854" t="s">
        <v>556</v>
      </c>
      <c r="DL84" s="854"/>
      <c r="DM84" s="854"/>
      <c r="DN84" s="854"/>
      <c r="DO84" s="854"/>
      <c r="DP84" s="783">
        <v>6</v>
      </c>
      <c r="DQ84" s="504"/>
      <c r="DR84" s="504"/>
      <c r="DS84" s="412"/>
      <c r="DT84" s="766" t="s">
        <v>375</v>
      </c>
      <c r="DU84" s="767"/>
      <c r="DV84" s="767"/>
      <c r="DW84" s="767"/>
      <c r="DX84" s="767"/>
      <c r="DY84" s="767"/>
      <c r="DZ84" s="767"/>
      <c r="EA84" s="767"/>
      <c r="EB84" s="795">
        <v>19</v>
      </c>
      <c r="FA84" s="504"/>
      <c r="FB84" s="504"/>
      <c r="FC84" s="504"/>
      <c r="FD84" s="504"/>
      <c r="FE84" s="504"/>
      <c r="FF84" s="504"/>
      <c r="FG84" s="504"/>
      <c r="FH84" s="504"/>
      <c r="FI84" s="504"/>
      <c r="FJ84" s="504"/>
      <c r="FK84" s="504"/>
      <c r="FL84" s="508"/>
      <c r="FM84" s="508"/>
      <c r="FO84" s="401"/>
      <c r="FP84" s="507"/>
      <c r="FQ84" s="504"/>
      <c r="FR84" s="504"/>
      <c r="FS84" s="504"/>
      <c r="FT84" s="504"/>
      <c r="FU84" s="830" t="s">
        <v>657</v>
      </c>
      <c r="FV84" s="927"/>
      <c r="FW84" s="927"/>
      <c r="FX84" s="927"/>
      <c r="FY84" s="927"/>
      <c r="FZ84" s="804">
        <v>8</v>
      </c>
      <c r="GA84" s="504"/>
      <c r="GB84" s="418"/>
      <c r="GC84" s="508"/>
      <c r="GD84" s="504"/>
      <c r="GE84" s="507"/>
      <c r="GF84" s="560"/>
      <c r="GG84" s="777"/>
      <c r="GH84" s="778"/>
      <c r="GI84" s="778"/>
      <c r="GJ84" s="778"/>
      <c r="GK84" s="778"/>
      <c r="GL84" s="778"/>
      <c r="GM84" s="778"/>
      <c r="GN84" s="778"/>
      <c r="GO84" s="799"/>
      <c r="GP84" s="504"/>
      <c r="GQ84" s="504"/>
      <c r="GR84" s="401"/>
      <c r="GS84" s="504"/>
      <c r="GT84" s="504"/>
      <c r="GU84" s="504"/>
      <c r="GV84" s="830" t="s">
        <v>387</v>
      </c>
      <c r="GW84" s="830"/>
      <c r="GX84" s="830"/>
      <c r="GY84" s="830"/>
      <c r="GZ84" s="830"/>
      <c r="HA84" s="824">
        <v>3</v>
      </c>
      <c r="HB84" s="504"/>
      <c r="HC84" s="407"/>
      <c r="HD84" s="419"/>
      <c r="HF84" s="766" t="s">
        <v>374</v>
      </c>
      <c r="HG84" s="767"/>
      <c r="HH84" s="767"/>
      <c r="HI84" s="767"/>
      <c r="HJ84" s="767"/>
      <c r="HK84" s="767"/>
      <c r="HL84" s="767"/>
      <c r="HM84" s="767"/>
      <c r="HN84" s="767"/>
      <c r="HO84" s="767"/>
      <c r="HP84" s="857" t="s">
        <v>823</v>
      </c>
    </row>
    <row r="85" spans="13:224" ht="6" customHeight="1" x14ac:dyDescent="0.15">
      <c r="N85" s="422"/>
      <c r="AY85" s="401"/>
      <c r="BI85" s="407"/>
      <c r="BL85" s="504"/>
      <c r="BM85" s="554"/>
      <c r="BN85" s="777"/>
      <c r="BO85" s="778"/>
      <c r="BP85" s="778"/>
      <c r="BQ85" s="778"/>
      <c r="BR85" s="778"/>
      <c r="BS85" s="778"/>
      <c r="BT85" s="782"/>
      <c r="BW85" s="401"/>
      <c r="BX85" s="910" t="s">
        <v>201</v>
      </c>
      <c r="BY85" s="911"/>
      <c r="BZ85" s="911"/>
      <c r="CA85" s="911"/>
      <c r="CB85" s="911"/>
      <c r="CC85" s="911"/>
      <c r="CD85" s="911"/>
      <c r="CE85" s="911"/>
      <c r="CF85" s="795">
        <v>16</v>
      </c>
      <c r="CJ85" s="504"/>
      <c r="CK85" s="504"/>
      <c r="CL85" s="504"/>
      <c r="CM85" s="520"/>
      <c r="CN85" s="520"/>
      <c r="CO85" s="520"/>
      <c r="CP85" s="441"/>
      <c r="CQ85" s="520"/>
      <c r="CR85" s="513"/>
      <c r="DE85" s="434"/>
      <c r="DG85" s="401"/>
      <c r="DH85" s="504"/>
      <c r="DI85" s="504"/>
      <c r="DJ85" s="504"/>
      <c r="DK85" s="830"/>
      <c r="DL85" s="830"/>
      <c r="DM85" s="830"/>
      <c r="DN85" s="830"/>
      <c r="DO85" s="830"/>
      <c r="DP85" s="804"/>
      <c r="DQ85" s="504"/>
      <c r="DS85" s="401"/>
      <c r="DT85" s="769"/>
      <c r="DU85" s="770"/>
      <c r="DV85" s="770"/>
      <c r="DW85" s="770"/>
      <c r="DX85" s="770"/>
      <c r="DY85" s="770"/>
      <c r="DZ85" s="770"/>
      <c r="EA85" s="770"/>
      <c r="EB85" s="797"/>
      <c r="FA85" s="504"/>
      <c r="FB85" s="504"/>
      <c r="FC85" s="504"/>
      <c r="FD85" s="504"/>
      <c r="FE85" s="504"/>
      <c r="FF85" s="504"/>
      <c r="FG85" s="504"/>
      <c r="FH85" s="504"/>
      <c r="FI85" s="504"/>
      <c r="FJ85" s="504"/>
      <c r="FK85" s="504"/>
      <c r="FL85" s="508"/>
      <c r="FM85" s="508"/>
      <c r="FO85" s="401"/>
      <c r="FP85" s="507"/>
      <c r="FQ85" s="504"/>
      <c r="FR85" s="504"/>
      <c r="FS85" s="504"/>
      <c r="FT85" s="504"/>
      <c r="FU85" s="927"/>
      <c r="FV85" s="927"/>
      <c r="FW85" s="927"/>
      <c r="FX85" s="927"/>
      <c r="FY85" s="927"/>
      <c r="FZ85" s="804"/>
      <c r="GA85" s="504"/>
      <c r="GB85" s="418"/>
      <c r="GC85" s="508"/>
      <c r="GD85" s="504"/>
      <c r="GE85" s="507"/>
      <c r="GF85" s="504"/>
      <c r="GG85" s="504"/>
      <c r="GH85" s="504"/>
      <c r="GI85" s="504"/>
      <c r="GJ85" s="859" t="s">
        <v>351</v>
      </c>
      <c r="GK85" s="859"/>
      <c r="GL85" s="859"/>
      <c r="GM85" s="859"/>
      <c r="GN85" s="859"/>
      <c r="GO85" s="869">
        <v>27</v>
      </c>
      <c r="GP85" s="504"/>
      <c r="GQ85" s="504"/>
      <c r="GR85" s="401"/>
      <c r="GS85" s="504"/>
      <c r="GT85" s="504"/>
      <c r="GU85" s="504"/>
      <c r="GV85" s="830"/>
      <c r="GW85" s="830"/>
      <c r="GX85" s="830"/>
      <c r="GY85" s="830"/>
      <c r="GZ85" s="830"/>
      <c r="HA85" s="824"/>
      <c r="HB85" s="504"/>
      <c r="HC85" s="407"/>
      <c r="HD85" s="419"/>
      <c r="HF85" s="769"/>
      <c r="HG85" s="770"/>
      <c r="HH85" s="770"/>
      <c r="HI85" s="770"/>
      <c r="HJ85" s="770"/>
      <c r="HK85" s="770"/>
      <c r="HL85" s="770"/>
      <c r="HM85" s="770"/>
      <c r="HN85" s="770"/>
      <c r="HO85" s="770"/>
      <c r="HP85" s="926"/>
    </row>
    <row r="86" spans="13:224" ht="6" customHeight="1" x14ac:dyDescent="0.15">
      <c r="N86" s="422"/>
      <c r="AY86" s="401"/>
      <c r="AZ86" s="766" t="s">
        <v>397</v>
      </c>
      <c r="BA86" s="767"/>
      <c r="BB86" s="767"/>
      <c r="BC86" s="767"/>
      <c r="BD86" s="767"/>
      <c r="BE86" s="767"/>
      <c r="BF86" s="767"/>
      <c r="BG86" s="767"/>
      <c r="BH86" s="795">
        <v>3</v>
      </c>
      <c r="BI86" s="407"/>
      <c r="BL86" s="511"/>
      <c r="BM86" s="443"/>
      <c r="BN86" s="511"/>
      <c r="BO86" s="560"/>
      <c r="BP86" s="560"/>
      <c r="BQ86" s="560"/>
      <c r="BR86" s="560"/>
      <c r="BS86" s="560"/>
      <c r="BT86" s="561"/>
      <c r="BW86" s="429"/>
      <c r="BX86" s="912"/>
      <c r="BY86" s="913"/>
      <c r="BZ86" s="913"/>
      <c r="CA86" s="913"/>
      <c r="CB86" s="913"/>
      <c r="CC86" s="913"/>
      <c r="CD86" s="913"/>
      <c r="CE86" s="913"/>
      <c r="CF86" s="797"/>
      <c r="CJ86" s="504"/>
      <c r="CK86" s="504"/>
      <c r="CL86" s="504"/>
      <c r="CP86" s="419"/>
      <c r="CQ86" s="504"/>
      <c r="DE86" s="434"/>
      <c r="DG86" s="401"/>
      <c r="DH86" s="504"/>
      <c r="DI86" s="504"/>
      <c r="DJ86" s="504"/>
      <c r="DK86" s="830" t="s">
        <v>559</v>
      </c>
      <c r="DL86" s="830"/>
      <c r="DM86" s="830"/>
      <c r="DN86" s="830"/>
      <c r="DO86" s="830"/>
      <c r="DP86" s="804">
        <v>7</v>
      </c>
      <c r="DQ86" s="504"/>
      <c r="DS86" s="401"/>
      <c r="DT86" s="504"/>
      <c r="DU86" s="504"/>
      <c r="DV86" s="504"/>
      <c r="DW86" s="859" t="s">
        <v>557</v>
      </c>
      <c r="DX86" s="859"/>
      <c r="DY86" s="859"/>
      <c r="DZ86" s="859"/>
      <c r="EA86" s="859"/>
      <c r="EB86" s="783">
        <v>7</v>
      </c>
      <c r="FA86" s="504"/>
      <c r="FB86" s="504"/>
      <c r="FC86" s="504"/>
      <c r="FD86" s="504"/>
      <c r="FE86" s="504"/>
      <c r="FF86" s="504"/>
      <c r="FG86" s="504"/>
      <c r="FH86" s="504"/>
      <c r="FI86" s="504"/>
      <c r="FJ86" s="504"/>
      <c r="FK86" s="504"/>
      <c r="FL86" s="508"/>
      <c r="FM86" s="508"/>
      <c r="FO86" s="401"/>
      <c r="FP86" s="507"/>
      <c r="FQ86" s="504"/>
      <c r="FR86" s="504"/>
      <c r="FS86" s="504"/>
      <c r="FT86" s="504"/>
      <c r="FU86" s="800" t="s">
        <v>558</v>
      </c>
      <c r="FV86" s="800"/>
      <c r="FW86" s="800"/>
      <c r="FX86" s="800"/>
      <c r="FY86" s="800"/>
      <c r="FZ86" s="804">
        <v>10</v>
      </c>
      <c r="GA86" s="506"/>
      <c r="GB86" s="418"/>
      <c r="GC86" s="508"/>
      <c r="GD86" s="504"/>
      <c r="GE86" s="507"/>
      <c r="GF86" s="504"/>
      <c r="GG86" s="504"/>
      <c r="GH86" s="504"/>
      <c r="GI86" s="504"/>
      <c r="GJ86" s="803"/>
      <c r="GK86" s="803"/>
      <c r="GL86" s="803"/>
      <c r="GM86" s="803"/>
      <c r="GN86" s="803"/>
      <c r="GO86" s="847"/>
      <c r="GP86" s="504"/>
      <c r="GQ86" s="504"/>
      <c r="GR86" s="401"/>
      <c r="GS86" s="504"/>
      <c r="GT86" s="504"/>
      <c r="GU86" s="504"/>
      <c r="GV86" s="504"/>
      <c r="GW86" s="504"/>
      <c r="GX86" s="504"/>
      <c r="GY86" s="504"/>
      <c r="GZ86" s="504"/>
      <c r="HA86" s="504"/>
      <c r="HB86" s="504"/>
      <c r="HC86" s="407"/>
      <c r="HD86" s="419"/>
    </row>
    <row r="87" spans="13:224" ht="6" customHeight="1" x14ac:dyDescent="0.15">
      <c r="N87" s="422"/>
      <c r="AY87" s="429"/>
      <c r="AZ87" s="769"/>
      <c r="BA87" s="770"/>
      <c r="BB87" s="770"/>
      <c r="BC87" s="770"/>
      <c r="BD87" s="770"/>
      <c r="BE87" s="770"/>
      <c r="BF87" s="770"/>
      <c r="BG87" s="770"/>
      <c r="BH87" s="797"/>
      <c r="BI87" s="407"/>
      <c r="BL87" s="504"/>
      <c r="BM87" s="401"/>
      <c r="BN87" s="504"/>
      <c r="BO87" s="504"/>
      <c r="BP87" s="504"/>
      <c r="BQ87" s="504"/>
      <c r="BR87" s="504"/>
      <c r="BS87" s="504"/>
      <c r="BT87" s="506"/>
      <c r="BW87" s="401"/>
      <c r="BX87" s="505"/>
      <c r="BY87" s="505"/>
      <c r="BZ87" s="505"/>
      <c r="CA87" s="859" t="s">
        <v>379</v>
      </c>
      <c r="CB87" s="859"/>
      <c r="CC87" s="859"/>
      <c r="CD87" s="859"/>
      <c r="CE87" s="859"/>
      <c r="CF87" s="783">
        <v>3</v>
      </c>
      <c r="CJ87" s="504"/>
      <c r="CK87" s="504"/>
      <c r="CL87" s="504"/>
      <c r="CM87" s="520"/>
      <c r="CN87" s="520"/>
      <c r="CO87" s="520"/>
      <c r="CP87" s="441"/>
      <c r="CQ87" s="520"/>
      <c r="CR87" s="513"/>
      <c r="DE87" s="434"/>
      <c r="DG87" s="401"/>
      <c r="DH87" s="504"/>
      <c r="DI87" s="504"/>
      <c r="DJ87" s="504"/>
      <c r="DK87" s="830"/>
      <c r="DL87" s="830"/>
      <c r="DM87" s="830"/>
      <c r="DN87" s="830"/>
      <c r="DO87" s="830"/>
      <c r="DP87" s="804"/>
      <c r="DQ87" s="504"/>
      <c r="DS87" s="401"/>
      <c r="DT87" s="504"/>
      <c r="DU87" s="504"/>
      <c r="DV87" s="504"/>
      <c r="DW87" s="803"/>
      <c r="DX87" s="803"/>
      <c r="DY87" s="803"/>
      <c r="DZ87" s="803"/>
      <c r="EA87" s="803"/>
      <c r="EB87" s="824"/>
      <c r="FA87" s="504"/>
      <c r="FB87" s="504"/>
      <c r="FC87" s="504"/>
      <c r="FD87" s="504"/>
      <c r="FE87" s="504"/>
      <c r="FF87" s="504"/>
      <c r="FG87" s="504"/>
      <c r="FH87" s="504"/>
      <c r="FI87" s="504"/>
      <c r="FJ87" s="504"/>
      <c r="FK87" s="504"/>
      <c r="FL87" s="508"/>
      <c r="FM87" s="508"/>
      <c r="FO87" s="401"/>
      <c r="FP87" s="507"/>
      <c r="FQ87" s="504"/>
      <c r="FR87" s="504"/>
      <c r="FS87" s="504"/>
      <c r="FT87" s="504"/>
      <c r="FU87" s="800"/>
      <c r="FV87" s="800"/>
      <c r="FW87" s="800"/>
      <c r="FX87" s="800"/>
      <c r="FY87" s="800"/>
      <c r="FZ87" s="804"/>
      <c r="GA87" s="506"/>
      <c r="GB87" s="418"/>
      <c r="GC87" s="508"/>
      <c r="GD87" s="504"/>
      <c r="GE87" s="507"/>
      <c r="GF87" s="401"/>
      <c r="GG87" s="511"/>
      <c r="GH87" s="511"/>
      <c r="GI87" s="511"/>
      <c r="GJ87" s="511"/>
      <c r="GK87" s="511"/>
      <c r="GL87" s="511"/>
      <c r="GM87" s="511"/>
      <c r="GN87" s="511"/>
      <c r="GO87" s="518"/>
      <c r="GP87" s="504"/>
      <c r="GQ87" s="504"/>
      <c r="GR87" s="401"/>
      <c r="GS87" s="504"/>
      <c r="GT87" s="504"/>
      <c r="GU87" s="504"/>
      <c r="GV87" s="504"/>
      <c r="GW87" s="504"/>
      <c r="GX87" s="504"/>
      <c r="GY87" s="504"/>
      <c r="GZ87" s="504"/>
      <c r="HA87" s="504"/>
      <c r="HB87" s="504"/>
      <c r="HC87" s="407"/>
      <c r="HD87" s="419"/>
    </row>
    <row r="88" spans="13:224" ht="6" customHeight="1" x14ac:dyDescent="0.15">
      <c r="N88" s="422"/>
      <c r="AY88" s="401"/>
      <c r="AZ88" s="504"/>
      <c r="BA88" s="504"/>
      <c r="BB88" s="504"/>
      <c r="BC88" s="784" t="s">
        <v>395</v>
      </c>
      <c r="BD88" s="784"/>
      <c r="BE88" s="784"/>
      <c r="BF88" s="784"/>
      <c r="BG88" s="784"/>
      <c r="BH88" s="783">
        <v>2</v>
      </c>
      <c r="BI88" s="407"/>
      <c r="BL88" s="504"/>
      <c r="BM88" s="412"/>
      <c r="BN88" s="775" t="s">
        <v>378</v>
      </c>
      <c r="BO88" s="776"/>
      <c r="BP88" s="776"/>
      <c r="BQ88" s="776"/>
      <c r="BR88" s="776"/>
      <c r="BS88" s="776"/>
      <c r="BT88" s="780" t="s">
        <v>822</v>
      </c>
      <c r="BW88" s="401"/>
      <c r="BX88" s="505"/>
      <c r="BY88" s="505"/>
      <c r="BZ88" s="505"/>
      <c r="CA88" s="803"/>
      <c r="CB88" s="803"/>
      <c r="CC88" s="803"/>
      <c r="CD88" s="803"/>
      <c r="CE88" s="803"/>
      <c r="CF88" s="824"/>
      <c r="CJ88" s="504"/>
      <c r="CK88" s="504"/>
      <c r="CL88" s="504"/>
      <c r="CM88" s="520"/>
      <c r="CN88" s="520"/>
      <c r="CO88" s="520"/>
      <c r="CP88" s="441"/>
      <c r="CQ88" s="520"/>
      <c r="CR88" s="513"/>
      <c r="DE88" s="434"/>
      <c r="DG88" s="401"/>
      <c r="DH88" s="504"/>
      <c r="DI88" s="504"/>
      <c r="DJ88" s="504"/>
      <c r="DK88" s="511"/>
      <c r="DL88" s="511"/>
      <c r="DM88" s="511"/>
      <c r="DN88" s="511"/>
      <c r="DO88" s="511"/>
      <c r="DP88" s="511"/>
      <c r="DQ88" s="504"/>
      <c r="DS88" s="401"/>
      <c r="DT88" s="504"/>
      <c r="DU88" s="504"/>
      <c r="DV88" s="504"/>
      <c r="DW88" s="803" t="s">
        <v>560</v>
      </c>
      <c r="DX88" s="803"/>
      <c r="DY88" s="803"/>
      <c r="DZ88" s="803"/>
      <c r="EA88" s="803"/>
      <c r="EB88" s="804">
        <v>6</v>
      </c>
      <c r="EC88" s="504"/>
      <c r="FA88" s="504"/>
      <c r="FB88" s="504"/>
      <c r="FC88" s="504"/>
      <c r="FD88" s="504"/>
      <c r="FE88" s="504"/>
      <c r="FF88" s="504"/>
      <c r="FG88" s="504"/>
      <c r="FH88" s="504"/>
      <c r="FI88" s="504"/>
      <c r="FJ88" s="504"/>
      <c r="FK88" s="504"/>
      <c r="FL88" s="508"/>
      <c r="FM88" s="508"/>
      <c r="FO88" s="401"/>
      <c r="FP88" s="507"/>
      <c r="FQ88" s="504"/>
      <c r="FR88" s="504"/>
      <c r="FS88" s="504"/>
      <c r="FT88" s="504"/>
      <c r="FU88" s="800" t="s">
        <v>561</v>
      </c>
      <c r="FV88" s="800"/>
      <c r="FW88" s="800"/>
      <c r="FX88" s="800"/>
      <c r="FY88" s="800"/>
      <c r="FZ88" s="804">
        <v>7</v>
      </c>
      <c r="GA88" s="506"/>
      <c r="GB88" s="418"/>
      <c r="GC88" s="508"/>
      <c r="GD88" s="504"/>
      <c r="GE88" s="507"/>
      <c r="GF88" s="401"/>
      <c r="GG88" s="511"/>
      <c r="GH88" s="511"/>
      <c r="GI88" s="511"/>
      <c r="GJ88" s="511"/>
      <c r="GK88" s="511"/>
      <c r="GL88" s="511"/>
      <c r="GM88" s="511"/>
      <c r="GN88" s="511"/>
      <c r="GO88" s="518"/>
      <c r="GP88" s="504"/>
      <c r="GQ88" s="504"/>
      <c r="GR88" s="428"/>
      <c r="GS88" s="766" t="s">
        <v>212</v>
      </c>
      <c r="GT88" s="767"/>
      <c r="GU88" s="767"/>
      <c r="GV88" s="767"/>
      <c r="GW88" s="767"/>
      <c r="GX88" s="767"/>
      <c r="GY88" s="767"/>
      <c r="GZ88" s="767"/>
      <c r="HA88" s="795">
        <v>18</v>
      </c>
      <c r="HB88" s="504"/>
      <c r="HC88" s="407"/>
      <c r="HD88" s="419"/>
    </row>
    <row r="89" spans="13:224" ht="6" customHeight="1" x14ac:dyDescent="0.15">
      <c r="N89" s="422"/>
      <c r="AY89" s="401"/>
      <c r="AZ89" s="504"/>
      <c r="BA89" s="504"/>
      <c r="BB89" s="504"/>
      <c r="BC89" s="800"/>
      <c r="BD89" s="800"/>
      <c r="BE89" s="800"/>
      <c r="BF89" s="800"/>
      <c r="BG89" s="800"/>
      <c r="BH89" s="824"/>
      <c r="BI89" s="407"/>
      <c r="BM89" s="401"/>
      <c r="BN89" s="777"/>
      <c r="BO89" s="778"/>
      <c r="BP89" s="778"/>
      <c r="BQ89" s="778"/>
      <c r="BR89" s="778"/>
      <c r="BS89" s="778"/>
      <c r="BT89" s="782"/>
      <c r="BW89" s="401"/>
      <c r="BX89" s="505"/>
      <c r="BY89" s="505"/>
      <c r="BZ89" s="505"/>
      <c r="CA89" s="803" t="s">
        <v>381</v>
      </c>
      <c r="CB89" s="803"/>
      <c r="CC89" s="803"/>
      <c r="CD89" s="803"/>
      <c r="CE89" s="803"/>
      <c r="CF89" s="824">
        <v>5</v>
      </c>
      <c r="CJ89" s="504"/>
      <c r="CK89" s="504"/>
      <c r="CL89" s="504"/>
      <c r="CP89" s="419"/>
      <c r="CQ89" s="504"/>
      <c r="DE89" s="434"/>
      <c r="DF89" s="507"/>
      <c r="DQ89" s="504"/>
      <c r="DS89" s="401"/>
      <c r="DT89" s="504"/>
      <c r="DU89" s="504"/>
      <c r="DV89" s="504"/>
      <c r="DW89" s="803"/>
      <c r="DX89" s="803"/>
      <c r="DY89" s="803"/>
      <c r="DZ89" s="803"/>
      <c r="EA89" s="803"/>
      <c r="EB89" s="804"/>
      <c r="EC89" s="504"/>
      <c r="FA89" s="504"/>
      <c r="FB89" s="504"/>
      <c r="FC89" s="504"/>
      <c r="FD89" s="504"/>
      <c r="FE89" s="504"/>
      <c r="FF89" s="504"/>
      <c r="FG89" s="504"/>
      <c r="FH89" s="504"/>
      <c r="FI89" s="504"/>
      <c r="FJ89" s="504"/>
      <c r="FK89" s="504"/>
      <c r="FL89" s="508"/>
      <c r="FM89" s="508"/>
      <c r="FO89" s="401"/>
      <c r="FP89" s="507"/>
      <c r="FQ89" s="504"/>
      <c r="FR89" s="504"/>
      <c r="FS89" s="504"/>
      <c r="FT89" s="504"/>
      <c r="FU89" s="800"/>
      <c r="FV89" s="800"/>
      <c r="FW89" s="800"/>
      <c r="FX89" s="800"/>
      <c r="FY89" s="800"/>
      <c r="FZ89" s="804"/>
      <c r="GA89" s="506"/>
      <c r="GB89" s="418"/>
      <c r="GC89" s="508"/>
      <c r="GD89" s="504"/>
      <c r="GE89" s="507"/>
      <c r="GF89" s="401"/>
      <c r="GG89" s="501"/>
      <c r="GH89" s="501"/>
      <c r="GI89" s="501"/>
      <c r="GJ89" s="501"/>
      <c r="GK89" s="501"/>
      <c r="GL89" s="501"/>
      <c r="GM89" s="501"/>
      <c r="GN89" s="501"/>
      <c r="GO89" s="435"/>
      <c r="GP89" s="504"/>
      <c r="GQ89" s="504"/>
      <c r="GR89" s="401"/>
      <c r="GS89" s="769"/>
      <c r="GT89" s="770"/>
      <c r="GU89" s="770"/>
      <c r="GV89" s="770"/>
      <c r="GW89" s="770"/>
      <c r="GX89" s="770"/>
      <c r="GY89" s="770"/>
      <c r="GZ89" s="770"/>
      <c r="HA89" s="797"/>
      <c r="HB89" s="504"/>
      <c r="HC89" s="407"/>
      <c r="HD89" s="419"/>
    </row>
    <row r="90" spans="13:224" ht="6" customHeight="1" x14ac:dyDescent="0.15">
      <c r="N90" s="422"/>
      <c r="AY90" s="401"/>
      <c r="BI90" s="407"/>
      <c r="BL90" s="507"/>
      <c r="BW90" s="401"/>
      <c r="BX90" s="505"/>
      <c r="BY90" s="505"/>
      <c r="BZ90" s="505"/>
      <c r="CA90" s="803"/>
      <c r="CB90" s="803"/>
      <c r="CC90" s="803"/>
      <c r="CD90" s="803"/>
      <c r="CE90" s="803"/>
      <c r="CF90" s="824"/>
      <c r="CJ90" s="523"/>
      <c r="CK90" s="523"/>
      <c r="CL90" s="523"/>
      <c r="CM90" s="520"/>
      <c r="CN90" s="520"/>
      <c r="CO90" s="520"/>
      <c r="CP90" s="441"/>
      <c r="CQ90" s="520"/>
      <c r="CR90" s="513"/>
      <c r="DE90" s="434"/>
      <c r="DG90" s="412"/>
      <c r="DH90" s="928" t="s">
        <v>574</v>
      </c>
      <c r="DI90" s="929"/>
      <c r="DJ90" s="929"/>
      <c r="DK90" s="929"/>
      <c r="DL90" s="929"/>
      <c r="DM90" s="929"/>
      <c r="DN90" s="929"/>
      <c r="DO90" s="929"/>
      <c r="DP90" s="795">
        <v>15</v>
      </c>
      <c r="DS90" s="401"/>
      <c r="DT90" s="504"/>
      <c r="DU90" s="504"/>
      <c r="DV90" s="504"/>
      <c r="DW90" s="803" t="s">
        <v>562</v>
      </c>
      <c r="DX90" s="803"/>
      <c r="DY90" s="803"/>
      <c r="DZ90" s="803"/>
      <c r="EA90" s="803"/>
      <c r="EB90" s="804">
        <v>4</v>
      </c>
      <c r="FA90" s="504"/>
      <c r="FB90" s="504"/>
      <c r="FC90" s="504"/>
      <c r="FD90" s="504"/>
      <c r="FE90" s="504"/>
      <c r="FF90" s="504"/>
      <c r="FG90" s="504"/>
      <c r="FH90" s="504"/>
      <c r="FI90" s="504"/>
      <c r="FJ90" s="504"/>
      <c r="FK90" s="504"/>
      <c r="FL90" s="504"/>
      <c r="FM90" s="504"/>
      <c r="FO90" s="401"/>
      <c r="FP90" s="507"/>
      <c r="FQ90" s="504"/>
      <c r="FR90" s="504"/>
      <c r="FS90" s="504"/>
      <c r="FT90" s="504"/>
      <c r="FU90" s="830" t="s">
        <v>658</v>
      </c>
      <c r="FV90" s="927"/>
      <c r="FW90" s="927"/>
      <c r="FX90" s="927"/>
      <c r="FY90" s="927"/>
      <c r="FZ90" s="804">
        <v>8</v>
      </c>
      <c r="GA90" s="444"/>
      <c r="GB90" s="407"/>
      <c r="GC90" s="504"/>
      <c r="GD90" s="504"/>
      <c r="GE90" s="507"/>
      <c r="GF90" s="428"/>
      <c r="GG90" s="766" t="s">
        <v>390</v>
      </c>
      <c r="GH90" s="767"/>
      <c r="GI90" s="767"/>
      <c r="GJ90" s="767"/>
      <c r="GK90" s="767"/>
      <c r="GL90" s="767"/>
      <c r="GM90" s="767"/>
      <c r="GN90" s="767"/>
      <c r="GO90" s="798" t="s">
        <v>822</v>
      </c>
      <c r="GP90" s="504"/>
      <c r="GQ90" s="504"/>
      <c r="GR90" s="401"/>
      <c r="GS90" s="507"/>
      <c r="GT90" s="504"/>
      <c r="GU90" s="504"/>
      <c r="GV90" s="854" t="s">
        <v>469</v>
      </c>
      <c r="GW90" s="854"/>
      <c r="GX90" s="854"/>
      <c r="GY90" s="854"/>
      <c r="GZ90" s="854"/>
      <c r="HA90" s="824">
        <v>5</v>
      </c>
      <c r="HB90" s="504"/>
      <c r="HC90" s="407"/>
      <c r="HD90" s="419"/>
      <c r="HF90" s="775" t="s">
        <v>258</v>
      </c>
      <c r="HG90" s="776"/>
      <c r="HH90" s="776"/>
      <c r="HI90" s="776"/>
      <c r="HJ90" s="776"/>
      <c r="HK90" s="776"/>
      <c r="HL90" s="776"/>
      <c r="HM90" s="776"/>
      <c r="HN90" s="776"/>
      <c r="HO90" s="776"/>
      <c r="HP90" s="895"/>
    </row>
    <row r="91" spans="13:224" ht="6" customHeight="1" x14ac:dyDescent="0.15">
      <c r="M91" s="504"/>
      <c r="N91" s="422"/>
      <c r="AY91" s="401"/>
      <c r="BI91" s="407"/>
      <c r="BM91" s="401"/>
      <c r="BN91" s="504"/>
      <c r="BW91" s="401"/>
      <c r="BX91" s="505"/>
      <c r="BY91" s="505"/>
      <c r="BZ91" s="505"/>
      <c r="CA91" s="803" t="s">
        <v>383</v>
      </c>
      <c r="CB91" s="803"/>
      <c r="CC91" s="803"/>
      <c r="CD91" s="803"/>
      <c r="CE91" s="803"/>
      <c r="CF91" s="824">
        <v>7</v>
      </c>
      <c r="CJ91" s="523"/>
      <c r="CK91" s="523"/>
      <c r="CL91" s="523"/>
      <c r="CM91" s="520"/>
      <c r="CN91" s="520"/>
      <c r="CO91" s="520"/>
      <c r="CP91" s="441"/>
      <c r="CQ91" s="520"/>
      <c r="CR91" s="513"/>
      <c r="DE91" s="434"/>
      <c r="DG91" s="555"/>
      <c r="DH91" s="930"/>
      <c r="DI91" s="931"/>
      <c r="DJ91" s="931"/>
      <c r="DK91" s="931"/>
      <c r="DL91" s="931"/>
      <c r="DM91" s="931"/>
      <c r="DN91" s="931"/>
      <c r="DO91" s="931"/>
      <c r="DP91" s="797"/>
      <c r="DS91" s="401"/>
      <c r="DT91" s="504"/>
      <c r="DU91" s="504"/>
      <c r="DV91" s="504"/>
      <c r="DW91" s="803"/>
      <c r="DX91" s="803"/>
      <c r="DY91" s="803"/>
      <c r="DZ91" s="803"/>
      <c r="EA91" s="803"/>
      <c r="EB91" s="804"/>
      <c r="FA91" s="504"/>
      <c r="FB91" s="504"/>
      <c r="FC91" s="504"/>
      <c r="FD91" s="504"/>
      <c r="FE91" s="504"/>
      <c r="FF91" s="504"/>
      <c r="FG91" s="504"/>
      <c r="FH91" s="504"/>
      <c r="FI91" s="504"/>
      <c r="FJ91" s="504"/>
      <c r="FK91" s="504"/>
      <c r="FL91" s="504"/>
      <c r="FM91" s="504"/>
      <c r="FO91" s="401"/>
      <c r="FP91" s="507"/>
      <c r="FQ91" s="504"/>
      <c r="FR91" s="504"/>
      <c r="FS91" s="504"/>
      <c r="FT91" s="504"/>
      <c r="FU91" s="927"/>
      <c r="FV91" s="927"/>
      <c r="FW91" s="927"/>
      <c r="FX91" s="927"/>
      <c r="FY91" s="927"/>
      <c r="FZ91" s="804"/>
      <c r="GA91" s="444"/>
      <c r="GB91" s="407"/>
      <c r="GC91" s="504"/>
      <c r="GD91" s="504"/>
      <c r="GE91" s="507"/>
      <c r="GF91" s="504"/>
      <c r="GG91" s="769"/>
      <c r="GH91" s="770"/>
      <c r="GI91" s="770"/>
      <c r="GJ91" s="770"/>
      <c r="GK91" s="770"/>
      <c r="GL91" s="770"/>
      <c r="GM91" s="770"/>
      <c r="GN91" s="770"/>
      <c r="GO91" s="799"/>
      <c r="GP91" s="504"/>
      <c r="GQ91" s="504"/>
      <c r="GR91" s="401"/>
      <c r="GS91" s="507"/>
      <c r="GT91" s="504"/>
      <c r="GU91" s="504"/>
      <c r="GV91" s="830"/>
      <c r="GW91" s="830"/>
      <c r="GX91" s="830"/>
      <c r="GY91" s="830"/>
      <c r="GZ91" s="830"/>
      <c r="HA91" s="824"/>
      <c r="HB91" s="504"/>
      <c r="HC91" s="407"/>
      <c r="HD91" s="419"/>
      <c r="HF91" s="777"/>
      <c r="HG91" s="778"/>
      <c r="HH91" s="778"/>
      <c r="HI91" s="778"/>
      <c r="HJ91" s="778"/>
      <c r="HK91" s="778"/>
      <c r="HL91" s="778"/>
      <c r="HM91" s="778"/>
      <c r="HN91" s="778"/>
      <c r="HO91" s="778"/>
      <c r="HP91" s="896"/>
    </row>
    <row r="92" spans="13:224" ht="6" customHeight="1" x14ac:dyDescent="0.15">
      <c r="M92" s="504"/>
      <c r="N92" s="422"/>
      <c r="AY92" s="412"/>
      <c r="AZ92" s="766" t="s">
        <v>399</v>
      </c>
      <c r="BA92" s="767"/>
      <c r="BB92" s="767"/>
      <c r="BC92" s="767"/>
      <c r="BD92" s="767"/>
      <c r="BE92" s="767"/>
      <c r="BF92" s="767"/>
      <c r="BG92" s="767"/>
      <c r="BH92" s="795">
        <v>5</v>
      </c>
      <c r="BI92" s="407"/>
      <c r="BM92" s="412"/>
      <c r="BN92" s="775" t="s">
        <v>380</v>
      </c>
      <c r="BO92" s="776"/>
      <c r="BP92" s="776"/>
      <c r="BQ92" s="776"/>
      <c r="BR92" s="776"/>
      <c r="BS92" s="776"/>
      <c r="BT92" s="780" t="s">
        <v>822</v>
      </c>
      <c r="BW92" s="401"/>
      <c r="BX92" s="505"/>
      <c r="BY92" s="505"/>
      <c r="BZ92" s="505"/>
      <c r="CA92" s="803"/>
      <c r="CB92" s="803"/>
      <c r="CC92" s="803"/>
      <c r="CD92" s="803"/>
      <c r="CE92" s="803"/>
      <c r="CF92" s="824"/>
      <c r="CJ92" s="504"/>
      <c r="CK92" s="504"/>
      <c r="CL92" s="504"/>
      <c r="CP92" s="419"/>
      <c r="CQ92" s="504"/>
      <c r="DE92" s="434"/>
      <c r="DG92" s="504"/>
      <c r="DH92" s="451"/>
      <c r="DI92" s="401"/>
      <c r="DJ92" s="504"/>
      <c r="DK92" s="854" t="s">
        <v>311</v>
      </c>
      <c r="DL92" s="854"/>
      <c r="DM92" s="854"/>
      <c r="DN92" s="854"/>
      <c r="DO92" s="854"/>
      <c r="DP92" s="783">
        <v>4</v>
      </c>
      <c r="DQ92" s="504"/>
      <c r="DS92" s="401"/>
      <c r="DT92" s="504"/>
      <c r="DU92" s="504"/>
      <c r="DV92" s="504"/>
      <c r="FA92" s="504"/>
      <c r="FB92" s="504"/>
      <c r="FC92" s="504"/>
      <c r="FD92" s="498"/>
      <c r="FE92" s="498"/>
      <c r="FF92" s="498"/>
      <c r="FG92" s="498"/>
      <c r="FH92" s="498"/>
      <c r="FI92" s="498"/>
      <c r="FJ92" s="498"/>
      <c r="FK92" s="498"/>
      <c r="FL92" s="508"/>
      <c r="FM92" s="508"/>
      <c r="FO92" s="401"/>
      <c r="FP92" s="507"/>
      <c r="GB92" s="418"/>
      <c r="GC92" s="508"/>
      <c r="GD92" s="504"/>
      <c r="GE92" s="507"/>
      <c r="GF92" s="401"/>
      <c r="GG92" s="560"/>
      <c r="GH92" s="560"/>
      <c r="GI92" s="560"/>
      <c r="GJ92" s="560"/>
      <c r="GK92" s="560"/>
      <c r="GL92" s="560"/>
      <c r="GM92" s="560"/>
      <c r="GN92" s="560"/>
      <c r="GO92" s="569"/>
      <c r="GP92" s="504"/>
      <c r="GQ92" s="504"/>
      <c r="GR92" s="401"/>
      <c r="GS92" s="507"/>
      <c r="GT92" s="504"/>
      <c r="GU92" s="504"/>
      <c r="GV92" s="800" t="s">
        <v>470</v>
      </c>
      <c r="GW92" s="800"/>
      <c r="GX92" s="800"/>
      <c r="GY92" s="800"/>
      <c r="GZ92" s="800"/>
      <c r="HA92" s="824">
        <v>4</v>
      </c>
      <c r="HB92" s="504"/>
      <c r="HC92" s="407"/>
      <c r="HD92" s="419"/>
      <c r="HF92" s="504"/>
      <c r="HG92" s="504"/>
      <c r="HH92" s="504"/>
      <c r="HI92" s="504"/>
      <c r="HJ92" s="504"/>
      <c r="HK92" s="504"/>
      <c r="HL92" s="504"/>
      <c r="HM92" s="504"/>
      <c r="HN92" s="504"/>
      <c r="HO92" s="504"/>
      <c r="HP92" s="504"/>
    </row>
    <row r="93" spans="13:224" ht="6" customHeight="1" x14ac:dyDescent="0.15">
      <c r="M93" s="504"/>
      <c r="N93" s="422"/>
      <c r="AZ93" s="769"/>
      <c r="BA93" s="770"/>
      <c r="BB93" s="770"/>
      <c r="BC93" s="770"/>
      <c r="BD93" s="770"/>
      <c r="BE93" s="770"/>
      <c r="BF93" s="770"/>
      <c r="BG93" s="770"/>
      <c r="BH93" s="797"/>
      <c r="BI93" s="407"/>
      <c r="BM93" s="554"/>
      <c r="BN93" s="777"/>
      <c r="BO93" s="778"/>
      <c r="BP93" s="778"/>
      <c r="BQ93" s="778"/>
      <c r="BR93" s="778"/>
      <c r="BS93" s="778"/>
      <c r="BT93" s="782"/>
      <c r="BV93" s="504"/>
      <c r="BW93" s="401"/>
      <c r="BX93" s="505"/>
      <c r="BY93" s="505"/>
      <c r="BZ93" s="505"/>
      <c r="CA93" s="505"/>
      <c r="CB93" s="505"/>
      <c r="CC93" s="505"/>
      <c r="CD93" s="505"/>
      <c r="CE93" s="505"/>
      <c r="CF93" s="504"/>
      <c r="CJ93" s="504"/>
      <c r="CK93" s="504"/>
      <c r="CL93" s="504"/>
      <c r="CM93" s="520"/>
      <c r="CN93" s="520"/>
      <c r="CO93" s="520"/>
      <c r="CP93" s="441"/>
      <c r="CQ93" s="520"/>
      <c r="CR93" s="513"/>
      <c r="DE93" s="514"/>
      <c r="DG93" s="504"/>
      <c r="DH93" s="504"/>
      <c r="DI93" s="401"/>
      <c r="DJ93" s="504"/>
      <c r="DK93" s="830"/>
      <c r="DL93" s="830"/>
      <c r="DM93" s="830"/>
      <c r="DN93" s="830"/>
      <c r="DO93" s="830"/>
      <c r="DP93" s="804"/>
      <c r="DQ93" s="504"/>
      <c r="DS93" s="401"/>
      <c r="DT93" s="504"/>
      <c r="DU93" s="504"/>
      <c r="DV93" s="504"/>
      <c r="DW93" s="504"/>
      <c r="DX93" s="504"/>
      <c r="DY93" s="504"/>
      <c r="DZ93" s="504"/>
      <c r="EA93" s="504"/>
      <c r="EB93" s="504"/>
      <c r="FA93" s="504"/>
      <c r="FB93" s="504"/>
      <c r="FC93" s="504"/>
      <c r="FD93" s="498"/>
      <c r="FE93" s="498"/>
      <c r="FF93" s="498"/>
      <c r="FG93" s="498"/>
      <c r="FH93" s="498"/>
      <c r="FI93" s="498"/>
      <c r="FJ93" s="498"/>
      <c r="FK93" s="498"/>
      <c r="FL93" s="508"/>
      <c r="FM93" s="508"/>
      <c r="FO93" s="401"/>
      <c r="FP93" s="507"/>
      <c r="GB93" s="418"/>
      <c r="GC93" s="508"/>
      <c r="GD93" s="504"/>
      <c r="GE93" s="507"/>
      <c r="GF93" s="401"/>
      <c r="GG93" s="501"/>
      <c r="GH93" s="501"/>
      <c r="GI93" s="501"/>
      <c r="GJ93" s="501"/>
      <c r="GK93" s="501"/>
      <c r="GL93" s="501"/>
      <c r="GM93" s="501"/>
      <c r="GN93" s="501"/>
      <c r="GO93" s="435"/>
      <c r="GP93" s="504"/>
      <c r="GQ93" s="504"/>
      <c r="GR93" s="401"/>
      <c r="GS93" s="507"/>
      <c r="GT93" s="504"/>
      <c r="GU93" s="504"/>
      <c r="GV93" s="800"/>
      <c r="GW93" s="800"/>
      <c r="GX93" s="800"/>
      <c r="GY93" s="800"/>
      <c r="GZ93" s="800"/>
      <c r="HA93" s="824"/>
      <c r="HB93" s="504"/>
      <c r="HC93" s="407"/>
      <c r="HD93" s="419"/>
      <c r="HF93" s="504"/>
      <c r="HG93" s="504"/>
      <c r="HH93" s="504"/>
      <c r="HI93" s="504"/>
      <c r="HJ93" s="504"/>
      <c r="HK93" s="504"/>
      <c r="HL93" s="504"/>
      <c r="HM93" s="504"/>
      <c r="HN93" s="504"/>
      <c r="HO93" s="504"/>
      <c r="HP93" s="504"/>
    </row>
    <row r="94" spans="13:224" ht="6" customHeight="1" x14ac:dyDescent="0.15">
      <c r="M94" s="504"/>
      <c r="N94" s="422"/>
      <c r="AZ94" s="504"/>
      <c r="BA94" s="504"/>
      <c r="BB94" s="504"/>
      <c r="BC94" s="784" t="s">
        <v>395</v>
      </c>
      <c r="BD94" s="784"/>
      <c r="BE94" s="784"/>
      <c r="BF94" s="784"/>
      <c r="BG94" s="784"/>
      <c r="BH94" s="783">
        <v>4</v>
      </c>
      <c r="BI94" s="407"/>
      <c r="BM94" s="443"/>
      <c r="BN94" s="504"/>
      <c r="BO94" s="504"/>
      <c r="BP94" s="504"/>
      <c r="BQ94" s="504"/>
      <c r="BR94" s="504"/>
      <c r="BS94" s="504"/>
      <c r="BV94" s="504"/>
      <c r="BW94" s="401"/>
      <c r="BX94" s="505"/>
      <c r="BY94" s="505"/>
      <c r="BZ94" s="505"/>
      <c r="CA94" s="505"/>
      <c r="CB94" s="505"/>
      <c r="CC94" s="505"/>
      <c r="CD94" s="505"/>
      <c r="CE94" s="505"/>
      <c r="CF94" s="504"/>
      <c r="CJ94" s="504"/>
      <c r="CK94" s="504"/>
      <c r="CL94" s="504"/>
      <c r="CM94" s="520"/>
      <c r="CN94" s="520"/>
      <c r="CO94" s="520"/>
      <c r="CP94" s="441"/>
      <c r="CQ94" s="520"/>
      <c r="CR94" s="513"/>
      <c r="DE94" s="514"/>
      <c r="DG94" s="504"/>
      <c r="DH94" s="451"/>
      <c r="DI94" s="401"/>
      <c r="DJ94" s="504"/>
      <c r="DK94" s="830" t="s">
        <v>575</v>
      </c>
      <c r="DL94" s="830"/>
      <c r="DM94" s="830"/>
      <c r="DN94" s="830"/>
      <c r="DO94" s="830"/>
      <c r="DP94" s="804">
        <v>6</v>
      </c>
      <c r="DS94" s="412"/>
      <c r="DT94" s="766" t="s">
        <v>305</v>
      </c>
      <c r="DU94" s="767"/>
      <c r="DV94" s="767"/>
      <c r="DW94" s="767"/>
      <c r="DX94" s="767"/>
      <c r="DY94" s="767"/>
      <c r="DZ94" s="767"/>
      <c r="EA94" s="767"/>
      <c r="EB94" s="795">
        <v>8</v>
      </c>
      <c r="EO94" s="504"/>
      <c r="EY94" s="504"/>
      <c r="EZ94" s="504"/>
      <c r="FA94" s="504"/>
      <c r="FB94" s="504"/>
      <c r="FC94" s="504"/>
      <c r="FD94" s="504"/>
      <c r="FE94" s="504"/>
      <c r="FF94" s="504"/>
      <c r="FG94" s="504"/>
      <c r="FH94" s="504"/>
      <c r="FI94" s="504"/>
      <c r="FJ94" s="504"/>
      <c r="FK94" s="504"/>
      <c r="FL94" s="508"/>
      <c r="FM94" s="508"/>
      <c r="FO94" s="401"/>
      <c r="FP94" s="507"/>
      <c r="FQ94" s="501"/>
      <c r="FR94" s="766" t="s">
        <v>207</v>
      </c>
      <c r="FS94" s="767"/>
      <c r="FT94" s="767"/>
      <c r="FU94" s="767"/>
      <c r="FV94" s="767"/>
      <c r="FW94" s="767"/>
      <c r="FX94" s="767"/>
      <c r="FY94" s="767"/>
      <c r="FZ94" s="795">
        <v>29</v>
      </c>
      <c r="GA94" s="508"/>
      <c r="GB94" s="418"/>
      <c r="GC94" s="508"/>
      <c r="GD94" s="504"/>
      <c r="GE94" s="507"/>
      <c r="GF94" s="428"/>
      <c r="GG94" s="766" t="s">
        <v>394</v>
      </c>
      <c r="GH94" s="767"/>
      <c r="GI94" s="767"/>
      <c r="GJ94" s="767"/>
      <c r="GK94" s="767"/>
      <c r="GL94" s="767"/>
      <c r="GM94" s="767"/>
      <c r="GN94" s="767"/>
      <c r="GO94" s="798" t="s">
        <v>822</v>
      </c>
      <c r="GP94" s="504"/>
      <c r="GQ94" s="504"/>
      <c r="GR94" s="401"/>
      <c r="GS94" s="507"/>
      <c r="GT94" s="504"/>
      <c r="GU94" s="504"/>
      <c r="GV94" s="504"/>
      <c r="GW94" s="504"/>
      <c r="GX94" s="504"/>
      <c r="GY94" s="504"/>
      <c r="GZ94" s="504"/>
      <c r="HA94" s="504"/>
      <c r="HB94" s="513"/>
      <c r="HC94" s="407"/>
      <c r="HD94" s="419"/>
      <c r="HF94" s="517"/>
      <c r="HG94" s="517"/>
      <c r="HH94" s="517"/>
      <c r="HI94" s="517"/>
      <c r="HJ94" s="517"/>
      <c r="HK94" s="517"/>
      <c r="HL94" s="517"/>
      <c r="HM94" s="517"/>
      <c r="HN94" s="517"/>
      <c r="HO94" s="517"/>
      <c r="HP94" s="517"/>
    </row>
    <row r="95" spans="13:224" ht="6" customHeight="1" x14ac:dyDescent="0.15">
      <c r="AX95" s="504"/>
      <c r="AZ95" s="504"/>
      <c r="BA95" s="504"/>
      <c r="BB95" s="504"/>
      <c r="BC95" s="800"/>
      <c r="BD95" s="800"/>
      <c r="BE95" s="800"/>
      <c r="BF95" s="800"/>
      <c r="BG95" s="800"/>
      <c r="BH95" s="804"/>
      <c r="BI95" s="407"/>
      <c r="BM95" s="401"/>
      <c r="BN95" s="504"/>
      <c r="BO95" s="504"/>
      <c r="BP95" s="504"/>
      <c r="BQ95" s="504"/>
      <c r="BR95" s="504"/>
      <c r="BS95" s="504"/>
      <c r="BU95" s="504"/>
      <c r="BV95" s="504"/>
      <c r="BW95" s="432"/>
      <c r="BX95" s="910" t="s">
        <v>824</v>
      </c>
      <c r="BY95" s="911"/>
      <c r="BZ95" s="911"/>
      <c r="CA95" s="911"/>
      <c r="CB95" s="911"/>
      <c r="CC95" s="911"/>
      <c r="CD95" s="911"/>
      <c r="CE95" s="911"/>
      <c r="CF95" s="795">
        <v>21</v>
      </c>
      <c r="CJ95" s="504"/>
      <c r="CK95" s="504"/>
      <c r="CL95" s="504"/>
      <c r="CM95" s="505"/>
      <c r="CN95" s="505"/>
      <c r="CO95" s="445"/>
      <c r="CP95" s="505"/>
      <c r="CQ95" s="505"/>
      <c r="CR95" s="513"/>
      <c r="DE95" s="434"/>
      <c r="DG95" s="504"/>
      <c r="DH95" s="451"/>
      <c r="DI95" s="401"/>
      <c r="DJ95" s="504"/>
      <c r="DK95" s="830"/>
      <c r="DL95" s="830"/>
      <c r="DM95" s="830"/>
      <c r="DN95" s="830"/>
      <c r="DO95" s="830"/>
      <c r="DP95" s="804"/>
      <c r="DQ95" s="504"/>
      <c r="DT95" s="769"/>
      <c r="DU95" s="770"/>
      <c r="DV95" s="770"/>
      <c r="DW95" s="770"/>
      <c r="DX95" s="770"/>
      <c r="DY95" s="770"/>
      <c r="DZ95" s="770"/>
      <c r="EA95" s="770"/>
      <c r="EB95" s="797"/>
      <c r="EO95" s="504"/>
      <c r="EY95" s="504"/>
      <c r="EZ95" s="504"/>
      <c r="FA95" s="504"/>
      <c r="FB95" s="504"/>
      <c r="FC95" s="504"/>
      <c r="FD95" s="504"/>
      <c r="FE95" s="504"/>
      <c r="FF95" s="504"/>
      <c r="FG95" s="504"/>
      <c r="FH95" s="504"/>
      <c r="FI95" s="504"/>
      <c r="FJ95" s="504"/>
      <c r="FK95" s="504"/>
      <c r="FL95" s="508"/>
      <c r="FM95" s="508"/>
      <c r="FO95" s="401"/>
      <c r="FP95" s="507"/>
      <c r="FQ95" s="560"/>
      <c r="FR95" s="769"/>
      <c r="FS95" s="770"/>
      <c r="FT95" s="770"/>
      <c r="FU95" s="770"/>
      <c r="FV95" s="770"/>
      <c r="FW95" s="770"/>
      <c r="FX95" s="770"/>
      <c r="FY95" s="770"/>
      <c r="FZ95" s="797"/>
      <c r="GA95" s="508"/>
      <c r="GB95" s="418"/>
      <c r="GC95" s="508"/>
      <c r="GD95" s="504"/>
      <c r="GE95" s="504"/>
      <c r="GF95" s="504"/>
      <c r="GG95" s="769"/>
      <c r="GH95" s="770"/>
      <c r="GI95" s="770"/>
      <c r="GJ95" s="770"/>
      <c r="GK95" s="770"/>
      <c r="GL95" s="770"/>
      <c r="GM95" s="770"/>
      <c r="GN95" s="770"/>
      <c r="GO95" s="799"/>
      <c r="GP95" s="504"/>
      <c r="GQ95" s="504"/>
      <c r="GR95" s="401"/>
      <c r="GS95" s="507"/>
      <c r="GT95" s="504"/>
      <c r="GU95" s="504"/>
      <c r="GV95" s="504"/>
      <c r="GW95" s="504"/>
      <c r="GX95" s="504"/>
      <c r="GY95" s="504"/>
      <c r="GZ95" s="504"/>
      <c r="HA95" s="504"/>
      <c r="HB95" s="504"/>
      <c r="HC95" s="407"/>
      <c r="HD95" s="419"/>
      <c r="HF95" s="517"/>
      <c r="HG95" s="517"/>
      <c r="HH95" s="517"/>
      <c r="HI95" s="517"/>
      <c r="HJ95" s="517"/>
      <c r="HK95" s="517"/>
      <c r="HL95" s="517"/>
      <c r="HM95" s="517"/>
      <c r="HN95" s="517"/>
      <c r="HO95" s="517"/>
      <c r="HP95" s="517"/>
    </row>
    <row r="96" spans="13:224" ht="6" customHeight="1" x14ac:dyDescent="0.15">
      <c r="BI96" s="407"/>
      <c r="BL96" s="504"/>
      <c r="BM96" s="412"/>
      <c r="BN96" s="775" t="s">
        <v>386</v>
      </c>
      <c r="BO96" s="776"/>
      <c r="BP96" s="776"/>
      <c r="BQ96" s="776"/>
      <c r="BR96" s="776"/>
      <c r="BS96" s="776"/>
      <c r="BT96" s="780" t="s">
        <v>822</v>
      </c>
      <c r="BU96" s="504"/>
      <c r="BV96" s="504"/>
      <c r="BW96" s="555"/>
      <c r="BX96" s="912"/>
      <c r="BY96" s="913"/>
      <c r="BZ96" s="913"/>
      <c r="CA96" s="913"/>
      <c r="CB96" s="913"/>
      <c r="CC96" s="913"/>
      <c r="CD96" s="913"/>
      <c r="CE96" s="913"/>
      <c r="CF96" s="797"/>
      <c r="CJ96" s="504"/>
      <c r="CK96" s="504"/>
      <c r="CL96" s="504"/>
      <c r="CM96" s="504"/>
      <c r="CN96" s="504"/>
      <c r="CO96" s="407"/>
      <c r="CP96" s="504"/>
      <c r="CQ96" s="504"/>
      <c r="CR96" s="504"/>
      <c r="DE96" s="434"/>
      <c r="DH96" s="451"/>
      <c r="DI96" s="401"/>
      <c r="DQ96" s="504"/>
      <c r="DT96" s="560"/>
      <c r="DU96" s="560"/>
      <c r="DV96" s="504"/>
      <c r="DW96" s="784" t="s">
        <v>310</v>
      </c>
      <c r="DX96" s="784"/>
      <c r="DY96" s="784"/>
      <c r="DZ96" s="784"/>
      <c r="EA96" s="784"/>
      <c r="EB96" s="783">
        <v>3</v>
      </c>
      <c r="FA96" s="504"/>
      <c r="FB96" s="504"/>
      <c r="FC96" s="504"/>
      <c r="FD96" s="504"/>
      <c r="FE96" s="504"/>
      <c r="FF96" s="504"/>
      <c r="FG96" s="504"/>
      <c r="FH96" s="504"/>
      <c r="FI96" s="504"/>
      <c r="FJ96" s="504"/>
      <c r="FK96" s="504"/>
      <c r="FL96" s="508"/>
      <c r="FM96" s="508"/>
      <c r="FO96" s="401"/>
      <c r="FP96" s="507"/>
      <c r="FQ96" s="504"/>
      <c r="FR96" s="504"/>
      <c r="FS96" s="504"/>
      <c r="FT96" s="504"/>
      <c r="FU96" s="784" t="s">
        <v>553</v>
      </c>
      <c r="FV96" s="784"/>
      <c r="FW96" s="784"/>
      <c r="FX96" s="784"/>
      <c r="FY96" s="784"/>
      <c r="FZ96" s="804">
        <v>5</v>
      </c>
      <c r="GA96" s="506"/>
      <c r="GB96" s="418"/>
      <c r="GC96" s="508"/>
      <c r="GD96" s="504"/>
      <c r="GE96" s="504"/>
      <c r="GF96" s="504"/>
      <c r="GG96" s="560"/>
      <c r="GH96" s="560"/>
      <c r="GI96" s="560"/>
      <c r="GJ96" s="560"/>
      <c r="GK96" s="560"/>
      <c r="GL96" s="560"/>
      <c r="GM96" s="560"/>
      <c r="GN96" s="560"/>
      <c r="GO96" s="569"/>
      <c r="GP96" s="504"/>
      <c r="GQ96" s="504"/>
      <c r="GR96" s="401"/>
      <c r="GS96" s="507"/>
      <c r="GT96" s="501"/>
      <c r="GU96" s="932" t="s">
        <v>825</v>
      </c>
      <c r="GV96" s="933"/>
      <c r="GW96" s="933"/>
      <c r="GX96" s="933"/>
      <c r="GY96" s="933"/>
      <c r="GZ96" s="933"/>
      <c r="HA96" s="795">
        <v>3</v>
      </c>
      <c r="HB96" s="504"/>
      <c r="HC96" s="407"/>
      <c r="HD96" s="419"/>
    </row>
    <row r="97" spans="8:218" ht="6" customHeight="1" x14ac:dyDescent="0.15">
      <c r="BI97" s="407"/>
      <c r="BL97" s="504"/>
      <c r="BM97" s="401"/>
      <c r="BN97" s="777"/>
      <c r="BO97" s="778"/>
      <c r="BP97" s="778"/>
      <c r="BQ97" s="778"/>
      <c r="BR97" s="778"/>
      <c r="BS97" s="778"/>
      <c r="BT97" s="782"/>
      <c r="BU97" s="504"/>
      <c r="BV97" s="504"/>
      <c r="BW97" s="504"/>
      <c r="BX97" s="505"/>
      <c r="BY97" s="570"/>
      <c r="BZ97" s="505"/>
      <c r="CA97" s="859" t="s">
        <v>389</v>
      </c>
      <c r="CB97" s="859"/>
      <c r="CC97" s="859"/>
      <c r="CD97" s="859"/>
      <c r="CE97" s="859"/>
      <c r="CF97" s="783">
        <v>7</v>
      </c>
      <c r="CJ97" s="504"/>
      <c r="CK97" s="504"/>
      <c r="CL97" s="504"/>
      <c r="CM97" s="504"/>
      <c r="CN97" s="504"/>
      <c r="CO97" s="407"/>
      <c r="CP97" s="504"/>
      <c r="CQ97" s="504"/>
      <c r="CR97" s="504"/>
      <c r="DE97" s="434"/>
      <c r="DH97" s="451"/>
      <c r="DI97" s="401"/>
      <c r="DQ97" s="504"/>
      <c r="DT97" s="504"/>
      <c r="DU97" s="504"/>
      <c r="DV97" s="504"/>
      <c r="DW97" s="800"/>
      <c r="DX97" s="800"/>
      <c r="DY97" s="800"/>
      <c r="DZ97" s="800"/>
      <c r="EA97" s="800"/>
      <c r="EB97" s="824"/>
      <c r="FA97" s="504"/>
      <c r="FB97" s="504"/>
      <c r="FC97" s="504"/>
      <c r="FD97" s="504"/>
      <c r="FE97" s="504"/>
      <c r="FF97" s="504"/>
      <c r="FG97" s="504"/>
      <c r="FH97" s="504"/>
      <c r="FI97" s="504"/>
      <c r="FJ97" s="504"/>
      <c r="FK97" s="504"/>
      <c r="FL97" s="508"/>
      <c r="FM97" s="508"/>
      <c r="FO97" s="401"/>
      <c r="FP97" s="507"/>
      <c r="FQ97" s="504"/>
      <c r="FR97" s="504"/>
      <c r="FS97" s="504"/>
      <c r="FT97" s="504"/>
      <c r="FU97" s="800"/>
      <c r="FV97" s="800"/>
      <c r="FW97" s="800"/>
      <c r="FX97" s="800"/>
      <c r="FY97" s="800"/>
      <c r="FZ97" s="804"/>
      <c r="GA97" s="506"/>
      <c r="GB97" s="418"/>
      <c r="GC97" s="508"/>
      <c r="GD97" s="504"/>
      <c r="GE97" s="504"/>
      <c r="GF97" s="504"/>
      <c r="GG97" s="504"/>
      <c r="GH97" s="504"/>
      <c r="GI97" s="504"/>
      <c r="GJ97" s="504"/>
      <c r="GK97" s="504"/>
      <c r="GL97" s="504"/>
      <c r="GM97" s="504"/>
      <c r="GN97" s="504"/>
      <c r="GO97" s="504"/>
      <c r="GP97" s="504"/>
      <c r="GQ97" s="504"/>
      <c r="GR97" s="401"/>
      <c r="GS97" s="507"/>
      <c r="GT97" s="554"/>
      <c r="GU97" s="934"/>
      <c r="GV97" s="935"/>
      <c r="GW97" s="935"/>
      <c r="GX97" s="935"/>
      <c r="GY97" s="935"/>
      <c r="GZ97" s="935"/>
      <c r="HA97" s="797"/>
      <c r="HB97" s="504"/>
      <c r="HC97" s="407"/>
      <c r="HD97" s="419"/>
    </row>
    <row r="98" spans="8:218" ht="6" customHeight="1" x14ac:dyDescent="0.15">
      <c r="BI98" s="407"/>
      <c r="BL98" s="504"/>
      <c r="BM98" s="401"/>
      <c r="BN98" s="504"/>
      <c r="BO98" s="504"/>
      <c r="BP98" s="504"/>
      <c r="BQ98" s="504"/>
      <c r="BR98" s="504"/>
      <c r="BS98" s="504"/>
      <c r="BU98" s="504"/>
      <c r="BV98" s="504"/>
      <c r="BW98" s="504"/>
      <c r="BX98" s="505"/>
      <c r="BY98" s="505"/>
      <c r="BZ98" s="505"/>
      <c r="CA98" s="803"/>
      <c r="CB98" s="803"/>
      <c r="CC98" s="803"/>
      <c r="CD98" s="803"/>
      <c r="CE98" s="803"/>
      <c r="CF98" s="824"/>
      <c r="CJ98" s="523"/>
      <c r="CK98" s="523"/>
      <c r="CL98" s="523"/>
      <c r="CM98" s="523"/>
      <c r="CN98" s="523"/>
      <c r="CO98" s="446"/>
      <c r="CP98" s="523"/>
      <c r="CQ98" s="523"/>
      <c r="CR98" s="513"/>
      <c r="DE98" s="434"/>
      <c r="DH98" s="451"/>
      <c r="DI98" s="412"/>
      <c r="DJ98" s="775" t="s">
        <v>576</v>
      </c>
      <c r="DK98" s="776"/>
      <c r="DL98" s="776"/>
      <c r="DM98" s="776"/>
      <c r="DN98" s="776"/>
      <c r="DO98" s="776"/>
      <c r="DP98" s="795">
        <v>4</v>
      </c>
      <c r="DQ98" s="504"/>
      <c r="DT98" s="504"/>
      <c r="DU98" s="504"/>
      <c r="DV98" s="504"/>
      <c r="DW98" s="800" t="s">
        <v>317</v>
      </c>
      <c r="DX98" s="800"/>
      <c r="DY98" s="800"/>
      <c r="DZ98" s="800"/>
      <c r="EA98" s="800"/>
      <c r="EB98" s="804">
        <v>4</v>
      </c>
      <c r="FA98" s="504"/>
      <c r="FB98" s="504"/>
      <c r="FC98" s="504"/>
      <c r="FD98" s="504"/>
      <c r="FE98" s="504"/>
      <c r="FF98" s="504"/>
      <c r="FG98" s="504"/>
      <c r="FH98" s="504"/>
      <c r="FI98" s="504"/>
      <c r="FJ98" s="504"/>
      <c r="FK98" s="504"/>
      <c r="FL98" s="508"/>
      <c r="FM98" s="508"/>
      <c r="FO98" s="401"/>
      <c r="FP98" s="507"/>
      <c r="FQ98" s="504"/>
      <c r="FR98" s="504"/>
      <c r="FS98" s="504"/>
      <c r="FT98" s="504"/>
      <c r="FU98" s="800" t="s">
        <v>554</v>
      </c>
      <c r="FV98" s="800"/>
      <c r="FW98" s="800"/>
      <c r="FX98" s="800"/>
      <c r="FY98" s="800"/>
      <c r="FZ98" s="804">
        <v>4</v>
      </c>
      <c r="GA98" s="506"/>
      <c r="GB98" s="418"/>
      <c r="GC98" s="508"/>
      <c r="GD98" s="504"/>
      <c r="GE98" s="504"/>
      <c r="GF98" s="504"/>
      <c r="GG98" s="504"/>
      <c r="GH98" s="504"/>
      <c r="GI98" s="504"/>
      <c r="GJ98" s="504"/>
      <c r="GK98" s="504"/>
      <c r="GL98" s="504"/>
      <c r="GM98" s="504"/>
      <c r="GN98" s="504"/>
      <c r="GO98" s="504"/>
      <c r="GP98" s="504"/>
      <c r="GQ98" s="504"/>
      <c r="GR98" s="401"/>
      <c r="GS98" s="507"/>
      <c r="GT98" s="401"/>
      <c r="GU98" s="568"/>
      <c r="GV98" s="854" t="s">
        <v>826</v>
      </c>
      <c r="GW98" s="854"/>
      <c r="GX98" s="854"/>
      <c r="GY98" s="854"/>
      <c r="GZ98" s="854"/>
      <c r="HA98" s="783">
        <v>3</v>
      </c>
      <c r="HB98" s="504"/>
      <c r="HC98" s="407"/>
      <c r="HD98" s="419"/>
    </row>
    <row r="99" spans="8:218" ht="6" customHeight="1" x14ac:dyDescent="0.15">
      <c r="BI99" s="407"/>
      <c r="BL99" s="504"/>
      <c r="BM99" s="401"/>
      <c r="BN99" s="504"/>
      <c r="BO99" s="504"/>
      <c r="BP99" s="504"/>
      <c r="BQ99" s="504"/>
      <c r="BR99" s="504"/>
      <c r="BS99" s="504"/>
      <c r="BU99" s="504"/>
      <c r="BW99" s="504"/>
      <c r="BX99" s="505"/>
      <c r="BY99" s="505"/>
      <c r="BZ99" s="505"/>
      <c r="CA99" s="803" t="s">
        <v>391</v>
      </c>
      <c r="CB99" s="803"/>
      <c r="CC99" s="803"/>
      <c r="CD99" s="803"/>
      <c r="CE99" s="803"/>
      <c r="CF99" s="824">
        <v>9</v>
      </c>
      <c r="CJ99" s="523"/>
      <c r="CK99" s="523"/>
      <c r="CL99" s="523"/>
      <c r="CM99" s="523"/>
      <c r="CN99" s="523"/>
      <c r="CO99" s="446"/>
      <c r="CP99" s="523"/>
      <c r="CQ99" s="523"/>
      <c r="CR99" s="513"/>
      <c r="DE99" s="434"/>
      <c r="DI99" s="504"/>
      <c r="DJ99" s="777"/>
      <c r="DK99" s="778"/>
      <c r="DL99" s="778"/>
      <c r="DM99" s="778"/>
      <c r="DN99" s="778"/>
      <c r="DO99" s="778"/>
      <c r="DP99" s="797"/>
      <c r="DQ99" s="504"/>
      <c r="DT99" s="504"/>
      <c r="DU99" s="504"/>
      <c r="DV99" s="504"/>
      <c r="DW99" s="800"/>
      <c r="DX99" s="800"/>
      <c r="DY99" s="800"/>
      <c r="DZ99" s="800"/>
      <c r="EA99" s="800"/>
      <c r="EB99" s="804"/>
      <c r="FA99" s="504"/>
      <c r="FB99" s="504"/>
      <c r="FC99" s="504"/>
      <c r="FD99" s="504"/>
      <c r="FE99" s="504"/>
      <c r="FF99" s="504"/>
      <c r="FG99" s="504"/>
      <c r="FH99" s="504"/>
      <c r="FI99" s="504"/>
      <c r="FJ99" s="504"/>
      <c r="FK99" s="504"/>
      <c r="FL99" s="508"/>
      <c r="FM99" s="508"/>
      <c r="FO99" s="401"/>
      <c r="FP99" s="507"/>
      <c r="FQ99" s="504"/>
      <c r="FR99" s="504"/>
      <c r="FS99" s="504"/>
      <c r="FT99" s="504"/>
      <c r="FU99" s="800"/>
      <c r="FV99" s="800"/>
      <c r="FW99" s="800"/>
      <c r="FX99" s="800"/>
      <c r="FY99" s="800"/>
      <c r="FZ99" s="804"/>
      <c r="GA99" s="506"/>
      <c r="GB99" s="418"/>
      <c r="GC99" s="508"/>
      <c r="GD99" s="504"/>
      <c r="GE99" s="504"/>
      <c r="GF99" s="504"/>
      <c r="GG99" s="504"/>
      <c r="GH99" s="504"/>
      <c r="GI99" s="504"/>
      <c r="GJ99" s="504"/>
      <c r="GK99" s="504"/>
      <c r="GL99" s="504"/>
      <c r="GM99" s="504"/>
      <c r="GN99" s="504"/>
      <c r="GO99" s="504"/>
      <c r="GP99" s="504"/>
      <c r="GQ99" s="504"/>
      <c r="GR99" s="401"/>
      <c r="GS99" s="504"/>
      <c r="GT99" s="401"/>
      <c r="GU99" s="504"/>
      <c r="GV99" s="830"/>
      <c r="GW99" s="830"/>
      <c r="GX99" s="830"/>
      <c r="GY99" s="830"/>
      <c r="GZ99" s="830"/>
      <c r="HA99" s="804"/>
      <c r="HB99" s="504"/>
      <c r="HC99" s="407"/>
      <c r="HD99" s="419"/>
    </row>
    <row r="100" spans="8:218" ht="6" customHeight="1" x14ac:dyDescent="0.15">
      <c r="X100" s="504"/>
      <c r="Y100" s="504"/>
      <c r="BI100" s="407"/>
      <c r="BL100" s="504"/>
      <c r="BM100" s="412"/>
      <c r="BN100" s="775" t="s">
        <v>388</v>
      </c>
      <c r="BO100" s="776"/>
      <c r="BP100" s="776"/>
      <c r="BQ100" s="776"/>
      <c r="BR100" s="776"/>
      <c r="BS100" s="776"/>
      <c r="BT100" s="857" t="s">
        <v>795</v>
      </c>
      <c r="BU100" s="504"/>
      <c r="BV100" s="504"/>
      <c r="BW100" s="504"/>
      <c r="BX100" s="505"/>
      <c r="BY100" s="505"/>
      <c r="BZ100" s="505"/>
      <c r="CA100" s="803"/>
      <c r="CB100" s="803"/>
      <c r="CC100" s="803"/>
      <c r="CD100" s="803"/>
      <c r="CE100" s="803"/>
      <c r="CF100" s="824"/>
      <c r="CI100" s="504"/>
      <c r="CJ100" s="504"/>
      <c r="CK100" s="504"/>
      <c r="CL100" s="504"/>
      <c r="CM100" s="505"/>
      <c r="CN100" s="505"/>
      <c r="CO100" s="445"/>
      <c r="CP100" s="505"/>
      <c r="CQ100" s="505"/>
      <c r="CR100" s="513"/>
      <c r="DI100" s="504"/>
      <c r="DJ100" s="504"/>
      <c r="DK100" s="936" t="s">
        <v>577</v>
      </c>
      <c r="DL100" s="936"/>
      <c r="DM100" s="936"/>
      <c r="DN100" s="936"/>
      <c r="DO100" s="936"/>
      <c r="DP100" s="783">
        <v>4</v>
      </c>
      <c r="DQ100" s="504"/>
      <c r="FA100" s="504"/>
      <c r="FB100" s="504"/>
      <c r="FC100" s="504"/>
      <c r="FD100" s="504"/>
      <c r="FE100" s="504"/>
      <c r="FF100" s="504"/>
      <c r="FG100" s="504"/>
      <c r="FH100" s="504"/>
      <c r="FI100" s="504"/>
      <c r="FJ100" s="504"/>
      <c r="FK100" s="504"/>
      <c r="FL100" s="508"/>
      <c r="FM100" s="508"/>
      <c r="FO100" s="401"/>
      <c r="FP100" s="507"/>
      <c r="FQ100" s="504"/>
      <c r="FR100" s="504"/>
      <c r="FS100" s="504"/>
      <c r="FT100" s="504"/>
      <c r="FU100" s="800" t="s">
        <v>555</v>
      </c>
      <c r="FV100" s="800"/>
      <c r="FW100" s="800"/>
      <c r="FX100" s="800"/>
      <c r="FY100" s="800"/>
      <c r="FZ100" s="804">
        <v>5</v>
      </c>
      <c r="GA100" s="506"/>
      <c r="GB100" s="418"/>
      <c r="GC100" s="508"/>
      <c r="GD100" s="504"/>
      <c r="GE100" s="504"/>
      <c r="GF100" s="504"/>
      <c r="GG100" s="511"/>
      <c r="GH100" s="511"/>
      <c r="GI100" s="511"/>
      <c r="GJ100" s="511"/>
      <c r="GK100" s="511"/>
      <c r="GL100" s="511"/>
      <c r="GM100" s="511"/>
      <c r="GN100" s="511"/>
      <c r="GO100" s="518"/>
      <c r="GP100" s="504"/>
      <c r="GQ100" s="504"/>
      <c r="GR100" s="401"/>
      <c r="GT100" s="401"/>
      <c r="GU100" s="504"/>
      <c r="GV100" s="520"/>
      <c r="GW100" s="520"/>
      <c r="GX100" s="520"/>
      <c r="GY100" s="520"/>
      <c r="GZ100" s="520"/>
      <c r="HA100" s="520"/>
      <c r="HB100" s="504"/>
      <c r="HC100" s="407"/>
      <c r="HD100" s="419"/>
    </row>
    <row r="101" spans="8:218" ht="6" customHeight="1" x14ac:dyDescent="0.15">
      <c r="X101" s="504"/>
      <c r="Y101" s="504"/>
      <c r="BI101" s="407"/>
      <c r="BL101" s="504"/>
      <c r="BM101" s="504"/>
      <c r="BN101" s="777"/>
      <c r="BO101" s="778"/>
      <c r="BP101" s="778"/>
      <c r="BQ101" s="778"/>
      <c r="BR101" s="778"/>
      <c r="BS101" s="778"/>
      <c r="BT101" s="858"/>
      <c r="BU101" s="504"/>
      <c r="BV101" s="504"/>
      <c r="BW101" s="504"/>
      <c r="BX101" s="505"/>
      <c r="BY101" s="505"/>
      <c r="BZ101" s="505"/>
      <c r="CA101" s="803" t="s">
        <v>393</v>
      </c>
      <c r="CB101" s="803"/>
      <c r="CC101" s="803"/>
      <c r="CD101" s="803"/>
      <c r="CE101" s="803"/>
      <c r="CF101" s="824">
        <v>4</v>
      </c>
      <c r="CI101" s="504"/>
      <c r="CJ101" s="504"/>
      <c r="CK101" s="504"/>
      <c r="CL101" s="504"/>
      <c r="CM101" s="505"/>
      <c r="CN101" s="505"/>
      <c r="CO101" s="445"/>
      <c r="CP101" s="505"/>
      <c r="CQ101" s="505"/>
      <c r="CR101" s="513"/>
      <c r="CW101" s="504"/>
      <c r="CX101" s="447"/>
      <c r="CY101" s="447"/>
      <c r="CZ101" s="447"/>
      <c r="DA101" s="447"/>
      <c r="DB101" s="447"/>
      <c r="DC101" s="447"/>
      <c r="DD101" s="448"/>
      <c r="DI101" s="504"/>
      <c r="DJ101" s="504"/>
      <c r="DK101" s="937"/>
      <c r="DL101" s="937"/>
      <c r="DM101" s="937"/>
      <c r="DN101" s="937"/>
      <c r="DO101" s="937"/>
      <c r="DP101" s="804"/>
      <c r="DQ101" s="504"/>
      <c r="FA101" s="504"/>
      <c r="FB101" s="504"/>
      <c r="FC101" s="504"/>
      <c r="FD101" s="504"/>
      <c r="FE101" s="504"/>
      <c r="FF101" s="504"/>
      <c r="FG101" s="504"/>
      <c r="FH101" s="504"/>
      <c r="FI101" s="504"/>
      <c r="FJ101" s="504"/>
      <c r="FK101" s="504"/>
      <c r="FL101" s="508"/>
      <c r="FM101" s="508"/>
      <c r="FO101" s="401"/>
      <c r="FP101" s="507"/>
      <c r="FQ101" s="504"/>
      <c r="FR101" s="504"/>
      <c r="FS101" s="504"/>
      <c r="FT101" s="504"/>
      <c r="FU101" s="800"/>
      <c r="FV101" s="800"/>
      <c r="FW101" s="800"/>
      <c r="FX101" s="800"/>
      <c r="FY101" s="800"/>
      <c r="FZ101" s="804"/>
      <c r="GA101" s="506"/>
      <c r="GB101" s="418"/>
      <c r="GC101" s="508"/>
      <c r="GD101" s="504"/>
      <c r="GE101" s="504"/>
      <c r="GF101" s="504"/>
      <c r="GG101" s="504"/>
      <c r="GH101" s="504"/>
      <c r="GI101" s="504"/>
      <c r="GJ101" s="504"/>
      <c r="GK101" s="504"/>
      <c r="GL101" s="504"/>
      <c r="GM101" s="504"/>
      <c r="GN101" s="504"/>
      <c r="GO101" s="504"/>
      <c r="GP101" s="504"/>
      <c r="GQ101" s="504"/>
      <c r="GR101" s="401"/>
      <c r="GS101" s="504"/>
      <c r="GT101" s="401"/>
      <c r="GU101" s="504"/>
      <c r="GV101" s="520"/>
      <c r="GW101" s="520"/>
      <c r="GX101" s="520"/>
      <c r="GY101" s="520"/>
      <c r="GZ101" s="520"/>
      <c r="HA101" s="520"/>
      <c r="HC101" s="407"/>
      <c r="HD101" s="419"/>
    </row>
    <row r="102" spans="8:218" ht="6" customHeight="1" x14ac:dyDescent="0.15">
      <c r="X102" s="504"/>
      <c r="Y102" s="504"/>
      <c r="BI102" s="407"/>
      <c r="BJ102" s="504"/>
      <c r="BK102" s="504"/>
      <c r="BU102" s="504"/>
      <c r="BW102" s="504"/>
      <c r="BX102" s="505"/>
      <c r="BY102" s="505"/>
      <c r="BZ102" s="505"/>
      <c r="CA102" s="803"/>
      <c r="CB102" s="803"/>
      <c r="CC102" s="803"/>
      <c r="CD102" s="803"/>
      <c r="CE102" s="803"/>
      <c r="CF102" s="824"/>
      <c r="CI102" s="504"/>
      <c r="CJ102" s="504"/>
      <c r="CK102" s="504"/>
      <c r="CL102" s="504"/>
      <c r="CM102" s="505"/>
      <c r="CN102" s="505"/>
      <c r="CO102" s="445"/>
      <c r="CP102" s="505"/>
      <c r="CQ102" s="505"/>
      <c r="CR102" s="513"/>
      <c r="FA102" s="504"/>
      <c r="FB102" s="504"/>
      <c r="FC102" s="504"/>
      <c r="FD102" s="504"/>
      <c r="FE102" s="504"/>
      <c r="FF102" s="504"/>
      <c r="FG102" s="504"/>
      <c r="FH102" s="504"/>
      <c r="FI102" s="504"/>
      <c r="FJ102" s="504"/>
      <c r="FK102" s="504"/>
      <c r="FL102" s="508"/>
      <c r="FM102" s="508"/>
      <c r="FO102" s="401"/>
      <c r="FP102" s="507"/>
      <c r="FQ102" s="504"/>
      <c r="FR102" s="504"/>
      <c r="FS102" s="504"/>
      <c r="FT102" s="504"/>
      <c r="FU102" s="800" t="s">
        <v>558</v>
      </c>
      <c r="FV102" s="800"/>
      <c r="FW102" s="800"/>
      <c r="FX102" s="800"/>
      <c r="FY102" s="800"/>
      <c r="FZ102" s="804">
        <v>5</v>
      </c>
      <c r="GA102" s="506"/>
      <c r="GB102" s="418"/>
      <c r="GC102" s="508"/>
      <c r="GD102" s="504"/>
      <c r="GE102" s="504"/>
      <c r="GF102" s="504"/>
      <c r="GG102" s="504"/>
      <c r="GH102" s="504"/>
      <c r="GI102" s="504"/>
      <c r="GJ102" s="504"/>
      <c r="GK102" s="504"/>
      <c r="GL102" s="504"/>
      <c r="GM102" s="504"/>
      <c r="GN102" s="504"/>
      <c r="GO102" s="504"/>
      <c r="GP102" s="504"/>
      <c r="GQ102" s="504"/>
      <c r="GR102" s="401"/>
      <c r="GS102" s="507"/>
      <c r="GU102" s="898" t="s">
        <v>439</v>
      </c>
      <c r="GV102" s="899"/>
      <c r="GW102" s="899"/>
      <c r="GX102" s="899"/>
      <c r="GY102" s="899"/>
      <c r="GZ102" s="899"/>
      <c r="HA102" s="795">
        <v>4</v>
      </c>
      <c r="HC102" s="407"/>
      <c r="HD102" s="419"/>
    </row>
    <row r="103" spans="8:218" ht="6" customHeight="1" x14ac:dyDescent="0.15">
      <c r="X103" s="504"/>
      <c r="Y103" s="504"/>
      <c r="BI103" s="407"/>
      <c r="BU103" s="504"/>
      <c r="BV103" s="504"/>
      <c r="CI103" s="504"/>
      <c r="CJ103" s="504"/>
      <c r="CK103" s="504"/>
      <c r="CL103" s="504"/>
      <c r="CM103" s="505"/>
      <c r="CN103" s="505"/>
      <c r="CO103" s="445"/>
      <c r="CP103" s="505"/>
      <c r="CQ103" s="505"/>
      <c r="CR103" s="513"/>
      <c r="FA103" s="504"/>
      <c r="FB103" s="504"/>
      <c r="FC103" s="504"/>
      <c r="FD103" s="504"/>
      <c r="FE103" s="504"/>
      <c r="FF103" s="504"/>
      <c r="FG103" s="504"/>
      <c r="FH103" s="504"/>
      <c r="FI103" s="504"/>
      <c r="FJ103" s="504"/>
      <c r="FK103" s="504"/>
      <c r="FL103" s="508"/>
      <c r="FM103" s="508"/>
      <c r="FO103" s="401"/>
      <c r="FP103" s="507"/>
      <c r="FQ103" s="504"/>
      <c r="FR103" s="504"/>
      <c r="FS103" s="504"/>
      <c r="FT103" s="504"/>
      <c r="FU103" s="800"/>
      <c r="FV103" s="800"/>
      <c r="FW103" s="800"/>
      <c r="FX103" s="800"/>
      <c r="FY103" s="800"/>
      <c r="FZ103" s="804"/>
      <c r="GA103" s="506"/>
      <c r="GB103" s="418"/>
      <c r="GC103" s="508"/>
      <c r="GD103" s="504"/>
      <c r="GP103" s="504"/>
      <c r="GQ103" s="504"/>
      <c r="GR103" s="401"/>
      <c r="GS103" s="507"/>
      <c r="GT103" s="501"/>
      <c r="GU103" s="900"/>
      <c r="GV103" s="901"/>
      <c r="GW103" s="901"/>
      <c r="GX103" s="901"/>
      <c r="GY103" s="901"/>
      <c r="GZ103" s="901"/>
      <c r="HA103" s="938"/>
      <c r="HC103" s="407"/>
      <c r="HD103" s="419"/>
    </row>
    <row r="104" spans="8:218" ht="6" customHeight="1" x14ac:dyDescent="0.15">
      <c r="X104" s="504"/>
      <c r="Y104" s="504"/>
      <c r="BI104" s="407"/>
      <c r="BV104" s="504"/>
      <c r="BW104" s="504"/>
      <c r="BX104" s="504"/>
      <c r="CI104" s="504"/>
      <c r="CJ104" s="504"/>
      <c r="CK104" s="504"/>
      <c r="CL104" s="504"/>
      <c r="CM104" s="505"/>
      <c r="CN104" s="505"/>
      <c r="CO104" s="445"/>
      <c r="CP104" s="505"/>
      <c r="CQ104" s="505"/>
      <c r="CR104" s="513"/>
      <c r="FA104" s="504"/>
      <c r="FB104" s="504"/>
      <c r="FC104" s="504"/>
      <c r="FD104" s="504"/>
      <c r="FE104" s="504"/>
      <c r="FF104" s="504"/>
      <c r="FG104" s="504"/>
      <c r="FH104" s="504"/>
      <c r="FI104" s="504"/>
      <c r="FJ104" s="504"/>
      <c r="FK104" s="504"/>
      <c r="FL104" s="508"/>
      <c r="FM104" s="508"/>
      <c r="FO104" s="401"/>
      <c r="FP104" s="507"/>
      <c r="FQ104" s="504"/>
      <c r="FR104" s="504"/>
      <c r="FS104" s="504"/>
      <c r="FT104" s="504"/>
      <c r="FU104" s="800" t="s">
        <v>561</v>
      </c>
      <c r="FV104" s="800"/>
      <c r="FW104" s="800"/>
      <c r="FX104" s="800"/>
      <c r="FY104" s="800"/>
      <c r="FZ104" s="804">
        <v>4</v>
      </c>
      <c r="GA104" s="506"/>
      <c r="GB104" s="418"/>
      <c r="GC104" s="508"/>
      <c r="GD104" s="504"/>
      <c r="GP104" s="504"/>
      <c r="GQ104" s="504"/>
      <c r="GR104" s="401"/>
      <c r="GS104" s="507"/>
      <c r="GT104" s="554"/>
      <c r="GU104" s="902"/>
      <c r="GV104" s="903"/>
      <c r="GW104" s="903"/>
      <c r="GX104" s="903"/>
      <c r="GY104" s="903"/>
      <c r="GZ104" s="903"/>
      <c r="HA104" s="797"/>
      <c r="HC104" s="407"/>
      <c r="HD104" s="419"/>
    </row>
    <row r="105" spans="8:218" ht="6" customHeight="1" x14ac:dyDescent="0.15">
      <c r="X105" s="504"/>
      <c r="Y105" s="504"/>
      <c r="BI105" s="407"/>
      <c r="BJ105" s="504"/>
      <c r="BK105" s="504"/>
      <c r="BL105" s="504"/>
      <c r="BM105" s="504"/>
      <c r="BN105" s="511"/>
      <c r="BO105" s="511"/>
      <c r="BP105" s="511"/>
      <c r="BQ105" s="511"/>
      <c r="BR105" s="511"/>
      <c r="BS105" s="511"/>
      <c r="BT105" s="430"/>
      <c r="BU105" s="504"/>
      <c r="BV105" s="504"/>
      <c r="BW105" s="504"/>
      <c r="BX105" s="504"/>
      <c r="CF105" s="939" t="s">
        <v>659</v>
      </c>
      <c r="CG105" s="940"/>
      <c r="CH105" s="940"/>
      <c r="CI105" s="940"/>
      <c r="CJ105" s="940"/>
      <c r="CK105" s="940"/>
      <c r="CL105" s="940"/>
      <c r="CM105" s="940"/>
      <c r="CN105" s="940"/>
      <c r="CO105" s="940"/>
      <c r="CP105" s="940"/>
      <c r="CQ105" s="940"/>
      <c r="CR105" s="940"/>
      <c r="CS105" s="940"/>
      <c r="CT105" s="940"/>
      <c r="CU105" s="940"/>
      <c r="CV105" s="940"/>
      <c r="CW105" s="940"/>
      <c r="CX105" s="940"/>
      <c r="CY105" s="940"/>
      <c r="CZ105" s="941"/>
      <c r="FA105" s="504"/>
      <c r="FB105" s="504"/>
      <c r="FC105" s="504"/>
      <c r="FD105" s="504"/>
      <c r="FE105" s="504"/>
      <c r="FF105" s="504"/>
      <c r="FG105" s="504"/>
      <c r="FH105" s="504"/>
      <c r="FI105" s="504"/>
      <c r="FJ105" s="504"/>
      <c r="FK105" s="504"/>
      <c r="FL105" s="508"/>
      <c r="FM105" s="508"/>
      <c r="FO105" s="401"/>
      <c r="FP105" s="507"/>
      <c r="FQ105" s="504"/>
      <c r="FR105" s="504"/>
      <c r="FS105" s="504"/>
      <c r="FT105" s="504"/>
      <c r="FU105" s="800"/>
      <c r="FV105" s="800"/>
      <c r="FW105" s="800"/>
      <c r="FX105" s="800"/>
      <c r="FY105" s="800"/>
      <c r="FZ105" s="804"/>
      <c r="GA105" s="506"/>
      <c r="GB105" s="418"/>
      <c r="GC105" s="508"/>
      <c r="GD105" s="504"/>
      <c r="GP105" s="504"/>
      <c r="GQ105" s="504"/>
      <c r="GR105" s="401"/>
      <c r="GS105" s="507"/>
      <c r="GT105" s="401"/>
      <c r="GU105" s="568"/>
      <c r="GV105" s="854" t="s">
        <v>367</v>
      </c>
      <c r="GW105" s="854"/>
      <c r="GX105" s="854"/>
      <c r="GY105" s="854"/>
      <c r="GZ105" s="854"/>
      <c r="HA105" s="824">
        <v>4</v>
      </c>
      <c r="HC105" s="407"/>
      <c r="HD105" s="419"/>
    </row>
    <row r="106" spans="8:218" ht="6" customHeight="1" x14ac:dyDescent="0.15">
      <c r="L106" s="504"/>
      <c r="X106" s="504"/>
      <c r="Y106" s="504"/>
      <c r="AW106" s="504"/>
      <c r="BI106" s="407"/>
      <c r="BJ106" s="504"/>
      <c r="BK106" s="504"/>
      <c r="BL106" s="504"/>
      <c r="BM106" s="504"/>
      <c r="BN106" s="511"/>
      <c r="BO106" s="511"/>
      <c r="BP106" s="511"/>
      <c r="BQ106" s="511"/>
      <c r="BR106" s="511"/>
      <c r="BS106" s="511"/>
      <c r="BT106" s="448"/>
      <c r="BU106" s="504"/>
      <c r="BV106" s="504"/>
      <c r="BW106" s="504"/>
      <c r="BX106" s="504"/>
      <c r="CF106" s="942"/>
      <c r="CG106" s="943"/>
      <c r="CH106" s="943"/>
      <c r="CI106" s="943"/>
      <c r="CJ106" s="943"/>
      <c r="CK106" s="943"/>
      <c r="CL106" s="943"/>
      <c r="CM106" s="943"/>
      <c r="CN106" s="943"/>
      <c r="CO106" s="943"/>
      <c r="CP106" s="943"/>
      <c r="CQ106" s="943"/>
      <c r="CR106" s="943"/>
      <c r="CS106" s="943"/>
      <c r="CT106" s="943"/>
      <c r="CU106" s="943"/>
      <c r="CV106" s="943"/>
      <c r="CW106" s="943"/>
      <c r="CX106" s="943"/>
      <c r="CY106" s="943"/>
      <c r="CZ106" s="944"/>
      <c r="EE106" s="504"/>
      <c r="EO106" s="504"/>
      <c r="EP106" s="504"/>
      <c r="EQ106" s="504"/>
      <c r="ER106" s="504"/>
      <c r="ES106" s="504"/>
      <c r="ET106" s="504"/>
      <c r="EU106" s="504"/>
      <c r="EV106" s="504"/>
      <c r="EW106" s="504"/>
      <c r="EX106" s="504"/>
      <c r="EY106" s="504"/>
      <c r="EZ106" s="498"/>
      <c r="FA106" s="504"/>
      <c r="FB106" s="504"/>
      <c r="FC106" s="504"/>
      <c r="FD106" s="504"/>
      <c r="FE106" s="504"/>
      <c r="FF106" s="504"/>
      <c r="FG106" s="504"/>
      <c r="FH106" s="504"/>
      <c r="FI106" s="504"/>
      <c r="FJ106" s="504"/>
      <c r="FK106" s="504"/>
      <c r="FL106" s="504"/>
      <c r="FM106" s="504"/>
      <c r="FO106" s="401"/>
      <c r="FP106" s="507"/>
      <c r="FQ106" s="504"/>
      <c r="FR106" s="504"/>
      <c r="FS106" s="504"/>
      <c r="FT106" s="504"/>
      <c r="FU106" s="800" t="s">
        <v>563</v>
      </c>
      <c r="FV106" s="800"/>
      <c r="FW106" s="800"/>
      <c r="FX106" s="800"/>
      <c r="FY106" s="800"/>
      <c r="FZ106" s="804">
        <v>5</v>
      </c>
      <c r="GA106" s="506"/>
      <c r="GB106" s="407"/>
      <c r="GC106" s="504"/>
      <c r="GD106" s="504"/>
      <c r="GE106" s="504"/>
      <c r="GF106" s="504"/>
      <c r="GG106" s="504"/>
      <c r="GH106" s="504"/>
      <c r="GI106" s="504"/>
      <c r="GJ106" s="504"/>
      <c r="GK106" s="504"/>
      <c r="GL106" s="504"/>
      <c r="GM106" s="504"/>
      <c r="GN106" s="504"/>
      <c r="GO106" s="504"/>
      <c r="GP106" s="504"/>
      <c r="GQ106" s="504"/>
      <c r="GR106" s="401"/>
      <c r="GS106" s="504"/>
      <c r="GT106" s="401"/>
      <c r="GU106" s="504"/>
      <c r="GV106" s="830"/>
      <c r="GW106" s="830"/>
      <c r="GX106" s="830"/>
      <c r="GY106" s="830"/>
      <c r="GZ106" s="830"/>
      <c r="HA106" s="824"/>
      <c r="HB106" s="518"/>
      <c r="HC106" s="407"/>
      <c r="HD106" s="419"/>
    </row>
    <row r="107" spans="8:218" ht="6" customHeight="1" x14ac:dyDescent="0.15">
      <c r="L107" s="504"/>
      <c r="X107" s="504"/>
      <c r="Y107" s="504"/>
      <c r="AW107" s="504"/>
      <c r="AZ107" s="504"/>
      <c r="BA107" s="504"/>
      <c r="BB107" s="504"/>
      <c r="BC107" s="504"/>
      <c r="BD107" s="504"/>
      <c r="BE107" s="504"/>
      <c r="BF107" s="504"/>
      <c r="BG107" s="504"/>
      <c r="BI107" s="407"/>
      <c r="BU107" s="504"/>
      <c r="BV107" s="504"/>
      <c r="BW107" s="504"/>
      <c r="BX107" s="504"/>
      <c r="CF107" s="942"/>
      <c r="CG107" s="943"/>
      <c r="CH107" s="943"/>
      <c r="CI107" s="943"/>
      <c r="CJ107" s="943"/>
      <c r="CK107" s="943"/>
      <c r="CL107" s="943"/>
      <c r="CM107" s="943"/>
      <c r="CN107" s="943"/>
      <c r="CO107" s="943"/>
      <c r="CP107" s="943"/>
      <c r="CQ107" s="943"/>
      <c r="CR107" s="943"/>
      <c r="CS107" s="943"/>
      <c r="CT107" s="943"/>
      <c r="CU107" s="943"/>
      <c r="CV107" s="943"/>
      <c r="CW107" s="943"/>
      <c r="CX107" s="943"/>
      <c r="CY107" s="943"/>
      <c r="CZ107" s="944"/>
      <c r="EE107" s="504"/>
      <c r="EO107" s="504"/>
      <c r="EP107" s="504"/>
      <c r="EQ107" s="504"/>
      <c r="ER107" s="504"/>
      <c r="ES107" s="504"/>
      <c r="ET107" s="504"/>
      <c r="EU107" s="504"/>
      <c r="EV107" s="504"/>
      <c r="EW107" s="504"/>
      <c r="EX107" s="504"/>
      <c r="EY107" s="504"/>
      <c r="EZ107" s="498"/>
      <c r="FA107" s="504"/>
      <c r="FB107" s="504"/>
      <c r="FC107" s="504"/>
      <c r="FD107" s="504"/>
      <c r="FE107" s="504"/>
      <c r="FF107" s="504"/>
      <c r="FG107" s="504"/>
      <c r="FH107" s="504"/>
      <c r="FI107" s="504"/>
      <c r="FJ107" s="504"/>
      <c r="FK107" s="504"/>
      <c r="FL107" s="504"/>
      <c r="FM107" s="504"/>
      <c r="FO107" s="401"/>
      <c r="FP107" s="507"/>
      <c r="FQ107" s="504"/>
      <c r="FR107" s="504"/>
      <c r="FS107" s="504"/>
      <c r="FT107" s="504"/>
      <c r="FU107" s="800"/>
      <c r="FV107" s="800"/>
      <c r="FW107" s="800"/>
      <c r="FX107" s="800"/>
      <c r="FY107" s="800"/>
      <c r="FZ107" s="804"/>
      <c r="GA107" s="506"/>
      <c r="GB107" s="407"/>
      <c r="GC107" s="504"/>
      <c r="GD107" s="504"/>
      <c r="GE107" s="504"/>
      <c r="GF107" s="504"/>
      <c r="GG107" s="504"/>
      <c r="GH107" s="504"/>
      <c r="GI107" s="504"/>
      <c r="GJ107" s="504"/>
      <c r="GK107" s="504"/>
      <c r="GL107" s="504"/>
      <c r="GM107" s="504"/>
      <c r="GN107" s="504"/>
      <c r="GO107" s="504"/>
      <c r="GP107" s="504"/>
      <c r="GQ107" s="504"/>
      <c r="GR107" s="401"/>
      <c r="GT107" s="401"/>
      <c r="GU107" s="504"/>
      <c r="GV107" s="520"/>
      <c r="GW107" s="520"/>
      <c r="GX107" s="520"/>
      <c r="GY107" s="520"/>
      <c r="GZ107" s="520"/>
      <c r="HA107" s="520"/>
      <c r="HB107" s="504"/>
      <c r="HC107" s="407"/>
      <c r="HD107" s="419"/>
      <c r="HG107" s="504"/>
      <c r="HH107" s="504"/>
      <c r="HI107" s="504"/>
      <c r="HJ107" s="504"/>
    </row>
    <row r="108" spans="8:218" ht="6" customHeight="1" x14ac:dyDescent="0.15">
      <c r="L108" s="504"/>
      <c r="X108" s="504"/>
      <c r="Y108" s="504"/>
      <c r="AW108" s="504"/>
      <c r="AZ108" s="504"/>
      <c r="BA108" s="504"/>
      <c r="BB108" s="504"/>
      <c r="BC108" s="504"/>
      <c r="BD108" s="504"/>
      <c r="BE108" s="504"/>
      <c r="BF108" s="504"/>
      <c r="BG108" s="504"/>
      <c r="BI108" s="407"/>
      <c r="BU108" s="504"/>
      <c r="BV108" s="504"/>
      <c r="BW108" s="504"/>
      <c r="BX108" s="504"/>
      <c r="CF108" s="942"/>
      <c r="CG108" s="943"/>
      <c r="CH108" s="943"/>
      <c r="CI108" s="943"/>
      <c r="CJ108" s="943"/>
      <c r="CK108" s="943"/>
      <c r="CL108" s="943"/>
      <c r="CM108" s="943"/>
      <c r="CN108" s="943"/>
      <c r="CO108" s="943"/>
      <c r="CP108" s="943"/>
      <c r="CQ108" s="943"/>
      <c r="CR108" s="943"/>
      <c r="CS108" s="943"/>
      <c r="CT108" s="943"/>
      <c r="CU108" s="943"/>
      <c r="CV108" s="943"/>
      <c r="CW108" s="943"/>
      <c r="CX108" s="943"/>
      <c r="CY108" s="943"/>
      <c r="CZ108" s="944"/>
      <c r="EE108" s="504"/>
      <c r="EO108" s="504"/>
      <c r="EP108" s="504"/>
      <c r="EQ108" s="504"/>
      <c r="ER108" s="504"/>
      <c r="ES108" s="504"/>
      <c r="ET108" s="504"/>
      <c r="EU108" s="504"/>
      <c r="EV108" s="504"/>
      <c r="EW108" s="504"/>
      <c r="EX108" s="504"/>
      <c r="EY108" s="504"/>
      <c r="FA108" s="504"/>
      <c r="FB108" s="504"/>
      <c r="FC108" s="504"/>
      <c r="FD108" s="498"/>
      <c r="FE108" s="498"/>
      <c r="FF108" s="498"/>
      <c r="FG108" s="498"/>
      <c r="FH108" s="498"/>
      <c r="FI108" s="498"/>
      <c r="FJ108" s="498"/>
      <c r="FK108" s="498"/>
      <c r="FL108" s="508"/>
      <c r="FM108" s="508"/>
      <c r="FO108" s="401"/>
      <c r="FP108" s="507"/>
      <c r="GB108" s="418"/>
      <c r="GC108" s="508"/>
      <c r="GD108" s="504"/>
      <c r="GE108" s="504"/>
      <c r="GF108" s="504"/>
      <c r="GG108" s="504"/>
      <c r="GH108" s="504"/>
      <c r="GI108" s="504"/>
      <c r="GJ108" s="504"/>
      <c r="GK108" s="504"/>
      <c r="GL108" s="504"/>
      <c r="GM108" s="504"/>
      <c r="GN108" s="504"/>
      <c r="GO108" s="504"/>
      <c r="GP108" s="504"/>
      <c r="GQ108" s="504"/>
      <c r="GR108" s="401"/>
      <c r="GS108" s="504"/>
      <c r="GT108" s="401"/>
      <c r="GU108" s="504"/>
      <c r="GV108" s="520"/>
      <c r="GW108" s="520"/>
      <c r="GX108" s="520"/>
      <c r="GY108" s="520"/>
      <c r="GZ108" s="520"/>
      <c r="HA108" s="520"/>
      <c r="HB108" s="504"/>
      <c r="HC108" s="407"/>
      <c r="HD108" s="419"/>
    </row>
    <row r="109" spans="8:218" ht="6" customHeight="1" x14ac:dyDescent="0.15">
      <c r="T109" s="504"/>
      <c r="X109" s="504"/>
      <c r="Y109" s="504"/>
      <c r="AW109" s="504"/>
      <c r="BI109" s="407"/>
      <c r="BU109" s="504"/>
      <c r="BV109" s="504"/>
      <c r="BW109" s="504"/>
      <c r="BX109" s="504"/>
      <c r="CF109" s="942"/>
      <c r="CG109" s="943"/>
      <c r="CH109" s="943"/>
      <c r="CI109" s="943"/>
      <c r="CJ109" s="943"/>
      <c r="CK109" s="943"/>
      <c r="CL109" s="943"/>
      <c r="CM109" s="943"/>
      <c r="CN109" s="943"/>
      <c r="CO109" s="943"/>
      <c r="CP109" s="943"/>
      <c r="CQ109" s="943"/>
      <c r="CR109" s="943"/>
      <c r="CS109" s="943"/>
      <c r="CT109" s="943"/>
      <c r="CU109" s="943"/>
      <c r="CV109" s="943"/>
      <c r="CW109" s="943"/>
      <c r="CX109" s="943"/>
      <c r="CY109" s="943"/>
      <c r="CZ109" s="944"/>
      <c r="EE109" s="504"/>
      <c r="EO109" s="504"/>
      <c r="EP109" s="504"/>
      <c r="EQ109" s="504"/>
      <c r="ER109" s="504"/>
      <c r="ES109" s="504"/>
      <c r="ET109" s="504"/>
      <c r="EU109" s="504"/>
      <c r="EV109" s="504"/>
      <c r="EW109" s="504"/>
      <c r="EX109" s="504"/>
      <c r="EY109" s="504"/>
      <c r="FA109" s="504"/>
      <c r="FB109" s="504"/>
      <c r="FC109" s="504"/>
      <c r="FD109" s="498"/>
      <c r="FE109" s="498"/>
      <c r="FF109" s="498"/>
      <c r="FG109" s="498"/>
      <c r="FH109" s="498"/>
      <c r="FI109" s="498"/>
      <c r="FJ109" s="498"/>
      <c r="FK109" s="498"/>
      <c r="FL109" s="508"/>
      <c r="FM109" s="508"/>
      <c r="FO109" s="401"/>
      <c r="FP109" s="507"/>
      <c r="GB109" s="418"/>
      <c r="GC109" s="508"/>
      <c r="GD109" s="504"/>
      <c r="GE109" s="504"/>
      <c r="GF109" s="504"/>
      <c r="GG109" s="504"/>
      <c r="GH109" s="504"/>
      <c r="GI109" s="504"/>
      <c r="GJ109" s="504"/>
      <c r="GK109" s="504"/>
      <c r="GL109" s="504"/>
      <c r="GM109" s="504"/>
      <c r="GN109" s="504"/>
      <c r="GO109" s="504"/>
      <c r="GP109" s="504"/>
      <c r="GR109" s="401"/>
      <c r="GS109" s="504"/>
      <c r="GT109" s="412"/>
      <c r="GU109" s="766" t="s">
        <v>423</v>
      </c>
      <c r="GV109" s="767"/>
      <c r="GW109" s="767"/>
      <c r="GX109" s="767"/>
      <c r="GY109" s="767"/>
      <c r="GZ109" s="767"/>
      <c r="HA109" s="849" t="s">
        <v>797</v>
      </c>
      <c r="HB109" s="504"/>
      <c r="HC109" s="407"/>
      <c r="HD109" s="419"/>
    </row>
    <row r="110" spans="8:218" ht="6" customHeight="1" x14ac:dyDescent="0.15">
      <c r="T110" s="504"/>
      <c r="X110" s="504"/>
      <c r="Y110" s="504"/>
      <c r="AW110" s="504"/>
      <c r="BI110" s="407"/>
      <c r="BU110" s="504"/>
      <c r="BV110" s="504"/>
      <c r="BW110" s="504"/>
      <c r="BX110" s="504"/>
      <c r="CF110" s="942"/>
      <c r="CG110" s="943"/>
      <c r="CH110" s="943"/>
      <c r="CI110" s="943"/>
      <c r="CJ110" s="943"/>
      <c r="CK110" s="943"/>
      <c r="CL110" s="943"/>
      <c r="CM110" s="943"/>
      <c r="CN110" s="943"/>
      <c r="CO110" s="943"/>
      <c r="CP110" s="943"/>
      <c r="CQ110" s="943"/>
      <c r="CR110" s="943"/>
      <c r="CS110" s="943"/>
      <c r="CT110" s="943"/>
      <c r="CU110" s="943"/>
      <c r="CV110" s="943"/>
      <c r="CW110" s="943"/>
      <c r="CX110" s="943"/>
      <c r="CY110" s="943"/>
      <c r="CZ110" s="944"/>
      <c r="EE110" s="504"/>
      <c r="EO110" s="504"/>
      <c r="EP110" s="504"/>
      <c r="EQ110" s="504"/>
      <c r="ER110" s="504"/>
      <c r="ES110" s="504"/>
      <c r="ET110" s="504"/>
      <c r="EU110" s="504"/>
      <c r="EV110" s="504"/>
      <c r="EW110" s="504"/>
      <c r="EX110" s="504"/>
      <c r="EY110" s="504"/>
      <c r="EZ110" s="498"/>
      <c r="FA110" s="504"/>
      <c r="FB110" s="504"/>
      <c r="FC110" s="504"/>
      <c r="FD110" s="504"/>
      <c r="FE110" s="504"/>
      <c r="FF110" s="504"/>
      <c r="FG110" s="504"/>
      <c r="FH110" s="504"/>
      <c r="FI110" s="504"/>
      <c r="FJ110" s="504"/>
      <c r="FK110" s="504"/>
      <c r="FL110" s="508"/>
      <c r="FM110" s="508"/>
      <c r="FO110" s="401"/>
      <c r="FP110" s="507"/>
      <c r="FQ110" s="501"/>
      <c r="FR110" s="766" t="s">
        <v>211</v>
      </c>
      <c r="FS110" s="767"/>
      <c r="FT110" s="767"/>
      <c r="FU110" s="767"/>
      <c r="FV110" s="767"/>
      <c r="FW110" s="767"/>
      <c r="FX110" s="767"/>
      <c r="FY110" s="767"/>
      <c r="FZ110" s="795">
        <v>20</v>
      </c>
      <c r="GA110" s="508"/>
      <c r="GB110" s="418"/>
      <c r="GC110" s="508"/>
      <c r="GD110" s="504"/>
      <c r="GE110" s="504"/>
      <c r="GF110" s="504"/>
      <c r="GG110" s="504"/>
      <c r="GH110" s="504"/>
      <c r="GI110" s="504"/>
      <c r="GJ110" s="504"/>
      <c r="GK110" s="504"/>
      <c r="GL110" s="504"/>
      <c r="GM110" s="504"/>
      <c r="GN110" s="504"/>
      <c r="GO110" s="504"/>
      <c r="GP110" s="504"/>
      <c r="GQ110" s="425"/>
      <c r="GR110" s="401"/>
      <c r="GS110" s="504"/>
      <c r="GT110" s="504"/>
      <c r="GU110" s="769"/>
      <c r="GV110" s="770"/>
      <c r="GW110" s="770"/>
      <c r="GX110" s="770"/>
      <c r="GY110" s="770"/>
      <c r="GZ110" s="770"/>
      <c r="HA110" s="850"/>
      <c r="HB110" s="504"/>
      <c r="HC110" s="407"/>
      <c r="HD110" s="419"/>
    </row>
    <row r="111" spans="8:218" ht="6" customHeight="1" x14ac:dyDescent="0.15">
      <c r="H111" s="504"/>
      <c r="X111" s="504"/>
      <c r="Y111" s="504"/>
      <c r="AW111" s="504"/>
      <c r="BI111" s="407"/>
      <c r="BU111" s="504"/>
      <c r="BV111" s="504"/>
      <c r="BW111" s="504"/>
      <c r="BX111" s="504"/>
      <c r="CF111" s="942"/>
      <c r="CG111" s="943"/>
      <c r="CH111" s="943"/>
      <c r="CI111" s="943"/>
      <c r="CJ111" s="943"/>
      <c r="CK111" s="943"/>
      <c r="CL111" s="943"/>
      <c r="CM111" s="943"/>
      <c r="CN111" s="943"/>
      <c r="CO111" s="943"/>
      <c r="CP111" s="943"/>
      <c r="CQ111" s="943"/>
      <c r="CR111" s="943"/>
      <c r="CS111" s="943"/>
      <c r="CT111" s="943"/>
      <c r="CU111" s="943"/>
      <c r="CV111" s="943"/>
      <c r="CW111" s="943"/>
      <c r="CX111" s="943"/>
      <c r="CY111" s="943"/>
      <c r="CZ111" s="944"/>
      <c r="DA111" s="434"/>
      <c r="EE111" s="504"/>
      <c r="EO111" s="504"/>
      <c r="EP111" s="504"/>
      <c r="EQ111" s="504"/>
      <c r="ER111" s="504"/>
      <c r="ES111" s="504"/>
      <c r="ET111" s="504"/>
      <c r="EU111" s="504"/>
      <c r="EV111" s="504"/>
      <c r="EW111" s="504"/>
      <c r="EX111" s="504"/>
      <c r="EY111" s="504"/>
      <c r="EZ111" s="498"/>
      <c r="FA111" s="504"/>
      <c r="FB111" s="504"/>
      <c r="FC111" s="504"/>
      <c r="FD111" s="504"/>
      <c r="FE111" s="504"/>
      <c r="FF111" s="504"/>
      <c r="FG111" s="504"/>
      <c r="FH111" s="504"/>
      <c r="FI111" s="504"/>
      <c r="FJ111" s="504"/>
      <c r="FK111" s="504"/>
      <c r="FL111" s="508"/>
      <c r="FM111" s="508"/>
      <c r="FO111" s="401"/>
      <c r="FP111" s="507"/>
      <c r="FQ111" s="560"/>
      <c r="FR111" s="769"/>
      <c r="FS111" s="770"/>
      <c r="FT111" s="770"/>
      <c r="FU111" s="770"/>
      <c r="FV111" s="770"/>
      <c r="FW111" s="770"/>
      <c r="FX111" s="770"/>
      <c r="FY111" s="770"/>
      <c r="FZ111" s="797"/>
      <c r="GA111" s="508"/>
      <c r="GB111" s="418"/>
      <c r="GC111" s="508"/>
      <c r="GD111" s="504"/>
      <c r="GE111" s="504"/>
      <c r="GF111" s="504"/>
      <c r="GG111" s="504"/>
      <c r="GH111" s="504"/>
      <c r="GI111" s="504"/>
      <c r="GJ111" s="504"/>
      <c r="GK111" s="504"/>
      <c r="GL111" s="504"/>
      <c r="GM111" s="504"/>
      <c r="GN111" s="504"/>
      <c r="GO111" s="504"/>
      <c r="GP111" s="504"/>
      <c r="GQ111" s="425"/>
      <c r="GR111" s="401"/>
      <c r="GS111" s="504"/>
      <c r="GT111" s="504"/>
      <c r="GU111" s="504"/>
      <c r="GV111" s="568"/>
      <c r="GW111" s="568"/>
      <c r="GX111" s="568"/>
      <c r="GY111" s="568"/>
      <c r="GZ111" s="568"/>
      <c r="HA111" s="561"/>
      <c r="HB111" s="504"/>
      <c r="HC111" s="407"/>
      <c r="HD111" s="419"/>
    </row>
    <row r="112" spans="8:218" ht="6" customHeight="1" x14ac:dyDescent="0.15">
      <c r="H112" s="504"/>
      <c r="Y112" s="504"/>
      <c r="AW112" s="504"/>
      <c r="BI112" s="407"/>
      <c r="BU112" s="504"/>
      <c r="BV112" s="504"/>
      <c r="BW112" s="504"/>
      <c r="BX112" s="504"/>
      <c r="CF112" s="942"/>
      <c r="CG112" s="943"/>
      <c r="CH112" s="943"/>
      <c r="CI112" s="943"/>
      <c r="CJ112" s="943"/>
      <c r="CK112" s="943"/>
      <c r="CL112" s="943"/>
      <c r="CM112" s="943"/>
      <c r="CN112" s="943"/>
      <c r="CO112" s="943"/>
      <c r="CP112" s="943"/>
      <c r="CQ112" s="943"/>
      <c r="CR112" s="943"/>
      <c r="CS112" s="943"/>
      <c r="CT112" s="943"/>
      <c r="CU112" s="943"/>
      <c r="CV112" s="943"/>
      <c r="CW112" s="943"/>
      <c r="CX112" s="943"/>
      <c r="CY112" s="943"/>
      <c r="CZ112" s="944"/>
      <c r="EE112" s="504"/>
      <c r="EO112" s="504"/>
      <c r="EP112" s="504"/>
      <c r="EQ112" s="504"/>
      <c r="ER112" s="504"/>
      <c r="ES112" s="500"/>
      <c r="ET112" s="500"/>
      <c r="EU112" s="500"/>
      <c r="EV112" s="500"/>
      <c r="EW112" s="500"/>
      <c r="EX112" s="500"/>
      <c r="EY112" s="500"/>
      <c r="EZ112" s="500"/>
      <c r="FA112" s="504"/>
      <c r="FB112" s="504"/>
      <c r="FC112" s="504"/>
      <c r="FD112" s="504"/>
      <c r="FE112" s="504"/>
      <c r="FF112" s="504"/>
      <c r="FG112" s="504"/>
      <c r="FH112" s="504"/>
      <c r="FI112" s="504"/>
      <c r="FJ112" s="504"/>
      <c r="FK112" s="504"/>
      <c r="FL112" s="508"/>
      <c r="FM112" s="508"/>
      <c r="FO112" s="401"/>
      <c r="FP112" s="507"/>
      <c r="FQ112" s="504"/>
      <c r="FR112" s="504"/>
      <c r="FS112" s="504"/>
      <c r="FT112" s="504"/>
      <c r="FU112" s="784" t="s">
        <v>553</v>
      </c>
      <c r="FV112" s="784"/>
      <c r="FW112" s="784"/>
      <c r="FX112" s="784"/>
      <c r="FY112" s="784"/>
      <c r="FZ112" s="804">
        <v>5</v>
      </c>
      <c r="GA112" s="506"/>
      <c r="GB112" s="418"/>
      <c r="GC112" s="508"/>
      <c r="GD112" s="504"/>
      <c r="GE112" s="504"/>
      <c r="GF112" s="504"/>
      <c r="GG112" s="504"/>
      <c r="GH112" s="504"/>
      <c r="GI112" s="504"/>
      <c r="GJ112" s="504"/>
      <c r="GK112" s="504"/>
      <c r="GL112" s="504"/>
      <c r="GM112" s="504"/>
      <c r="GN112" s="504"/>
      <c r="GO112" s="504"/>
      <c r="GP112" s="504"/>
      <c r="GQ112" s="425"/>
      <c r="GR112" s="401"/>
      <c r="GS112" s="504"/>
      <c r="GT112" s="504"/>
      <c r="GU112" s="504"/>
      <c r="GV112" s="511"/>
      <c r="GW112" s="511"/>
      <c r="GX112" s="511"/>
      <c r="GY112" s="511"/>
      <c r="GZ112" s="511"/>
      <c r="HA112" s="508"/>
      <c r="HB112" s="504"/>
      <c r="HC112" s="407"/>
      <c r="HD112" s="419"/>
    </row>
    <row r="113" spans="8:212" ht="6" customHeight="1" x14ac:dyDescent="0.15">
      <c r="H113" s="504"/>
      <c r="Y113" s="504"/>
      <c r="AW113" s="504"/>
      <c r="BI113" s="407"/>
      <c r="BU113" s="504"/>
      <c r="BV113" s="504"/>
      <c r="BW113" s="504"/>
      <c r="BX113" s="504"/>
      <c r="CF113" s="942"/>
      <c r="CG113" s="943"/>
      <c r="CH113" s="943"/>
      <c r="CI113" s="943"/>
      <c r="CJ113" s="943"/>
      <c r="CK113" s="943"/>
      <c r="CL113" s="943"/>
      <c r="CM113" s="943"/>
      <c r="CN113" s="943"/>
      <c r="CO113" s="943"/>
      <c r="CP113" s="943"/>
      <c r="CQ113" s="943"/>
      <c r="CR113" s="943"/>
      <c r="CS113" s="943"/>
      <c r="CT113" s="943"/>
      <c r="CU113" s="943"/>
      <c r="CV113" s="943"/>
      <c r="CW113" s="943"/>
      <c r="CX113" s="943"/>
      <c r="CY113" s="943"/>
      <c r="CZ113" s="944"/>
      <c r="EE113" s="504"/>
      <c r="EO113" s="504"/>
      <c r="EP113" s="504"/>
      <c r="EQ113" s="504"/>
      <c r="ER113" s="504"/>
      <c r="ES113" s="500"/>
      <c r="ET113" s="500"/>
      <c r="EU113" s="500"/>
      <c r="EV113" s="500"/>
      <c r="EW113" s="500"/>
      <c r="EX113" s="500"/>
      <c r="EY113" s="500"/>
      <c r="EZ113" s="500"/>
      <c r="FA113" s="504"/>
      <c r="FB113" s="504"/>
      <c r="FC113" s="504"/>
      <c r="FD113" s="504"/>
      <c r="FE113" s="504"/>
      <c r="FF113" s="504"/>
      <c r="FG113" s="504"/>
      <c r="FH113" s="504"/>
      <c r="FI113" s="504"/>
      <c r="FJ113" s="504"/>
      <c r="FK113" s="504"/>
      <c r="FL113" s="508"/>
      <c r="FM113" s="508"/>
      <c r="FO113" s="401"/>
      <c r="FP113" s="507"/>
      <c r="FQ113" s="504"/>
      <c r="FR113" s="504"/>
      <c r="FS113" s="504"/>
      <c r="FT113" s="504"/>
      <c r="FU113" s="800"/>
      <c r="FV113" s="800"/>
      <c r="FW113" s="800"/>
      <c r="FX113" s="800"/>
      <c r="FY113" s="800"/>
      <c r="FZ113" s="804"/>
      <c r="GA113" s="506"/>
      <c r="GB113" s="418"/>
      <c r="GC113" s="508"/>
      <c r="GD113" s="504"/>
      <c r="GE113" s="504"/>
      <c r="GF113" s="504"/>
      <c r="GG113" s="504"/>
      <c r="GH113" s="504"/>
      <c r="GI113" s="504"/>
      <c r="GJ113" s="504"/>
      <c r="GK113" s="504"/>
      <c r="GL113" s="504"/>
      <c r="GM113" s="504"/>
      <c r="GN113" s="504"/>
      <c r="GO113" s="504"/>
      <c r="GP113" s="504"/>
      <c r="GQ113" s="425"/>
      <c r="GR113" s="401"/>
      <c r="GS113" s="504"/>
      <c r="GT113" s="498"/>
      <c r="GU113" s="498"/>
      <c r="GV113" s="498"/>
      <c r="GW113" s="498"/>
      <c r="GX113" s="498"/>
      <c r="GY113" s="498"/>
      <c r="GZ113" s="498"/>
      <c r="HA113" s="508"/>
      <c r="HB113" s="504"/>
      <c r="HC113" s="407"/>
      <c r="HD113" s="419"/>
    </row>
    <row r="114" spans="8:212" ht="6" customHeight="1" x14ac:dyDescent="0.15">
      <c r="H114" s="504"/>
      <c r="Y114" s="504"/>
      <c r="AW114" s="504"/>
      <c r="BI114" s="407"/>
      <c r="BU114" s="504"/>
      <c r="BV114" s="504"/>
      <c r="BW114" s="504"/>
      <c r="BX114" s="504"/>
      <c r="CF114" s="942"/>
      <c r="CG114" s="943"/>
      <c r="CH114" s="943"/>
      <c r="CI114" s="943"/>
      <c r="CJ114" s="943"/>
      <c r="CK114" s="943"/>
      <c r="CL114" s="943"/>
      <c r="CM114" s="943"/>
      <c r="CN114" s="943"/>
      <c r="CO114" s="943"/>
      <c r="CP114" s="943"/>
      <c r="CQ114" s="943"/>
      <c r="CR114" s="943"/>
      <c r="CS114" s="943"/>
      <c r="CT114" s="943"/>
      <c r="CU114" s="943"/>
      <c r="CV114" s="943"/>
      <c r="CW114" s="943"/>
      <c r="CX114" s="943"/>
      <c r="CY114" s="943"/>
      <c r="CZ114" s="944"/>
      <c r="EE114" s="504"/>
      <c r="EO114" s="504"/>
      <c r="EP114" s="504"/>
      <c r="EQ114" s="504"/>
      <c r="ER114" s="504"/>
      <c r="ES114" s="504"/>
      <c r="ET114" s="504"/>
      <c r="EU114" s="504"/>
      <c r="EV114" s="504"/>
      <c r="EW114" s="504"/>
      <c r="EX114" s="504"/>
      <c r="EY114" s="504"/>
      <c r="EZ114" s="498"/>
      <c r="FA114" s="504"/>
      <c r="FB114" s="504"/>
      <c r="FC114" s="504"/>
      <c r="FD114" s="504"/>
      <c r="FE114" s="504"/>
      <c r="FF114" s="504"/>
      <c r="FG114" s="504"/>
      <c r="FH114" s="504"/>
      <c r="FI114" s="504"/>
      <c r="FJ114" s="504"/>
      <c r="FK114" s="504"/>
      <c r="FL114" s="508"/>
      <c r="FM114" s="508"/>
      <c r="FO114" s="401"/>
      <c r="FP114" s="507"/>
      <c r="FQ114" s="504"/>
      <c r="FR114" s="504"/>
      <c r="FS114" s="504"/>
      <c r="FT114" s="504"/>
      <c r="FU114" s="800" t="s">
        <v>554</v>
      </c>
      <c r="FV114" s="800"/>
      <c r="FW114" s="800"/>
      <c r="FX114" s="800"/>
      <c r="FY114" s="800"/>
      <c r="FZ114" s="804">
        <v>4</v>
      </c>
      <c r="GA114" s="506"/>
      <c r="GB114" s="418"/>
      <c r="GC114" s="508"/>
      <c r="GD114" s="504"/>
      <c r="GE114" s="504"/>
      <c r="GF114" s="504"/>
      <c r="GG114" s="504"/>
      <c r="GH114" s="504"/>
      <c r="GI114" s="504"/>
      <c r="GJ114" s="504"/>
      <c r="GK114" s="504"/>
      <c r="GL114" s="504"/>
      <c r="GM114" s="504"/>
      <c r="GN114" s="504"/>
      <c r="GO114" s="504"/>
      <c r="GP114" s="504"/>
      <c r="GQ114" s="425"/>
      <c r="GR114" s="401"/>
      <c r="GS114" s="422"/>
      <c r="GT114" s="422"/>
      <c r="GU114" s="422"/>
      <c r="GV114" s="422"/>
      <c r="GW114" s="422"/>
      <c r="GX114" s="422"/>
      <c r="GY114" s="422"/>
      <c r="GZ114" s="422"/>
      <c r="HA114" s="422"/>
      <c r="HB114" s="504"/>
      <c r="HC114" s="407"/>
    </row>
    <row r="115" spans="8:212" ht="6" customHeight="1" x14ac:dyDescent="0.15">
      <c r="H115" s="504"/>
      <c r="Y115" s="504"/>
      <c r="AW115" s="504"/>
      <c r="BI115" s="407"/>
      <c r="BU115" s="504"/>
      <c r="BV115" s="504"/>
      <c r="BW115" s="504"/>
      <c r="BX115" s="504"/>
      <c r="CF115" s="942"/>
      <c r="CG115" s="943"/>
      <c r="CH115" s="943"/>
      <c r="CI115" s="943"/>
      <c r="CJ115" s="943"/>
      <c r="CK115" s="943"/>
      <c r="CL115" s="943"/>
      <c r="CM115" s="943"/>
      <c r="CN115" s="943"/>
      <c r="CO115" s="943"/>
      <c r="CP115" s="943"/>
      <c r="CQ115" s="943"/>
      <c r="CR115" s="943"/>
      <c r="CS115" s="943"/>
      <c r="CT115" s="943"/>
      <c r="CU115" s="943"/>
      <c r="CV115" s="943"/>
      <c r="CW115" s="943"/>
      <c r="CX115" s="943"/>
      <c r="CY115" s="943"/>
      <c r="CZ115" s="944"/>
      <c r="EE115" s="504"/>
      <c r="EO115" s="504"/>
      <c r="EP115" s="504"/>
      <c r="EQ115" s="504"/>
      <c r="ER115" s="504"/>
      <c r="ES115" s="504"/>
      <c r="ET115" s="504"/>
      <c r="EU115" s="504"/>
      <c r="EV115" s="504"/>
      <c r="EW115" s="504"/>
      <c r="EX115" s="504"/>
      <c r="EY115" s="504"/>
      <c r="EZ115" s="498"/>
      <c r="FA115" s="504"/>
      <c r="FB115" s="504"/>
      <c r="FC115" s="504"/>
      <c r="FD115" s="504"/>
      <c r="FE115" s="504"/>
      <c r="FF115" s="504"/>
      <c r="FG115" s="504"/>
      <c r="FH115" s="504"/>
      <c r="FI115" s="504"/>
      <c r="FJ115" s="504"/>
      <c r="FK115" s="504"/>
      <c r="FL115" s="508"/>
      <c r="FM115" s="508"/>
      <c r="FO115" s="401"/>
      <c r="FP115" s="507"/>
      <c r="FQ115" s="504"/>
      <c r="FR115" s="504"/>
      <c r="FS115" s="504"/>
      <c r="FT115" s="504"/>
      <c r="FU115" s="800"/>
      <c r="FV115" s="800"/>
      <c r="FW115" s="800"/>
      <c r="FX115" s="800"/>
      <c r="FY115" s="800"/>
      <c r="FZ115" s="804"/>
      <c r="GA115" s="506"/>
      <c r="GB115" s="418"/>
      <c r="GC115" s="508"/>
      <c r="GD115" s="504"/>
      <c r="GE115" s="504"/>
      <c r="GF115" s="504"/>
      <c r="GG115" s="504"/>
      <c r="GH115" s="504"/>
      <c r="GI115" s="504"/>
      <c r="GJ115" s="504"/>
      <c r="GK115" s="504"/>
      <c r="GL115" s="504"/>
      <c r="GM115" s="504"/>
      <c r="GN115" s="504"/>
      <c r="GO115" s="504"/>
      <c r="GP115" s="504"/>
      <c r="GQ115" s="504"/>
      <c r="GR115" s="428"/>
      <c r="GS115" s="812" t="s">
        <v>147</v>
      </c>
      <c r="GT115" s="813"/>
      <c r="GU115" s="813"/>
      <c r="GV115" s="813"/>
      <c r="GW115" s="813"/>
      <c r="GX115" s="813"/>
      <c r="GY115" s="813"/>
      <c r="GZ115" s="813"/>
      <c r="HA115" s="795">
        <v>8</v>
      </c>
      <c r="HB115" s="504"/>
      <c r="HC115" s="407"/>
      <c r="HD115" s="419"/>
    </row>
    <row r="116" spans="8:212" ht="6" customHeight="1" x14ac:dyDescent="0.15">
      <c r="H116" s="504"/>
      <c r="Y116" s="504"/>
      <c r="AW116" s="504"/>
      <c r="BI116" s="407"/>
      <c r="BU116" s="504"/>
      <c r="BV116" s="504"/>
      <c r="BW116" s="504"/>
      <c r="BX116" s="504"/>
      <c r="CF116" s="942"/>
      <c r="CG116" s="943"/>
      <c r="CH116" s="943"/>
      <c r="CI116" s="943"/>
      <c r="CJ116" s="943"/>
      <c r="CK116" s="943"/>
      <c r="CL116" s="943"/>
      <c r="CM116" s="943"/>
      <c r="CN116" s="943"/>
      <c r="CO116" s="943"/>
      <c r="CP116" s="943"/>
      <c r="CQ116" s="943"/>
      <c r="CR116" s="943"/>
      <c r="CS116" s="943"/>
      <c r="CT116" s="943"/>
      <c r="CU116" s="943"/>
      <c r="CV116" s="943"/>
      <c r="CW116" s="943"/>
      <c r="CX116" s="943"/>
      <c r="CY116" s="943"/>
      <c r="CZ116" s="944"/>
      <c r="DG116" s="504"/>
      <c r="EE116" s="504"/>
      <c r="ER116" s="504"/>
      <c r="ET116" s="504"/>
      <c r="EU116" s="504"/>
      <c r="EV116" s="504"/>
      <c r="EW116" s="504"/>
      <c r="EX116" s="504"/>
      <c r="EY116" s="504"/>
      <c r="EZ116" s="504"/>
      <c r="FA116" s="504"/>
      <c r="FB116" s="504"/>
      <c r="FC116" s="504"/>
      <c r="FD116" s="504"/>
      <c r="FE116" s="504"/>
      <c r="FF116" s="504"/>
      <c r="FG116" s="504"/>
      <c r="FH116" s="504"/>
      <c r="FI116" s="504"/>
      <c r="FJ116" s="504"/>
      <c r="FK116" s="504"/>
      <c r="FL116" s="508"/>
      <c r="FM116" s="508"/>
      <c r="FO116" s="401"/>
      <c r="FP116" s="507"/>
      <c r="FQ116" s="504"/>
      <c r="FR116" s="504"/>
      <c r="FS116" s="504"/>
      <c r="FT116" s="504"/>
      <c r="FU116" s="800" t="s">
        <v>558</v>
      </c>
      <c r="FV116" s="800"/>
      <c r="FW116" s="800"/>
      <c r="FX116" s="800"/>
      <c r="FY116" s="800"/>
      <c r="FZ116" s="804">
        <v>6</v>
      </c>
      <c r="GA116" s="506"/>
      <c r="GB116" s="418"/>
      <c r="GC116" s="508"/>
      <c r="GD116" s="504"/>
      <c r="GE116" s="504"/>
      <c r="GF116" s="504"/>
      <c r="GG116" s="504"/>
      <c r="GH116" s="504"/>
      <c r="GI116" s="504"/>
      <c r="GJ116" s="504"/>
      <c r="GK116" s="504"/>
      <c r="GL116" s="504"/>
      <c r="GM116" s="504"/>
      <c r="GN116" s="504"/>
      <c r="GO116" s="504"/>
      <c r="GP116" s="504"/>
      <c r="GQ116" s="504"/>
      <c r="GR116" s="425"/>
      <c r="GS116" s="814"/>
      <c r="GT116" s="815"/>
      <c r="GU116" s="815"/>
      <c r="GV116" s="815"/>
      <c r="GW116" s="815"/>
      <c r="GX116" s="815"/>
      <c r="GY116" s="815"/>
      <c r="GZ116" s="815"/>
      <c r="HA116" s="797"/>
      <c r="HB116" s="504"/>
      <c r="HC116" s="407"/>
      <c r="HD116" s="419"/>
    </row>
    <row r="117" spans="8:212" ht="6" customHeight="1" x14ac:dyDescent="0.15">
      <c r="H117" s="504"/>
      <c r="Y117" s="504"/>
      <c r="AW117" s="504"/>
      <c r="BI117" s="407"/>
      <c r="BU117" s="504"/>
      <c r="BV117" s="504"/>
      <c r="BW117" s="504"/>
      <c r="BX117" s="504"/>
      <c r="BY117" s="504"/>
      <c r="BZ117" s="504"/>
      <c r="CA117" s="504"/>
      <c r="CB117" s="504"/>
      <c r="CC117" s="504"/>
      <c r="CD117" s="504"/>
      <c r="CE117" s="504"/>
      <c r="CF117" s="942"/>
      <c r="CG117" s="943"/>
      <c r="CH117" s="943"/>
      <c r="CI117" s="943"/>
      <c r="CJ117" s="943"/>
      <c r="CK117" s="943"/>
      <c r="CL117" s="943"/>
      <c r="CM117" s="943"/>
      <c r="CN117" s="943"/>
      <c r="CO117" s="943"/>
      <c r="CP117" s="943"/>
      <c r="CQ117" s="943"/>
      <c r="CR117" s="943"/>
      <c r="CS117" s="943"/>
      <c r="CT117" s="943"/>
      <c r="CU117" s="943"/>
      <c r="CV117" s="943"/>
      <c r="CW117" s="943"/>
      <c r="CX117" s="943"/>
      <c r="CY117" s="943"/>
      <c r="CZ117" s="944"/>
      <c r="EE117" s="504"/>
      <c r="ER117" s="504"/>
      <c r="ET117" s="504"/>
      <c r="EU117" s="504"/>
      <c r="EV117" s="504"/>
      <c r="EW117" s="504"/>
      <c r="EX117" s="504"/>
      <c r="EY117" s="504"/>
      <c r="EZ117" s="504"/>
      <c r="FA117" s="504"/>
      <c r="FB117" s="504"/>
      <c r="FC117" s="504"/>
      <c r="FD117" s="504"/>
      <c r="FE117" s="504"/>
      <c r="FF117" s="504"/>
      <c r="FG117" s="504"/>
      <c r="FH117" s="504"/>
      <c r="FI117" s="504"/>
      <c r="FJ117" s="504"/>
      <c r="FK117" s="504"/>
      <c r="FL117" s="508"/>
      <c r="FM117" s="508"/>
      <c r="FO117" s="401"/>
      <c r="FP117" s="507"/>
      <c r="FQ117" s="504"/>
      <c r="FR117" s="504"/>
      <c r="FS117" s="504"/>
      <c r="FT117" s="504"/>
      <c r="FU117" s="800"/>
      <c r="FV117" s="800"/>
      <c r="FW117" s="800"/>
      <c r="FX117" s="800"/>
      <c r="FY117" s="800"/>
      <c r="FZ117" s="804"/>
      <c r="GA117" s="506"/>
      <c r="GB117" s="418"/>
      <c r="GC117" s="508"/>
      <c r="GD117" s="504"/>
      <c r="GE117" s="504"/>
      <c r="GF117" s="504"/>
      <c r="GG117" s="504"/>
      <c r="GH117" s="504"/>
      <c r="GI117" s="504"/>
      <c r="GJ117" s="504"/>
      <c r="GK117" s="504"/>
      <c r="GL117" s="504"/>
      <c r="GM117" s="504"/>
      <c r="GN117" s="504"/>
      <c r="GO117" s="504"/>
      <c r="GP117" s="504"/>
      <c r="GQ117" s="504"/>
      <c r="GR117" s="425"/>
      <c r="GT117" s="401"/>
      <c r="GU117" s="504"/>
      <c r="GV117" s="854" t="s">
        <v>660</v>
      </c>
      <c r="GW117" s="854"/>
      <c r="GX117" s="854"/>
      <c r="GY117" s="854"/>
      <c r="GZ117" s="854"/>
      <c r="HA117" s="824">
        <v>4</v>
      </c>
      <c r="HB117" s="504"/>
      <c r="HC117" s="407"/>
      <c r="HD117" s="419"/>
    </row>
    <row r="118" spans="8:212" ht="6" customHeight="1" x14ac:dyDescent="0.15">
      <c r="H118" s="504"/>
      <c r="Y118" s="504"/>
      <c r="AW118" s="504"/>
      <c r="BI118" s="407"/>
      <c r="BU118" s="504"/>
      <c r="BV118" s="504"/>
      <c r="BW118" s="504"/>
      <c r="BX118" s="504"/>
      <c r="BY118" s="504"/>
      <c r="BZ118" s="450"/>
      <c r="CA118" s="450"/>
      <c r="CB118" s="450"/>
      <c r="CC118" s="450"/>
      <c r="CD118" s="450"/>
      <c r="CE118" s="450"/>
      <c r="CF118" s="942"/>
      <c r="CG118" s="943"/>
      <c r="CH118" s="943"/>
      <c r="CI118" s="943"/>
      <c r="CJ118" s="943"/>
      <c r="CK118" s="943"/>
      <c r="CL118" s="943"/>
      <c r="CM118" s="943"/>
      <c r="CN118" s="943"/>
      <c r="CO118" s="943"/>
      <c r="CP118" s="943"/>
      <c r="CQ118" s="943"/>
      <c r="CR118" s="943"/>
      <c r="CS118" s="943"/>
      <c r="CT118" s="943"/>
      <c r="CU118" s="943"/>
      <c r="CV118" s="943"/>
      <c r="CW118" s="943"/>
      <c r="CX118" s="943"/>
      <c r="CY118" s="943"/>
      <c r="CZ118" s="944"/>
      <c r="EE118" s="504"/>
      <c r="ER118" s="504"/>
      <c r="ET118" s="504"/>
      <c r="EU118" s="504"/>
      <c r="EV118" s="504"/>
      <c r="EW118" s="504"/>
      <c r="EX118" s="504"/>
      <c r="EY118" s="504"/>
      <c r="EZ118" s="504"/>
      <c r="FA118" s="504"/>
      <c r="FB118" s="504"/>
      <c r="FC118" s="504"/>
      <c r="FD118" s="504"/>
      <c r="FE118" s="504"/>
      <c r="FF118" s="504"/>
      <c r="FG118" s="504"/>
      <c r="FH118" s="504"/>
      <c r="FI118" s="504"/>
      <c r="FJ118" s="504"/>
      <c r="FK118" s="504"/>
      <c r="FL118" s="504"/>
      <c r="FM118" s="504"/>
      <c r="FO118" s="401"/>
      <c r="FP118" s="507"/>
      <c r="FQ118" s="504"/>
      <c r="FR118" s="504"/>
      <c r="FS118" s="504"/>
      <c r="FT118" s="504"/>
      <c r="FU118" s="800" t="s">
        <v>561</v>
      </c>
      <c r="FV118" s="800"/>
      <c r="FW118" s="800"/>
      <c r="FX118" s="800"/>
      <c r="FY118" s="800"/>
      <c r="FZ118" s="804">
        <v>4</v>
      </c>
      <c r="GA118" s="506"/>
      <c r="GB118" s="407"/>
      <c r="GC118" s="504"/>
      <c r="GD118" s="504"/>
      <c r="GE118" s="504"/>
      <c r="GF118" s="504"/>
      <c r="GG118" s="504"/>
      <c r="GH118" s="504"/>
      <c r="GI118" s="504"/>
      <c r="GJ118" s="504"/>
      <c r="GK118" s="504"/>
      <c r="GL118" s="504"/>
      <c r="GM118" s="504"/>
      <c r="GN118" s="504"/>
      <c r="GO118" s="504"/>
      <c r="GP118" s="504"/>
      <c r="GQ118" s="504"/>
      <c r="GR118" s="425"/>
      <c r="GT118" s="401"/>
      <c r="GU118" s="504"/>
      <c r="GV118" s="830"/>
      <c r="GW118" s="830"/>
      <c r="GX118" s="830"/>
      <c r="GY118" s="830"/>
      <c r="GZ118" s="830"/>
      <c r="HA118" s="824"/>
      <c r="HB118" s="513"/>
      <c r="HC118" s="407"/>
      <c r="HD118" s="419"/>
    </row>
    <row r="119" spans="8:212" ht="6" customHeight="1" x14ac:dyDescent="0.15">
      <c r="H119" s="504"/>
      <c r="Y119" s="504"/>
      <c r="AW119" s="504"/>
      <c r="BI119" s="407"/>
      <c r="BU119" s="504"/>
      <c r="BV119" s="504"/>
      <c r="BW119" s="504"/>
      <c r="BX119" s="504"/>
      <c r="BY119" s="504"/>
      <c r="BZ119" s="450"/>
      <c r="CA119" s="450"/>
      <c r="CB119" s="450"/>
      <c r="CC119" s="450"/>
      <c r="CD119" s="450"/>
      <c r="CE119" s="450"/>
      <c r="CF119" s="942"/>
      <c r="CG119" s="943"/>
      <c r="CH119" s="943"/>
      <c r="CI119" s="943"/>
      <c r="CJ119" s="943"/>
      <c r="CK119" s="943"/>
      <c r="CL119" s="943"/>
      <c r="CM119" s="943"/>
      <c r="CN119" s="943"/>
      <c r="CO119" s="943"/>
      <c r="CP119" s="943"/>
      <c r="CQ119" s="943"/>
      <c r="CR119" s="943"/>
      <c r="CS119" s="943"/>
      <c r="CT119" s="943"/>
      <c r="CU119" s="943"/>
      <c r="CV119" s="943"/>
      <c r="CW119" s="943"/>
      <c r="CX119" s="943"/>
      <c r="CY119" s="943"/>
      <c r="CZ119" s="944"/>
      <c r="EE119" s="504"/>
      <c r="ER119" s="504"/>
      <c r="ET119" s="504"/>
      <c r="EU119" s="504"/>
      <c r="EV119" s="504"/>
      <c r="EW119" s="504"/>
      <c r="EX119" s="504"/>
      <c r="EY119" s="504"/>
      <c r="EZ119" s="504"/>
      <c r="FA119" s="504"/>
      <c r="FB119" s="504"/>
      <c r="FC119" s="504"/>
      <c r="FD119" s="504"/>
      <c r="FE119" s="504"/>
      <c r="FF119" s="504"/>
      <c r="FG119" s="504"/>
      <c r="FH119" s="504"/>
      <c r="FI119" s="504"/>
      <c r="FJ119" s="504"/>
      <c r="FK119" s="504"/>
      <c r="FL119" s="504"/>
      <c r="FM119" s="504"/>
      <c r="FO119" s="401"/>
      <c r="FP119" s="507"/>
      <c r="FQ119" s="504"/>
      <c r="FR119" s="504"/>
      <c r="FS119" s="504"/>
      <c r="FT119" s="504"/>
      <c r="FU119" s="800"/>
      <c r="FV119" s="800"/>
      <c r="FW119" s="800"/>
      <c r="FX119" s="800"/>
      <c r="FY119" s="800"/>
      <c r="FZ119" s="804"/>
      <c r="GA119" s="506"/>
      <c r="GB119" s="407"/>
      <c r="GC119" s="504"/>
      <c r="GD119" s="504"/>
      <c r="GE119" s="504"/>
      <c r="GF119" s="504"/>
      <c r="GG119" s="504"/>
      <c r="GH119" s="504"/>
      <c r="GI119" s="504"/>
      <c r="GJ119" s="504"/>
      <c r="GK119" s="504"/>
      <c r="GL119" s="504"/>
      <c r="GM119" s="504"/>
      <c r="GN119" s="504"/>
      <c r="GO119" s="504"/>
      <c r="GP119" s="504"/>
      <c r="GQ119" s="504"/>
      <c r="GR119" s="425"/>
      <c r="GT119" s="401"/>
      <c r="GU119" s="504"/>
      <c r="GV119" s="842" t="s">
        <v>661</v>
      </c>
      <c r="GW119" s="842"/>
      <c r="GX119" s="842"/>
      <c r="GY119" s="842"/>
      <c r="GZ119" s="842"/>
      <c r="HA119" s="824">
        <v>3</v>
      </c>
      <c r="HB119" s="508"/>
      <c r="HC119" s="407"/>
      <c r="HD119" s="419"/>
    </row>
    <row r="120" spans="8:212" ht="6" customHeight="1" x14ac:dyDescent="0.15">
      <c r="Y120" s="504"/>
      <c r="AW120" s="504"/>
      <c r="BI120" s="407"/>
      <c r="BU120" s="504"/>
      <c r="BV120" s="504"/>
      <c r="BW120" s="504"/>
      <c r="BX120" s="504"/>
      <c r="BY120" s="504"/>
      <c r="BZ120" s="450"/>
      <c r="CA120" s="450"/>
      <c r="CB120" s="450"/>
      <c r="CC120" s="450"/>
      <c r="CD120" s="450"/>
      <c r="CE120" s="450"/>
      <c r="CF120" s="942"/>
      <c r="CG120" s="943"/>
      <c r="CH120" s="943"/>
      <c r="CI120" s="943"/>
      <c r="CJ120" s="943"/>
      <c r="CK120" s="943"/>
      <c r="CL120" s="943"/>
      <c r="CM120" s="943"/>
      <c r="CN120" s="943"/>
      <c r="CO120" s="943"/>
      <c r="CP120" s="943"/>
      <c r="CQ120" s="943"/>
      <c r="CR120" s="943"/>
      <c r="CS120" s="943"/>
      <c r="CT120" s="943"/>
      <c r="CU120" s="943"/>
      <c r="CV120" s="943"/>
      <c r="CW120" s="943"/>
      <c r="CX120" s="943"/>
      <c r="CY120" s="943"/>
      <c r="CZ120" s="944"/>
      <c r="EO120" s="504"/>
      <c r="EY120" s="504"/>
      <c r="EZ120" s="504"/>
      <c r="FA120" s="504"/>
      <c r="FB120" s="504"/>
      <c r="FC120" s="504"/>
      <c r="FD120" s="498"/>
      <c r="FE120" s="498"/>
      <c r="FF120" s="498"/>
      <c r="FG120" s="498"/>
      <c r="FH120" s="498"/>
      <c r="FI120" s="498"/>
      <c r="FJ120" s="498"/>
      <c r="FK120" s="498"/>
      <c r="FL120" s="508"/>
      <c r="FM120" s="508"/>
      <c r="FO120" s="401"/>
      <c r="FP120" s="507"/>
      <c r="GB120" s="418"/>
      <c r="GC120" s="508"/>
      <c r="GD120" s="504"/>
      <c r="GE120" s="504"/>
      <c r="GP120" s="504"/>
      <c r="GQ120" s="504"/>
      <c r="GR120" s="425"/>
      <c r="GT120" s="401"/>
      <c r="GU120" s="504"/>
      <c r="GV120" s="842"/>
      <c r="GW120" s="842"/>
      <c r="GX120" s="842"/>
      <c r="GY120" s="842"/>
      <c r="GZ120" s="842"/>
      <c r="HA120" s="824"/>
      <c r="HB120" s="508"/>
      <c r="HC120" s="407"/>
      <c r="HD120" s="419"/>
    </row>
    <row r="121" spans="8:212" ht="6" customHeight="1" x14ac:dyDescent="0.15">
      <c r="Y121" s="504"/>
      <c r="AW121" s="504"/>
      <c r="BI121" s="407"/>
      <c r="BU121" s="504"/>
      <c r="BV121" s="504"/>
      <c r="BW121" s="504"/>
      <c r="BX121" s="504"/>
      <c r="CF121" s="942"/>
      <c r="CG121" s="943"/>
      <c r="CH121" s="943"/>
      <c r="CI121" s="943"/>
      <c r="CJ121" s="943"/>
      <c r="CK121" s="943"/>
      <c r="CL121" s="943"/>
      <c r="CM121" s="943"/>
      <c r="CN121" s="943"/>
      <c r="CO121" s="943"/>
      <c r="CP121" s="943"/>
      <c r="CQ121" s="943"/>
      <c r="CR121" s="943"/>
      <c r="CS121" s="943"/>
      <c r="CT121" s="943"/>
      <c r="CU121" s="943"/>
      <c r="CV121" s="943"/>
      <c r="CW121" s="943"/>
      <c r="CX121" s="943"/>
      <c r="CY121" s="943"/>
      <c r="CZ121" s="944"/>
      <c r="EO121" s="504"/>
      <c r="EY121" s="504"/>
      <c r="EZ121" s="504"/>
      <c r="FA121" s="504"/>
      <c r="FB121" s="504"/>
      <c r="FC121" s="504"/>
      <c r="FD121" s="498"/>
      <c r="FE121" s="498"/>
      <c r="FF121" s="498"/>
      <c r="FG121" s="498"/>
      <c r="FH121" s="498"/>
      <c r="FI121" s="498"/>
      <c r="FJ121" s="498"/>
      <c r="FK121" s="498"/>
      <c r="FL121" s="508"/>
      <c r="FM121" s="508"/>
      <c r="FO121" s="401"/>
      <c r="FP121" s="507"/>
      <c r="GB121" s="418"/>
      <c r="GC121" s="508"/>
      <c r="GD121" s="504"/>
      <c r="GE121" s="504"/>
      <c r="GF121" s="504"/>
      <c r="GG121" s="504"/>
      <c r="GH121" s="504"/>
      <c r="GI121" s="504"/>
      <c r="GJ121" s="504"/>
      <c r="GK121" s="504"/>
      <c r="GL121" s="504"/>
      <c r="GM121" s="504"/>
      <c r="GN121" s="504"/>
      <c r="GO121" s="504"/>
      <c r="GP121" s="504"/>
      <c r="GQ121" s="504"/>
      <c r="GR121" s="504"/>
      <c r="GT121" s="401"/>
      <c r="GU121" s="521"/>
      <c r="GV121" s="521"/>
      <c r="GW121" s="521"/>
      <c r="GX121" s="521"/>
      <c r="GY121" s="521"/>
      <c r="GZ121" s="521"/>
      <c r="HA121" s="449"/>
      <c r="HB121" s="504"/>
      <c r="HC121" s="407"/>
      <c r="HD121" s="419"/>
    </row>
    <row r="122" spans="8:212" ht="6" customHeight="1" x14ac:dyDescent="0.15">
      <c r="Y122" s="504"/>
      <c r="AW122" s="504"/>
      <c r="BI122" s="407"/>
      <c r="BU122" s="504"/>
      <c r="BV122" s="504"/>
      <c r="BW122" s="504"/>
      <c r="BX122" s="504"/>
      <c r="CF122" s="942"/>
      <c r="CG122" s="943"/>
      <c r="CH122" s="943"/>
      <c r="CI122" s="943"/>
      <c r="CJ122" s="943"/>
      <c r="CK122" s="943"/>
      <c r="CL122" s="943"/>
      <c r="CM122" s="943"/>
      <c r="CN122" s="943"/>
      <c r="CO122" s="943"/>
      <c r="CP122" s="943"/>
      <c r="CQ122" s="943"/>
      <c r="CR122" s="943"/>
      <c r="CS122" s="943"/>
      <c r="CT122" s="943"/>
      <c r="CU122" s="943"/>
      <c r="CV122" s="943"/>
      <c r="CW122" s="943"/>
      <c r="CX122" s="943"/>
      <c r="CY122" s="943"/>
      <c r="CZ122" s="944"/>
      <c r="EO122" s="504"/>
      <c r="EY122" s="504"/>
      <c r="EZ122" s="504"/>
      <c r="FA122" s="504"/>
      <c r="FB122" s="504"/>
      <c r="FC122" s="504"/>
      <c r="FD122" s="504"/>
      <c r="FE122" s="504"/>
      <c r="FF122" s="504"/>
      <c r="FG122" s="504"/>
      <c r="FH122" s="504"/>
      <c r="FI122" s="504"/>
      <c r="FJ122" s="504"/>
      <c r="FK122" s="504"/>
      <c r="FL122" s="508"/>
      <c r="FM122" s="508"/>
      <c r="FO122" s="401"/>
      <c r="FP122" s="507"/>
      <c r="FQ122" s="501"/>
      <c r="FR122" s="766" t="s">
        <v>214</v>
      </c>
      <c r="FS122" s="767"/>
      <c r="FT122" s="767"/>
      <c r="FU122" s="767"/>
      <c r="FV122" s="767"/>
      <c r="FW122" s="767"/>
      <c r="FX122" s="767"/>
      <c r="FY122" s="767"/>
      <c r="FZ122" s="795">
        <v>20</v>
      </c>
      <c r="GA122" s="508"/>
      <c r="GB122" s="418"/>
      <c r="GC122" s="508"/>
      <c r="GD122" s="504"/>
      <c r="GE122" s="504"/>
      <c r="GF122" s="504"/>
      <c r="GG122" s="504"/>
      <c r="GH122" s="504"/>
      <c r="GI122" s="504"/>
      <c r="GJ122" s="504"/>
      <c r="GK122" s="504"/>
      <c r="GL122" s="504"/>
      <c r="GM122" s="504"/>
      <c r="GN122" s="504"/>
      <c r="GO122" s="504"/>
      <c r="GP122" s="504"/>
      <c r="GQ122" s="504"/>
      <c r="GR122" s="504"/>
      <c r="GT122" s="401"/>
      <c r="GU122" s="501"/>
      <c r="GV122" s="501"/>
      <c r="GW122" s="501"/>
      <c r="GX122" s="501"/>
      <c r="GY122" s="501"/>
      <c r="GZ122" s="501"/>
      <c r="HA122" s="501"/>
      <c r="HB122" s="504"/>
      <c r="HC122" s="407"/>
      <c r="HD122" s="419"/>
    </row>
    <row r="123" spans="8:212" ht="6" customHeight="1" x14ac:dyDescent="0.15">
      <c r="Y123" s="504"/>
      <c r="AW123" s="504"/>
      <c r="BI123" s="407"/>
      <c r="BU123" s="504"/>
      <c r="BV123" s="504"/>
      <c r="BW123" s="504"/>
      <c r="BX123" s="504"/>
      <c r="CF123" s="945"/>
      <c r="CG123" s="946"/>
      <c r="CH123" s="946"/>
      <c r="CI123" s="946"/>
      <c r="CJ123" s="946"/>
      <c r="CK123" s="946"/>
      <c r="CL123" s="946"/>
      <c r="CM123" s="946"/>
      <c r="CN123" s="946"/>
      <c r="CO123" s="946"/>
      <c r="CP123" s="946"/>
      <c r="CQ123" s="946"/>
      <c r="CR123" s="946"/>
      <c r="CS123" s="946"/>
      <c r="CT123" s="946"/>
      <c r="CU123" s="946"/>
      <c r="CV123" s="946"/>
      <c r="CW123" s="946"/>
      <c r="CX123" s="946"/>
      <c r="CY123" s="946"/>
      <c r="CZ123" s="947"/>
      <c r="EO123" s="504"/>
      <c r="EY123" s="504"/>
      <c r="EZ123" s="504"/>
      <c r="FA123" s="504"/>
      <c r="FB123" s="504"/>
      <c r="FC123" s="504"/>
      <c r="FD123" s="504"/>
      <c r="FE123" s="504"/>
      <c r="FF123" s="504"/>
      <c r="FG123" s="504"/>
      <c r="FH123" s="504"/>
      <c r="FI123" s="504"/>
      <c r="FJ123" s="504"/>
      <c r="FK123" s="504"/>
      <c r="FL123" s="508"/>
      <c r="FM123" s="508"/>
      <c r="FO123" s="401"/>
      <c r="FP123" s="507"/>
      <c r="FQ123" s="560"/>
      <c r="FR123" s="769"/>
      <c r="FS123" s="770"/>
      <c r="FT123" s="770"/>
      <c r="FU123" s="770"/>
      <c r="FV123" s="770"/>
      <c r="FW123" s="770"/>
      <c r="FX123" s="770"/>
      <c r="FY123" s="770"/>
      <c r="FZ123" s="797"/>
      <c r="GA123" s="508"/>
      <c r="GB123" s="418"/>
      <c r="GC123" s="508"/>
      <c r="GD123" s="504"/>
      <c r="GE123" s="504"/>
      <c r="GF123" s="504"/>
      <c r="GG123" s="504"/>
      <c r="GH123" s="504"/>
      <c r="GI123" s="504"/>
      <c r="GJ123" s="504"/>
      <c r="GK123" s="504"/>
      <c r="GL123" s="504"/>
      <c r="GM123" s="504"/>
      <c r="GN123" s="504"/>
      <c r="GO123" s="504"/>
      <c r="GP123" s="504"/>
      <c r="GQ123" s="504"/>
      <c r="GR123" s="504"/>
      <c r="GS123" s="504"/>
      <c r="GT123" s="412"/>
      <c r="GU123" s="864" t="s">
        <v>193</v>
      </c>
      <c r="GV123" s="865"/>
      <c r="GW123" s="865"/>
      <c r="GX123" s="865"/>
      <c r="GY123" s="865"/>
      <c r="GZ123" s="865"/>
      <c r="HA123" s="948" t="s">
        <v>822</v>
      </c>
      <c r="HB123" s="513"/>
      <c r="HC123" s="407"/>
      <c r="HD123" s="419"/>
    </row>
    <row r="124" spans="8:212" ht="6" customHeight="1" x14ac:dyDescent="0.15">
      <c r="Y124" s="504"/>
      <c r="AW124" s="504"/>
      <c r="BI124" s="407"/>
      <c r="BU124" s="504"/>
      <c r="BV124" s="504"/>
      <c r="BW124" s="504"/>
      <c r="BX124" s="504"/>
      <c r="EO124" s="504"/>
      <c r="EY124" s="504"/>
      <c r="EZ124" s="504"/>
      <c r="FA124" s="504"/>
      <c r="FB124" s="504"/>
      <c r="FC124" s="504"/>
      <c r="FD124" s="504"/>
      <c r="FE124" s="504"/>
      <c r="FF124" s="504"/>
      <c r="FG124" s="504"/>
      <c r="FH124" s="504"/>
      <c r="FI124" s="504"/>
      <c r="FJ124" s="504"/>
      <c r="FK124" s="504"/>
      <c r="FL124" s="508"/>
      <c r="FM124" s="508"/>
      <c r="FO124" s="401"/>
      <c r="FP124" s="507"/>
      <c r="FQ124" s="504"/>
      <c r="FR124" s="504"/>
      <c r="FS124" s="504"/>
      <c r="FT124" s="504"/>
      <c r="FU124" s="784" t="s">
        <v>553</v>
      </c>
      <c r="FV124" s="784"/>
      <c r="FW124" s="784"/>
      <c r="FX124" s="784"/>
      <c r="FY124" s="784"/>
      <c r="FZ124" s="804">
        <v>10</v>
      </c>
      <c r="GA124" s="506"/>
      <c r="GB124" s="418"/>
      <c r="GC124" s="508"/>
      <c r="GD124" s="504"/>
      <c r="GE124" s="504"/>
      <c r="GF124" s="504"/>
      <c r="GG124" s="504"/>
      <c r="GH124" s="504"/>
      <c r="GI124" s="504"/>
      <c r="GJ124" s="504"/>
      <c r="GK124" s="504"/>
      <c r="GL124" s="504"/>
      <c r="GM124" s="504"/>
      <c r="GN124" s="504"/>
      <c r="GO124" s="504"/>
      <c r="GP124" s="504"/>
      <c r="GQ124" s="504"/>
      <c r="GR124" s="504"/>
      <c r="GS124" s="504"/>
      <c r="GT124" s="504"/>
      <c r="GU124" s="866"/>
      <c r="GV124" s="867"/>
      <c r="GW124" s="867"/>
      <c r="GX124" s="867"/>
      <c r="GY124" s="867"/>
      <c r="GZ124" s="867"/>
      <c r="HA124" s="949"/>
      <c r="HB124" s="513"/>
      <c r="HC124" s="407"/>
      <c r="HD124" s="419"/>
    </row>
    <row r="125" spans="8:212" ht="6" customHeight="1" x14ac:dyDescent="0.15">
      <c r="Y125" s="504"/>
      <c r="AW125" s="504"/>
      <c r="BI125" s="407"/>
      <c r="BU125" s="504"/>
      <c r="BV125" s="504"/>
      <c r="BW125" s="504"/>
      <c r="BX125" s="504"/>
      <c r="CA125" s="504"/>
      <c r="CB125" s="504"/>
      <c r="CC125" s="504"/>
      <c r="CD125" s="504"/>
      <c r="CE125" s="504"/>
      <c r="CF125" s="504"/>
      <c r="CM125" s="504"/>
      <c r="CN125" s="504"/>
      <c r="CO125" s="504"/>
      <c r="CP125" s="504"/>
      <c r="CQ125" s="504"/>
      <c r="CR125" s="504"/>
      <c r="EO125" s="504"/>
      <c r="EY125" s="504"/>
      <c r="EZ125" s="504"/>
      <c r="FA125" s="504"/>
      <c r="FB125" s="504"/>
      <c r="FC125" s="504"/>
      <c r="FD125" s="504"/>
      <c r="FE125" s="504"/>
      <c r="FF125" s="504"/>
      <c r="FG125" s="504"/>
      <c r="FH125" s="504"/>
      <c r="FI125" s="504"/>
      <c r="FJ125" s="504"/>
      <c r="FK125" s="504"/>
      <c r="FL125" s="508"/>
      <c r="FM125" s="508"/>
      <c r="FO125" s="401"/>
      <c r="FP125" s="507"/>
      <c r="FQ125" s="504"/>
      <c r="FR125" s="504"/>
      <c r="FS125" s="504"/>
      <c r="FT125" s="504"/>
      <c r="FU125" s="800"/>
      <c r="FV125" s="800"/>
      <c r="FW125" s="800"/>
      <c r="FX125" s="800"/>
      <c r="FY125" s="800"/>
      <c r="FZ125" s="804"/>
      <c r="GA125" s="506"/>
      <c r="GB125" s="418"/>
      <c r="GC125" s="508"/>
      <c r="GD125" s="504"/>
      <c r="GE125" s="504"/>
      <c r="GF125" s="504"/>
      <c r="GG125" s="504"/>
      <c r="GH125" s="504"/>
      <c r="GI125" s="504"/>
      <c r="GJ125" s="504"/>
      <c r="GK125" s="504"/>
      <c r="GL125" s="504"/>
      <c r="GM125" s="504"/>
      <c r="GN125" s="504"/>
      <c r="GO125" s="504"/>
      <c r="GP125" s="504"/>
      <c r="GQ125" s="504"/>
      <c r="GR125" s="504"/>
      <c r="GS125" s="504"/>
      <c r="GT125" s="504"/>
      <c r="HB125" s="508"/>
      <c r="HC125" s="407"/>
      <c r="HD125" s="419"/>
    </row>
    <row r="126" spans="8:212" ht="6" customHeight="1" x14ac:dyDescent="0.15">
      <c r="H126" s="504"/>
      <c r="Y126" s="504"/>
      <c r="AW126" s="504"/>
      <c r="BI126" s="407"/>
      <c r="BU126" s="504"/>
      <c r="EO126" s="504"/>
      <c r="EY126" s="504"/>
      <c r="EZ126" s="504"/>
      <c r="FA126" s="504"/>
      <c r="FB126" s="504"/>
      <c r="FC126" s="504"/>
      <c r="FD126" s="504"/>
      <c r="FE126" s="504"/>
      <c r="FF126" s="504"/>
      <c r="FG126" s="504"/>
      <c r="FH126" s="504"/>
      <c r="FI126" s="504"/>
      <c r="FJ126" s="504"/>
      <c r="FK126" s="504"/>
      <c r="FL126" s="504"/>
      <c r="FM126" s="504"/>
      <c r="FO126" s="401"/>
      <c r="FP126" s="507"/>
      <c r="FQ126" s="504"/>
      <c r="FR126" s="504"/>
      <c r="FS126" s="504"/>
      <c r="FT126" s="504"/>
      <c r="FU126" s="800" t="s">
        <v>558</v>
      </c>
      <c r="FV126" s="800"/>
      <c r="FW126" s="800"/>
      <c r="FX126" s="800"/>
      <c r="FY126" s="800"/>
      <c r="FZ126" s="804">
        <v>9</v>
      </c>
      <c r="GA126" s="506"/>
      <c r="GB126" s="407"/>
      <c r="GC126" s="504"/>
      <c r="GD126" s="504"/>
      <c r="GE126" s="504"/>
      <c r="GF126" s="504"/>
      <c r="GG126" s="504"/>
      <c r="GH126" s="504"/>
      <c r="GI126" s="504"/>
      <c r="GJ126" s="504"/>
      <c r="GK126" s="504"/>
      <c r="GL126" s="504"/>
      <c r="GM126" s="504"/>
      <c r="GN126" s="504"/>
      <c r="GO126" s="504"/>
      <c r="GP126" s="504"/>
      <c r="GQ126" s="504"/>
      <c r="GR126" s="504"/>
      <c r="GS126" s="504"/>
      <c r="GT126" s="504"/>
      <c r="GU126" s="447"/>
      <c r="GV126" s="447"/>
      <c r="GW126" s="447"/>
      <c r="GX126" s="447"/>
      <c r="GY126" s="447"/>
      <c r="GZ126" s="447"/>
      <c r="HA126" s="449"/>
      <c r="HC126" s="407"/>
      <c r="HD126" s="419"/>
    </row>
    <row r="127" spans="8:212" ht="6" customHeight="1" x14ac:dyDescent="0.15">
      <c r="H127" s="504"/>
      <c r="X127" s="504"/>
      <c r="Y127" s="504"/>
      <c r="AW127" s="504"/>
      <c r="BI127" s="407"/>
      <c r="BU127" s="504"/>
      <c r="EN127" s="504"/>
      <c r="EO127" s="504"/>
      <c r="EX127" s="504"/>
      <c r="EY127" s="504"/>
      <c r="EZ127" s="504"/>
      <c r="FA127" s="504"/>
      <c r="FB127" s="504"/>
      <c r="FC127" s="504"/>
      <c r="FD127" s="504"/>
      <c r="FE127" s="504"/>
      <c r="FF127" s="504"/>
      <c r="FG127" s="504"/>
      <c r="FH127" s="504"/>
      <c r="FI127" s="504"/>
      <c r="FJ127" s="504"/>
      <c r="FK127" s="504"/>
      <c r="FL127" s="504"/>
      <c r="FM127" s="504"/>
      <c r="FO127" s="401"/>
      <c r="FP127" s="507"/>
      <c r="FQ127" s="504"/>
      <c r="FR127" s="504"/>
      <c r="FS127" s="504"/>
      <c r="FT127" s="504"/>
      <c r="FU127" s="800"/>
      <c r="FV127" s="800"/>
      <c r="FW127" s="800"/>
      <c r="FX127" s="800"/>
      <c r="FY127" s="800"/>
      <c r="FZ127" s="804"/>
      <c r="GA127" s="506"/>
      <c r="GB127" s="407"/>
      <c r="GC127" s="504"/>
      <c r="GD127" s="504"/>
      <c r="GE127" s="504"/>
      <c r="GF127" s="504"/>
      <c r="GG127" s="504"/>
      <c r="GH127" s="504"/>
      <c r="GI127" s="504"/>
      <c r="GJ127" s="504"/>
      <c r="GK127" s="504"/>
      <c r="GL127" s="504"/>
      <c r="GM127" s="504"/>
      <c r="GN127" s="504"/>
      <c r="GO127" s="504"/>
      <c r="GP127" s="504"/>
      <c r="GQ127" s="504"/>
      <c r="GR127" s="504"/>
      <c r="GS127" s="504"/>
      <c r="GT127" s="504"/>
      <c r="GU127" s="447"/>
      <c r="GV127" s="447"/>
      <c r="GW127" s="447"/>
      <c r="GX127" s="447"/>
      <c r="GY127" s="447"/>
      <c r="GZ127" s="447"/>
      <c r="HA127" s="449"/>
      <c r="HB127" s="508"/>
      <c r="HC127" s="407"/>
      <c r="HD127" s="419"/>
    </row>
    <row r="128" spans="8:212" ht="6" customHeight="1" x14ac:dyDescent="0.15">
      <c r="H128" s="504"/>
      <c r="X128" s="504"/>
      <c r="Y128" s="504"/>
      <c r="Z128" s="504"/>
      <c r="BI128" s="407"/>
      <c r="BU128" s="504"/>
      <c r="EN128" s="504"/>
      <c r="EO128" s="504"/>
      <c r="EX128" s="504"/>
      <c r="EY128" s="504"/>
      <c r="EZ128" s="504"/>
      <c r="FA128" s="504"/>
      <c r="FB128" s="504"/>
      <c r="FC128" s="504"/>
      <c r="FD128" s="498"/>
      <c r="FE128" s="498"/>
      <c r="FF128" s="498"/>
      <c r="FG128" s="498"/>
      <c r="FH128" s="498"/>
      <c r="FI128" s="498"/>
      <c r="FJ128" s="498"/>
      <c r="FK128" s="498"/>
      <c r="FL128" s="508"/>
      <c r="FM128" s="508"/>
      <c r="FO128" s="401"/>
      <c r="FP128" s="507"/>
      <c r="FQ128" s="504"/>
      <c r="GB128" s="418"/>
      <c r="GC128" s="508"/>
      <c r="GD128" s="504"/>
      <c r="GE128" s="504"/>
      <c r="GF128" s="504"/>
      <c r="GG128" s="504"/>
      <c r="GH128" s="504"/>
      <c r="GI128" s="504"/>
      <c r="GJ128" s="504"/>
      <c r="GK128" s="504"/>
      <c r="GL128" s="504"/>
      <c r="GM128" s="504"/>
      <c r="GN128" s="504"/>
      <c r="GO128" s="504"/>
      <c r="GP128" s="504"/>
      <c r="GQ128" s="504"/>
      <c r="GR128" s="504"/>
      <c r="GS128" s="504"/>
      <c r="GT128" s="504"/>
      <c r="GU128" s="447"/>
      <c r="GV128" s="447"/>
      <c r="GW128" s="447"/>
      <c r="GX128" s="447"/>
      <c r="GY128" s="447"/>
      <c r="GZ128" s="447"/>
      <c r="HA128" s="452"/>
      <c r="HB128" s="504"/>
      <c r="HC128" s="407"/>
      <c r="HD128" s="419"/>
    </row>
    <row r="129" spans="1:212" ht="6" customHeight="1" x14ac:dyDescent="0.15">
      <c r="H129" s="504"/>
      <c r="X129" s="504"/>
      <c r="Y129" s="504"/>
      <c r="Z129" s="504"/>
      <c r="BI129" s="407"/>
      <c r="BU129" s="504"/>
      <c r="EN129" s="504"/>
      <c r="EO129" s="504"/>
      <c r="EX129" s="504"/>
      <c r="EY129" s="504"/>
      <c r="EZ129" s="504"/>
      <c r="FA129" s="504"/>
      <c r="FB129" s="504"/>
      <c r="FC129" s="504"/>
      <c r="FD129" s="498"/>
      <c r="FE129" s="498"/>
      <c r="FF129" s="498"/>
      <c r="FG129" s="498"/>
      <c r="FH129" s="498"/>
      <c r="FI129" s="498"/>
      <c r="FJ129" s="498"/>
      <c r="FK129" s="498"/>
      <c r="FL129" s="508"/>
      <c r="FM129" s="508"/>
      <c r="FO129" s="401"/>
      <c r="FP129" s="507"/>
      <c r="GB129" s="418"/>
      <c r="GC129" s="508"/>
      <c r="GD129" s="504"/>
      <c r="GE129" s="504"/>
      <c r="GF129" s="504"/>
      <c r="GG129" s="504"/>
      <c r="GH129" s="504"/>
      <c r="GI129" s="504"/>
      <c r="GJ129" s="504"/>
      <c r="GK129" s="504"/>
      <c r="GL129" s="504"/>
      <c r="GM129" s="504"/>
      <c r="GN129" s="504"/>
      <c r="GO129" s="504"/>
      <c r="GP129" s="504"/>
      <c r="GQ129" s="504"/>
      <c r="GR129" s="504"/>
      <c r="GS129" s="504"/>
      <c r="GT129" s="504"/>
      <c r="GU129" s="504"/>
      <c r="GV129" s="504"/>
      <c r="GW129" s="504"/>
      <c r="GX129" s="504"/>
      <c r="GY129" s="504"/>
      <c r="GZ129" s="504"/>
      <c r="HA129" s="449"/>
      <c r="HB129" s="504"/>
      <c r="HC129" s="407"/>
      <c r="HD129" s="419"/>
    </row>
    <row r="130" spans="1:212" ht="6" customHeight="1" x14ac:dyDescent="0.15">
      <c r="H130" s="504"/>
      <c r="Z130" s="504"/>
      <c r="BI130" s="407"/>
      <c r="BU130" s="504"/>
      <c r="EN130" s="504"/>
      <c r="EO130" s="504"/>
      <c r="EX130" s="504"/>
      <c r="EY130" s="504"/>
      <c r="EZ130" s="504"/>
      <c r="FA130" s="504"/>
      <c r="FB130" s="504"/>
      <c r="FC130" s="504"/>
      <c r="FD130" s="504"/>
      <c r="FE130" s="504"/>
      <c r="FF130" s="504"/>
      <c r="FG130" s="504"/>
      <c r="FH130" s="504"/>
      <c r="FI130" s="504"/>
      <c r="FJ130" s="504"/>
      <c r="FK130" s="504"/>
      <c r="FL130" s="508"/>
      <c r="FM130" s="508"/>
      <c r="FO130" s="401"/>
      <c r="FP130" s="507"/>
      <c r="FQ130" s="501"/>
      <c r="FR130" s="766" t="s">
        <v>217</v>
      </c>
      <c r="FS130" s="767"/>
      <c r="FT130" s="767"/>
      <c r="FU130" s="767"/>
      <c r="FV130" s="767"/>
      <c r="FW130" s="767"/>
      <c r="FX130" s="767"/>
      <c r="FY130" s="767"/>
      <c r="FZ130" s="795">
        <v>20</v>
      </c>
      <c r="GA130" s="508"/>
      <c r="GB130" s="418"/>
      <c r="GC130" s="508"/>
      <c r="GD130" s="504"/>
      <c r="GE130" s="504"/>
      <c r="GF130" s="504"/>
      <c r="GG130" s="504"/>
      <c r="GH130" s="504"/>
      <c r="GI130" s="504"/>
      <c r="GJ130" s="504"/>
      <c r="GK130" s="504"/>
      <c r="GL130" s="504"/>
      <c r="GM130" s="504"/>
      <c r="GN130" s="504"/>
      <c r="GO130" s="504"/>
      <c r="GP130" s="504"/>
      <c r="GQ130" s="504"/>
      <c r="GR130" s="504"/>
      <c r="GS130" s="504"/>
      <c r="GT130" s="504"/>
      <c r="GU130" s="504"/>
      <c r="GV130" s="504"/>
      <c r="GW130" s="504"/>
      <c r="GX130" s="504"/>
      <c r="GY130" s="504"/>
      <c r="GZ130" s="504"/>
      <c r="HA130" s="449"/>
      <c r="HB130" s="508"/>
      <c r="HD130" s="419"/>
    </row>
    <row r="131" spans="1:212" ht="6" customHeight="1" x14ac:dyDescent="0.15">
      <c r="H131" s="504"/>
      <c r="Z131" s="504"/>
      <c r="BI131" s="407"/>
      <c r="BU131" s="504"/>
      <c r="EN131" s="504"/>
      <c r="EO131" s="504"/>
      <c r="EX131" s="504"/>
      <c r="EY131" s="504"/>
      <c r="EZ131" s="504"/>
      <c r="FA131" s="504"/>
      <c r="FB131" s="504"/>
      <c r="FC131" s="504"/>
      <c r="FD131" s="504"/>
      <c r="FE131" s="504"/>
      <c r="FF131" s="504"/>
      <c r="FG131" s="504"/>
      <c r="FH131" s="504"/>
      <c r="FI131" s="504"/>
      <c r="FJ131" s="504"/>
      <c r="FK131" s="504"/>
      <c r="FL131" s="508"/>
      <c r="FM131" s="508"/>
      <c r="FO131" s="401"/>
      <c r="FP131" s="507"/>
      <c r="FR131" s="769"/>
      <c r="FS131" s="770"/>
      <c r="FT131" s="770"/>
      <c r="FU131" s="770"/>
      <c r="FV131" s="770"/>
      <c r="FW131" s="770"/>
      <c r="FX131" s="770"/>
      <c r="FY131" s="770"/>
      <c r="FZ131" s="797"/>
      <c r="GA131" s="508"/>
      <c r="GB131" s="418"/>
      <c r="GC131" s="508"/>
      <c r="GD131" s="504"/>
      <c r="GE131" s="504"/>
      <c r="GF131" s="504"/>
      <c r="GG131" s="504"/>
      <c r="GH131" s="504"/>
      <c r="GI131" s="504"/>
      <c r="GJ131" s="504"/>
      <c r="GK131" s="504"/>
      <c r="GL131" s="504"/>
      <c r="GM131" s="504"/>
      <c r="GN131" s="504"/>
      <c r="GO131" s="504"/>
      <c r="GP131" s="504"/>
      <c r="GQ131" s="504"/>
      <c r="GR131" s="504"/>
      <c r="GS131" s="504"/>
      <c r="GT131" s="504"/>
      <c r="GU131" s="504"/>
      <c r="GV131" s="504"/>
      <c r="GW131" s="504"/>
      <c r="GX131" s="504"/>
      <c r="GY131" s="504"/>
      <c r="GZ131" s="504"/>
      <c r="HA131" s="504"/>
      <c r="HB131" s="508"/>
      <c r="HC131" s="407"/>
      <c r="HD131" s="419"/>
    </row>
    <row r="132" spans="1:212" ht="6" customHeight="1" x14ac:dyDescent="0.15">
      <c r="H132" s="504"/>
      <c r="Z132" s="504"/>
      <c r="BI132" s="407"/>
      <c r="BU132" s="504"/>
      <c r="EN132" s="504"/>
      <c r="EO132" s="504"/>
      <c r="EX132" s="504"/>
      <c r="EY132" s="504"/>
      <c r="EZ132" s="504"/>
      <c r="FA132" s="504"/>
      <c r="FB132" s="504"/>
      <c r="FC132" s="504"/>
      <c r="FD132" s="504"/>
      <c r="FE132" s="504"/>
      <c r="FF132" s="504"/>
      <c r="FG132" s="504"/>
      <c r="FH132" s="504"/>
      <c r="FI132" s="504"/>
      <c r="FJ132" s="504"/>
      <c r="FK132" s="504"/>
      <c r="FL132" s="508"/>
      <c r="FM132" s="508"/>
      <c r="FO132" s="401"/>
      <c r="FP132" s="507"/>
      <c r="FR132" s="504"/>
      <c r="FS132" s="504"/>
      <c r="FT132" s="504"/>
      <c r="FU132" s="784" t="s">
        <v>553</v>
      </c>
      <c r="FV132" s="784"/>
      <c r="FW132" s="784"/>
      <c r="FX132" s="784"/>
      <c r="FY132" s="784"/>
      <c r="FZ132" s="804">
        <v>5</v>
      </c>
      <c r="GA132" s="506"/>
      <c r="GB132" s="418"/>
      <c r="GC132" s="508"/>
      <c r="GD132" s="504"/>
      <c r="GE132" s="504"/>
      <c r="GF132" s="504"/>
      <c r="GG132" s="504"/>
      <c r="GH132" s="504"/>
      <c r="GI132" s="504"/>
      <c r="GJ132" s="504"/>
      <c r="GK132" s="504"/>
      <c r="GL132" s="504"/>
      <c r="GM132" s="504"/>
      <c r="GN132" s="504"/>
      <c r="GO132" s="504"/>
      <c r="GP132" s="504"/>
      <c r="GQ132" s="504"/>
      <c r="GR132" s="504"/>
      <c r="GS132" s="504"/>
      <c r="GT132" s="504"/>
      <c r="GU132" s="504"/>
      <c r="GV132" s="504"/>
      <c r="GW132" s="504"/>
      <c r="GX132" s="504"/>
      <c r="GY132" s="504"/>
      <c r="GZ132" s="504"/>
      <c r="HA132" s="504"/>
      <c r="HB132" s="513"/>
      <c r="HC132" s="407"/>
      <c r="HD132" s="419"/>
    </row>
    <row r="133" spans="1:212" ht="6" customHeight="1" x14ac:dyDescent="0.15">
      <c r="H133" s="504"/>
      <c r="Z133" s="504"/>
      <c r="AY133" s="504"/>
      <c r="AZ133" s="504"/>
      <c r="BA133" s="504"/>
      <c r="BI133" s="407"/>
      <c r="BU133" s="504"/>
      <c r="CG133" s="504"/>
      <c r="CS133" s="504"/>
      <c r="EN133" s="504"/>
      <c r="EO133" s="504"/>
      <c r="EX133" s="504"/>
      <c r="EY133" s="504"/>
      <c r="EZ133" s="504"/>
      <c r="FA133" s="504"/>
      <c r="FB133" s="504"/>
      <c r="FC133" s="504"/>
      <c r="FD133" s="504"/>
      <c r="FE133" s="504"/>
      <c r="FF133" s="504"/>
      <c r="FG133" s="504"/>
      <c r="FH133" s="504"/>
      <c r="FI133" s="504"/>
      <c r="FJ133" s="504"/>
      <c r="FK133" s="504"/>
      <c r="FL133" s="508"/>
      <c r="FM133" s="508"/>
      <c r="FO133" s="401"/>
      <c r="FP133" s="507"/>
      <c r="FR133" s="504"/>
      <c r="FS133" s="504"/>
      <c r="FT133" s="504"/>
      <c r="FU133" s="800"/>
      <c r="FV133" s="800"/>
      <c r="FW133" s="800"/>
      <c r="FX133" s="800"/>
      <c r="FY133" s="800"/>
      <c r="FZ133" s="804"/>
      <c r="GA133" s="506"/>
      <c r="GB133" s="418"/>
      <c r="GC133" s="508"/>
      <c r="GD133" s="504"/>
      <c r="GE133" s="504"/>
      <c r="GF133" s="504"/>
      <c r="GG133" s="504"/>
      <c r="GH133" s="504"/>
      <c r="GI133" s="504"/>
      <c r="GJ133" s="504"/>
      <c r="GK133" s="504"/>
      <c r="GL133" s="504"/>
      <c r="GM133" s="504"/>
      <c r="GN133" s="504"/>
      <c r="GO133" s="504"/>
      <c r="GP133" s="504"/>
      <c r="GQ133" s="504"/>
      <c r="GR133" s="504"/>
      <c r="GS133" s="504"/>
      <c r="GT133" s="504"/>
      <c r="GU133" s="447"/>
      <c r="GV133" s="447"/>
      <c r="GW133" s="447"/>
      <c r="GX133" s="447"/>
      <c r="GY133" s="447"/>
      <c r="GZ133" s="447"/>
      <c r="HA133" s="449"/>
      <c r="HB133" s="513"/>
      <c r="HC133" s="407"/>
      <c r="HD133" s="419"/>
    </row>
    <row r="134" spans="1:212" ht="6" customHeight="1" x14ac:dyDescent="0.15">
      <c r="H134" s="504"/>
      <c r="Z134" s="504"/>
      <c r="AY134" s="504"/>
      <c r="AZ134" s="504"/>
      <c r="BA134" s="504"/>
      <c r="BI134" s="407"/>
      <c r="BU134" s="504"/>
      <c r="CG134" s="504"/>
      <c r="CS134" s="504"/>
      <c r="DG134" s="504"/>
      <c r="EN134" s="504"/>
      <c r="EO134" s="504"/>
      <c r="EX134" s="504"/>
      <c r="EY134" s="504"/>
      <c r="EZ134" s="504"/>
      <c r="FA134" s="504"/>
      <c r="FB134" s="504"/>
      <c r="FC134" s="504"/>
      <c r="FD134" s="504"/>
      <c r="FE134" s="504"/>
      <c r="FF134" s="504"/>
      <c r="FG134" s="504"/>
      <c r="FH134" s="504"/>
      <c r="FI134" s="504"/>
      <c r="FJ134" s="504"/>
      <c r="FK134" s="504"/>
      <c r="FL134" s="508"/>
      <c r="FM134" s="508"/>
      <c r="FO134" s="401"/>
      <c r="FP134" s="507"/>
      <c r="FR134" s="504"/>
      <c r="FS134" s="504"/>
      <c r="FT134" s="504"/>
      <c r="FU134" s="800" t="s">
        <v>554</v>
      </c>
      <c r="FV134" s="800"/>
      <c r="FW134" s="800"/>
      <c r="FX134" s="800"/>
      <c r="FY134" s="800"/>
      <c r="FZ134" s="804">
        <v>4</v>
      </c>
      <c r="GA134" s="506"/>
      <c r="GB134" s="418"/>
      <c r="GC134" s="508"/>
      <c r="GD134" s="504"/>
      <c r="GE134" s="504"/>
      <c r="GF134" s="504"/>
      <c r="GG134" s="504"/>
      <c r="GH134" s="504"/>
      <c r="GI134" s="504"/>
      <c r="GJ134" s="504"/>
      <c r="GK134" s="504"/>
      <c r="GL134" s="504"/>
      <c r="GM134" s="504"/>
      <c r="GN134" s="504"/>
      <c r="GO134" s="504"/>
      <c r="GP134" s="504"/>
      <c r="GQ134" s="504"/>
      <c r="GR134" s="504"/>
      <c r="GS134" s="504"/>
      <c r="GT134" s="504"/>
      <c r="GU134" s="447"/>
      <c r="GV134" s="447"/>
      <c r="GW134" s="447"/>
      <c r="GX134" s="447"/>
      <c r="GY134" s="447"/>
      <c r="GZ134" s="447"/>
      <c r="HA134" s="452"/>
      <c r="HB134" s="504"/>
      <c r="HC134" s="407"/>
      <c r="HD134" s="419"/>
    </row>
    <row r="135" spans="1:212" ht="6" customHeight="1" x14ac:dyDescent="0.15">
      <c r="H135" s="504"/>
      <c r="Z135" s="504"/>
      <c r="AY135" s="504"/>
      <c r="AZ135" s="504"/>
      <c r="BA135" s="504"/>
      <c r="BI135" s="407"/>
      <c r="BU135" s="504"/>
      <c r="CG135" s="504"/>
      <c r="CH135" s="504"/>
      <c r="CI135" s="504"/>
      <c r="CJ135" s="504"/>
      <c r="CK135" s="504"/>
      <c r="CL135" s="504"/>
      <c r="CM135" s="504"/>
      <c r="CN135" s="504"/>
      <c r="CO135" s="504"/>
      <c r="CP135" s="504"/>
      <c r="CQ135" s="504"/>
      <c r="CR135" s="504"/>
      <c r="CS135" s="504"/>
      <c r="DG135" s="504"/>
      <c r="EN135" s="504"/>
      <c r="EO135" s="504"/>
      <c r="EX135" s="504"/>
      <c r="EY135" s="504"/>
      <c r="EZ135" s="504"/>
      <c r="FA135" s="504"/>
      <c r="FB135" s="504"/>
      <c r="FC135" s="504"/>
      <c r="FD135" s="504"/>
      <c r="FE135" s="504"/>
      <c r="FF135" s="504"/>
      <c r="FG135" s="504"/>
      <c r="FH135" s="504"/>
      <c r="FI135" s="504"/>
      <c r="FJ135" s="504"/>
      <c r="FK135" s="504"/>
      <c r="FL135" s="508"/>
      <c r="FM135" s="508"/>
      <c r="FO135" s="401"/>
      <c r="FP135" s="507"/>
      <c r="FR135" s="504"/>
      <c r="FS135" s="504"/>
      <c r="FT135" s="504"/>
      <c r="FU135" s="800"/>
      <c r="FV135" s="800"/>
      <c r="FW135" s="800"/>
      <c r="FX135" s="800"/>
      <c r="FY135" s="800"/>
      <c r="FZ135" s="804"/>
      <c r="GA135" s="506"/>
      <c r="GB135" s="418"/>
      <c r="GC135" s="508"/>
      <c r="GD135" s="504"/>
      <c r="GE135" s="504"/>
      <c r="GF135" s="504"/>
      <c r="GG135" s="504"/>
      <c r="GH135" s="504"/>
      <c r="GI135" s="504"/>
      <c r="GJ135" s="504"/>
      <c r="GK135" s="504"/>
      <c r="GL135" s="504"/>
      <c r="GM135" s="504"/>
      <c r="GN135" s="504"/>
      <c r="GO135" s="504"/>
      <c r="GP135" s="504"/>
      <c r="GQ135" s="504"/>
      <c r="GR135" s="504"/>
      <c r="GS135" s="504"/>
      <c r="GT135" s="504"/>
      <c r="GU135" s="504"/>
      <c r="GV135" s="504"/>
      <c r="GW135" s="504"/>
      <c r="GX135" s="504"/>
      <c r="GY135" s="504"/>
      <c r="GZ135" s="504"/>
      <c r="HA135" s="449"/>
      <c r="HB135" s="504"/>
      <c r="HC135" s="407"/>
      <c r="HD135" s="419"/>
    </row>
    <row r="136" spans="1:212" ht="6" customHeight="1" x14ac:dyDescent="0.15">
      <c r="H136" s="504"/>
      <c r="I136" s="504"/>
      <c r="X136" s="504"/>
      <c r="Y136" s="504"/>
      <c r="Z136" s="504"/>
      <c r="AY136" s="504"/>
      <c r="AZ136" s="504"/>
      <c r="BA136" s="504"/>
      <c r="BI136" s="407"/>
      <c r="BU136" s="504"/>
      <c r="DG136" s="504"/>
      <c r="EN136" s="504"/>
      <c r="EO136" s="504"/>
      <c r="EX136" s="504"/>
      <c r="EY136" s="504"/>
      <c r="EZ136" s="504"/>
      <c r="FA136" s="504"/>
      <c r="FB136" s="504"/>
      <c r="FC136" s="504"/>
      <c r="FD136" s="504"/>
      <c r="FE136" s="504"/>
      <c r="FF136" s="504"/>
      <c r="FG136" s="504"/>
      <c r="FH136" s="504"/>
      <c r="FI136" s="504"/>
      <c r="FJ136" s="504"/>
      <c r="FK136" s="504"/>
      <c r="FL136" s="508"/>
      <c r="FM136" s="508"/>
      <c r="FO136" s="401"/>
      <c r="FP136" s="507"/>
      <c r="FR136" s="504"/>
      <c r="FS136" s="504"/>
      <c r="FT136" s="504"/>
      <c r="FU136" s="800" t="s">
        <v>558</v>
      </c>
      <c r="FV136" s="800"/>
      <c r="FW136" s="800"/>
      <c r="FX136" s="800"/>
      <c r="FY136" s="800"/>
      <c r="FZ136" s="804">
        <v>6</v>
      </c>
      <c r="GA136" s="506"/>
      <c r="GB136" s="418"/>
      <c r="GC136" s="508"/>
      <c r="GD136" s="504"/>
      <c r="GE136" s="504"/>
      <c r="GF136" s="504"/>
      <c r="GG136" s="504"/>
      <c r="GH136" s="504"/>
      <c r="GI136" s="504"/>
      <c r="GJ136" s="504"/>
      <c r="GK136" s="504"/>
      <c r="GL136" s="504"/>
      <c r="GM136" s="504"/>
      <c r="GN136" s="504"/>
      <c r="GO136" s="504"/>
      <c r="GP136" s="504"/>
      <c r="GQ136" s="504"/>
      <c r="GR136" s="504"/>
      <c r="GS136" s="504"/>
      <c r="GT136" s="504"/>
      <c r="GU136" s="504"/>
      <c r="GV136" s="504"/>
      <c r="GW136" s="504"/>
      <c r="GX136" s="504"/>
      <c r="GY136" s="504"/>
      <c r="GZ136" s="504"/>
      <c r="HA136" s="449"/>
      <c r="HB136" s="513"/>
      <c r="HC136" s="407"/>
      <c r="HD136" s="419"/>
    </row>
    <row r="137" spans="1:212" ht="6" customHeight="1" x14ac:dyDescent="0.15">
      <c r="X137" s="504"/>
      <c r="Y137" s="504"/>
      <c r="Z137" s="504"/>
      <c r="AY137" s="504"/>
      <c r="AZ137" s="504"/>
      <c r="BA137" s="504"/>
      <c r="BI137" s="407"/>
      <c r="BU137" s="504"/>
      <c r="DG137" s="504"/>
      <c r="EN137" s="504"/>
      <c r="EO137" s="504"/>
      <c r="EX137" s="504"/>
      <c r="EY137" s="504"/>
      <c r="EZ137" s="504"/>
      <c r="FA137" s="504"/>
      <c r="FB137" s="504"/>
      <c r="FC137" s="504"/>
      <c r="FD137" s="504"/>
      <c r="FE137" s="504"/>
      <c r="FF137" s="504"/>
      <c r="FG137" s="504"/>
      <c r="FH137" s="504"/>
      <c r="FI137" s="504"/>
      <c r="FJ137" s="504"/>
      <c r="FK137" s="504"/>
      <c r="FL137" s="508"/>
      <c r="FM137" s="508"/>
      <c r="FO137" s="401"/>
      <c r="FP137" s="507"/>
      <c r="FR137" s="504"/>
      <c r="FS137" s="504"/>
      <c r="FT137" s="504"/>
      <c r="FU137" s="800"/>
      <c r="FV137" s="800"/>
      <c r="FW137" s="800"/>
      <c r="FX137" s="800"/>
      <c r="FY137" s="800"/>
      <c r="FZ137" s="804"/>
      <c r="GA137" s="506"/>
      <c r="GB137" s="418"/>
      <c r="GC137" s="508"/>
      <c r="GD137" s="504"/>
      <c r="GE137" s="504"/>
      <c r="GF137" s="504"/>
      <c r="GG137" s="504"/>
      <c r="GH137" s="504"/>
      <c r="GI137" s="504"/>
      <c r="GJ137" s="504"/>
      <c r="GK137" s="504"/>
      <c r="GL137" s="504"/>
      <c r="GM137" s="504"/>
      <c r="GN137" s="504"/>
      <c r="GO137" s="504"/>
      <c r="GP137" s="504"/>
      <c r="GQ137" s="504"/>
      <c r="GR137" s="504"/>
      <c r="GS137" s="504"/>
      <c r="GT137" s="504"/>
      <c r="GU137" s="504"/>
      <c r="GV137" s="504"/>
      <c r="GW137" s="504"/>
      <c r="GX137" s="504"/>
      <c r="GY137" s="504"/>
      <c r="GZ137" s="504"/>
      <c r="HA137" s="504"/>
      <c r="HB137" s="513"/>
      <c r="HC137" s="407"/>
      <c r="HD137" s="419"/>
    </row>
    <row r="138" spans="1:212" ht="6" customHeight="1" x14ac:dyDescent="0.15">
      <c r="X138" s="504"/>
      <c r="Y138" s="504"/>
      <c r="Z138" s="504"/>
      <c r="AY138" s="504"/>
      <c r="AZ138" s="504"/>
      <c r="BA138" s="504"/>
      <c r="BI138" s="407"/>
      <c r="BU138" s="504"/>
      <c r="DG138" s="504"/>
      <c r="EN138" s="504"/>
      <c r="EO138" s="504"/>
      <c r="EX138" s="504"/>
      <c r="EY138" s="504"/>
      <c r="EZ138" s="504"/>
      <c r="FA138" s="504"/>
      <c r="FB138" s="504"/>
      <c r="FC138" s="504"/>
      <c r="FD138" s="504"/>
      <c r="FE138" s="504"/>
      <c r="FF138" s="504"/>
      <c r="FG138" s="504"/>
      <c r="FH138" s="504"/>
      <c r="FI138" s="504"/>
      <c r="FJ138" s="504"/>
      <c r="FK138" s="504"/>
      <c r="FL138" s="504"/>
      <c r="FM138" s="504"/>
      <c r="FO138" s="401"/>
      <c r="FP138" s="507"/>
      <c r="FR138" s="504"/>
      <c r="FS138" s="504"/>
      <c r="FT138" s="504"/>
      <c r="FU138" s="800" t="s">
        <v>561</v>
      </c>
      <c r="FV138" s="800"/>
      <c r="FW138" s="800"/>
      <c r="FX138" s="800"/>
      <c r="FY138" s="800"/>
      <c r="FZ138" s="804">
        <v>4</v>
      </c>
      <c r="GA138" s="506"/>
      <c r="GB138" s="407"/>
      <c r="GC138" s="504"/>
      <c r="GD138" s="504"/>
      <c r="GE138" s="504"/>
      <c r="GF138" s="504"/>
      <c r="GG138" s="504"/>
      <c r="GH138" s="504"/>
      <c r="GI138" s="504"/>
      <c r="GJ138" s="504"/>
      <c r="GK138" s="504"/>
      <c r="GL138" s="504"/>
      <c r="GM138" s="504"/>
      <c r="GN138" s="504"/>
      <c r="GO138" s="504"/>
      <c r="GP138" s="504"/>
      <c r="GQ138" s="504"/>
      <c r="GR138" s="504"/>
      <c r="GS138" s="504"/>
      <c r="GT138" s="504"/>
      <c r="GU138" s="504"/>
      <c r="GV138" s="504"/>
      <c r="GW138" s="504"/>
      <c r="GX138" s="504"/>
      <c r="GY138" s="504"/>
      <c r="GZ138" s="504"/>
      <c r="HA138" s="504"/>
      <c r="HB138" s="504"/>
      <c r="HC138" s="407"/>
      <c r="HD138" s="419"/>
    </row>
    <row r="139" spans="1:212" ht="6" customHeight="1" x14ac:dyDescent="0.15">
      <c r="Z139" s="504"/>
      <c r="AY139" s="504"/>
      <c r="AZ139" s="504"/>
      <c r="BA139" s="504"/>
      <c r="BI139" s="407"/>
      <c r="BU139" s="504"/>
      <c r="DG139" s="504"/>
      <c r="EN139" s="504"/>
      <c r="EO139" s="504"/>
      <c r="EX139" s="504"/>
      <c r="EY139" s="504"/>
      <c r="EZ139" s="504"/>
      <c r="FA139" s="504"/>
      <c r="FB139" s="504"/>
      <c r="FC139" s="504"/>
      <c r="FD139" s="504"/>
      <c r="FE139" s="504"/>
      <c r="FF139" s="504"/>
      <c r="FG139" s="504"/>
      <c r="FH139" s="504"/>
      <c r="FI139" s="504"/>
      <c r="FJ139" s="504"/>
      <c r="FK139" s="504"/>
      <c r="FL139" s="504"/>
      <c r="FM139" s="504"/>
      <c r="FO139" s="401"/>
      <c r="FP139" s="507"/>
      <c r="FR139" s="504"/>
      <c r="FS139" s="504"/>
      <c r="FT139" s="504"/>
      <c r="FU139" s="800"/>
      <c r="FV139" s="800"/>
      <c r="FW139" s="800"/>
      <c r="FX139" s="800"/>
      <c r="FY139" s="800"/>
      <c r="FZ139" s="804"/>
      <c r="GA139" s="506"/>
      <c r="GB139" s="407"/>
      <c r="GC139" s="504"/>
      <c r="GD139" s="504"/>
      <c r="GE139" s="504"/>
      <c r="GF139" s="504"/>
      <c r="GG139" s="504"/>
      <c r="GH139" s="504"/>
      <c r="GI139" s="504"/>
      <c r="GJ139" s="504"/>
      <c r="GK139" s="504"/>
      <c r="GL139" s="504"/>
      <c r="GM139" s="504"/>
      <c r="GN139" s="504"/>
      <c r="GO139" s="504"/>
      <c r="GP139" s="504"/>
      <c r="GQ139" s="504"/>
      <c r="GR139" s="504"/>
      <c r="GS139" s="504"/>
      <c r="GT139" s="504"/>
      <c r="GU139" s="512"/>
      <c r="GV139" s="512"/>
      <c r="GW139" s="512"/>
      <c r="GX139" s="512"/>
      <c r="GY139" s="512"/>
      <c r="GZ139" s="512"/>
      <c r="HA139" s="449"/>
      <c r="HB139" s="504"/>
      <c r="HC139" s="407"/>
      <c r="HD139" s="419"/>
    </row>
    <row r="140" spans="1:212" ht="6" customHeight="1" x14ac:dyDescent="0.15">
      <c r="A140" s="504"/>
      <c r="X140" s="504"/>
      <c r="Y140" s="504"/>
      <c r="Z140" s="504"/>
      <c r="AY140" s="504"/>
      <c r="BI140" s="407"/>
      <c r="BU140" s="504"/>
      <c r="EN140" s="504"/>
      <c r="EO140" s="504"/>
      <c r="EX140" s="504"/>
      <c r="EY140" s="504"/>
      <c r="EZ140" s="504"/>
      <c r="FA140" s="504"/>
      <c r="FB140" s="504"/>
      <c r="FC140" s="504"/>
      <c r="FD140" s="498"/>
      <c r="FE140" s="498"/>
      <c r="FF140" s="498"/>
      <c r="FG140" s="498"/>
      <c r="FH140" s="498"/>
      <c r="FI140" s="498"/>
      <c r="FJ140" s="498"/>
      <c r="FK140" s="498"/>
      <c r="FL140" s="508"/>
      <c r="FM140" s="508"/>
      <c r="FO140" s="401"/>
      <c r="FP140" s="507"/>
      <c r="GB140" s="418"/>
      <c r="GC140" s="508"/>
      <c r="GD140" s="504"/>
      <c r="GE140" s="504"/>
      <c r="GF140" s="504"/>
      <c r="GG140" s="504"/>
      <c r="GH140" s="504"/>
      <c r="GI140" s="504"/>
      <c r="GJ140" s="504"/>
      <c r="GK140" s="504"/>
      <c r="GL140" s="504"/>
      <c r="GM140" s="504"/>
      <c r="GN140" s="504"/>
      <c r="GO140" s="504"/>
      <c r="GP140" s="504"/>
      <c r="GQ140" s="504"/>
      <c r="GR140" s="504"/>
      <c r="GS140" s="504"/>
      <c r="GT140" s="504"/>
      <c r="GU140" s="512"/>
      <c r="GV140" s="512"/>
      <c r="GW140" s="512"/>
      <c r="GX140" s="512"/>
      <c r="GY140" s="512"/>
      <c r="GZ140" s="512"/>
      <c r="HA140" s="452"/>
      <c r="HB140" s="504"/>
      <c r="HC140" s="407"/>
      <c r="HD140" s="419"/>
    </row>
    <row r="141" spans="1:212" ht="6" customHeight="1" x14ac:dyDescent="0.15">
      <c r="A141" s="504"/>
      <c r="X141" s="504"/>
      <c r="Y141" s="504"/>
      <c r="Z141" s="504"/>
      <c r="AY141" s="504"/>
      <c r="BI141" s="407"/>
      <c r="BU141" s="504"/>
      <c r="EN141" s="504"/>
      <c r="EO141" s="504"/>
      <c r="EX141" s="504"/>
      <c r="EY141" s="504"/>
      <c r="EZ141" s="504"/>
      <c r="FA141" s="504"/>
      <c r="FB141" s="504"/>
      <c r="FC141" s="504"/>
      <c r="FD141" s="498"/>
      <c r="FE141" s="498"/>
      <c r="FF141" s="498"/>
      <c r="FG141" s="498"/>
      <c r="FH141" s="498"/>
      <c r="FI141" s="498"/>
      <c r="FJ141" s="498"/>
      <c r="FK141" s="498"/>
      <c r="FL141" s="508"/>
      <c r="FM141" s="508"/>
      <c r="FO141" s="401"/>
      <c r="FP141" s="507"/>
      <c r="GB141" s="418"/>
      <c r="GC141" s="508"/>
      <c r="GD141" s="504"/>
      <c r="GE141" s="504"/>
      <c r="GF141" s="504"/>
      <c r="GG141" s="504"/>
      <c r="GH141" s="504"/>
      <c r="GI141" s="504"/>
      <c r="GJ141" s="504"/>
      <c r="GK141" s="504"/>
      <c r="GL141" s="504"/>
      <c r="GM141" s="504"/>
      <c r="GN141" s="504"/>
      <c r="GO141" s="504"/>
      <c r="GP141" s="504"/>
      <c r="GQ141" s="504"/>
      <c r="GR141" s="504"/>
      <c r="GS141" s="504"/>
      <c r="GT141" s="504"/>
      <c r="GU141" s="504"/>
      <c r="GV141" s="504"/>
      <c r="GW141" s="504"/>
      <c r="GX141" s="504"/>
      <c r="GY141" s="504"/>
      <c r="GZ141" s="504"/>
      <c r="HA141" s="449"/>
      <c r="HB141" s="504"/>
      <c r="HC141" s="407"/>
      <c r="HD141" s="419"/>
    </row>
    <row r="142" spans="1:212" ht="6" customHeight="1" x14ac:dyDescent="0.15">
      <c r="A142" s="504"/>
      <c r="X142" s="504"/>
      <c r="Y142" s="504"/>
      <c r="Z142" s="504"/>
      <c r="AJ142" s="504"/>
      <c r="AK142" s="504"/>
      <c r="AY142" s="504"/>
      <c r="BI142" s="407"/>
      <c r="BU142" s="504"/>
      <c r="DF142" s="451"/>
      <c r="EN142" s="504"/>
      <c r="EO142" s="504"/>
      <c r="EX142" s="504"/>
      <c r="EY142" s="504"/>
      <c r="EZ142" s="504"/>
      <c r="FA142" s="504"/>
      <c r="FB142" s="504"/>
      <c r="FC142" s="504"/>
      <c r="FD142" s="504"/>
      <c r="FE142" s="504"/>
      <c r="FF142" s="504"/>
      <c r="FG142" s="504"/>
      <c r="FH142" s="504"/>
      <c r="FI142" s="504"/>
      <c r="FJ142" s="504"/>
      <c r="FK142" s="504"/>
      <c r="FL142" s="508"/>
      <c r="FM142" s="508"/>
      <c r="FO142" s="401"/>
      <c r="FP142" s="507"/>
      <c r="FQ142" s="501"/>
      <c r="FR142" s="766" t="s">
        <v>220</v>
      </c>
      <c r="FS142" s="767"/>
      <c r="FT142" s="767"/>
      <c r="FU142" s="767"/>
      <c r="FV142" s="767"/>
      <c r="FW142" s="767"/>
      <c r="FX142" s="767"/>
      <c r="FY142" s="767"/>
      <c r="FZ142" s="795">
        <v>20</v>
      </c>
      <c r="GA142" s="508"/>
      <c r="GB142" s="418"/>
      <c r="GC142" s="508"/>
      <c r="GD142" s="504"/>
      <c r="GE142" s="504"/>
      <c r="GF142" s="504"/>
      <c r="GG142" s="504"/>
      <c r="GH142" s="504"/>
      <c r="GI142" s="504"/>
      <c r="GJ142" s="504"/>
      <c r="GK142" s="504"/>
      <c r="GL142" s="504"/>
      <c r="GM142" s="504"/>
      <c r="GN142" s="504"/>
      <c r="GO142" s="504"/>
      <c r="GP142" s="504"/>
      <c r="GQ142" s="504"/>
      <c r="GR142" s="504"/>
      <c r="GS142" s="504"/>
      <c r="GT142" s="504"/>
      <c r="GU142" s="504"/>
      <c r="GV142" s="504"/>
      <c r="GW142" s="504"/>
      <c r="GX142" s="504"/>
      <c r="GY142" s="504"/>
      <c r="GZ142" s="504"/>
      <c r="HA142" s="449"/>
      <c r="HB142" s="504"/>
      <c r="HC142" s="407"/>
      <c r="HD142" s="419"/>
    </row>
    <row r="143" spans="1:212" ht="6" customHeight="1" x14ac:dyDescent="0.15">
      <c r="A143" s="504"/>
      <c r="Z143" s="504"/>
      <c r="AJ143" s="504"/>
      <c r="AK143" s="504"/>
      <c r="AY143" s="504"/>
      <c r="BI143" s="407"/>
      <c r="BU143" s="504"/>
      <c r="DF143" s="451"/>
      <c r="EO143" s="504"/>
      <c r="EY143" s="504"/>
      <c r="EZ143" s="504"/>
      <c r="FA143" s="504"/>
      <c r="FB143" s="504"/>
      <c r="FC143" s="504"/>
      <c r="FD143" s="504"/>
      <c r="FE143" s="504"/>
      <c r="FF143" s="504"/>
      <c r="FG143" s="504"/>
      <c r="FH143" s="504"/>
      <c r="FI143" s="504"/>
      <c r="FJ143" s="504"/>
      <c r="FK143" s="504"/>
      <c r="FL143" s="508"/>
      <c r="FM143" s="508"/>
      <c r="FO143" s="401"/>
      <c r="FR143" s="769"/>
      <c r="FS143" s="770"/>
      <c r="FT143" s="770"/>
      <c r="FU143" s="770"/>
      <c r="FV143" s="770"/>
      <c r="FW143" s="770"/>
      <c r="FX143" s="770"/>
      <c r="FY143" s="770"/>
      <c r="FZ143" s="797"/>
      <c r="GA143" s="508"/>
      <c r="GB143" s="418"/>
      <c r="GC143" s="508"/>
      <c r="GD143" s="504"/>
      <c r="GE143" s="504"/>
      <c r="GF143" s="504"/>
      <c r="GG143" s="504"/>
      <c r="GH143" s="504"/>
      <c r="GI143" s="504"/>
      <c r="GJ143" s="504"/>
      <c r="GK143" s="504"/>
      <c r="GL143" s="504"/>
      <c r="GM143" s="504"/>
      <c r="GN143" s="504"/>
      <c r="GO143" s="504"/>
      <c r="GP143" s="504"/>
      <c r="GQ143" s="504"/>
      <c r="GR143" s="504"/>
      <c r="GS143" s="504"/>
      <c r="GT143" s="504"/>
      <c r="GU143" s="504"/>
      <c r="GV143" s="504"/>
      <c r="GW143" s="504"/>
      <c r="GX143" s="504"/>
      <c r="GY143" s="504"/>
      <c r="GZ143" s="504"/>
      <c r="HA143" s="504"/>
      <c r="HB143" s="504"/>
      <c r="HC143" s="407"/>
      <c r="HD143" s="419"/>
    </row>
    <row r="144" spans="1:212" ht="6" customHeight="1" x14ac:dyDescent="0.15">
      <c r="A144" s="504"/>
      <c r="Z144" s="504"/>
      <c r="AJ144" s="504"/>
      <c r="AK144" s="504"/>
      <c r="AL144" s="504"/>
      <c r="AX144" s="504"/>
      <c r="AY144" s="504"/>
      <c r="BI144" s="407"/>
      <c r="BU144" s="504"/>
      <c r="DF144" s="504"/>
      <c r="EO144" s="504"/>
      <c r="EY144" s="504"/>
      <c r="EZ144" s="504"/>
      <c r="FA144" s="504"/>
      <c r="FB144" s="504"/>
      <c r="FC144" s="504"/>
      <c r="FD144" s="504"/>
      <c r="FE144" s="504"/>
      <c r="FF144" s="504"/>
      <c r="FG144" s="504"/>
      <c r="FH144" s="504"/>
      <c r="FI144" s="504"/>
      <c r="FJ144" s="504"/>
      <c r="FK144" s="504"/>
      <c r="FL144" s="508"/>
      <c r="FM144" s="508"/>
      <c r="FO144" s="401"/>
      <c r="FR144" s="504"/>
      <c r="FS144" s="504"/>
      <c r="FT144" s="504"/>
      <c r="FU144" s="784" t="s">
        <v>553</v>
      </c>
      <c r="FV144" s="784"/>
      <c r="FW144" s="784"/>
      <c r="FX144" s="784"/>
      <c r="FY144" s="784"/>
      <c r="FZ144" s="804">
        <v>9</v>
      </c>
      <c r="GA144" s="506"/>
      <c r="GB144" s="418"/>
      <c r="GC144" s="508"/>
      <c r="GD144" s="504"/>
      <c r="GE144" s="504"/>
      <c r="GF144" s="504"/>
      <c r="GG144" s="504"/>
      <c r="GH144" s="504"/>
      <c r="GI144" s="504"/>
      <c r="GJ144" s="504"/>
      <c r="GK144" s="504"/>
      <c r="GL144" s="504"/>
      <c r="GM144" s="504"/>
      <c r="GN144" s="504"/>
      <c r="GO144" s="504"/>
      <c r="GP144" s="504"/>
      <c r="GQ144" s="504"/>
      <c r="GR144" s="504"/>
      <c r="GS144" s="504"/>
      <c r="GT144" s="504"/>
      <c r="GU144" s="504"/>
      <c r="GV144" s="504"/>
      <c r="GW144" s="504"/>
      <c r="GX144" s="504"/>
      <c r="GY144" s="504"/>
      <c r="GZ144" s="504"/>
      <c r="HA144" s="504"/>
      <c r="HB144" s="504"/>
      <c r="HC144" s="407"/>
      <c r="HD144" s="419"/>
    </row>
    <row r="145" spans="1:212" ht="6" customHeight="1" x14ac:dyDescent="0.15">
      <c r="A145" s="504"/>
      <c r="Z145" s="504"/>
      <c r="AJ145" s="504"/>
      <c r="AK145" s="504"/>
      <c r="AL145" s="504"/>
      <c r="AY145" s="504"/>
      <c r="AZ145" s="498"/>
      <c r="BA145" s="498"/>
      <c r="BB145" s="498"/>
      <c r="BC145" s="498"/>
      <c r="BD145" s="498"/>
      <c r="BE145" s="498"/>
      <c r="BF145" s="498"/>
      <c r="BG145" s="498"/>
      <c r="BI145" s="407"/>
      <c r="BK145" s="504"/>
      <c r="BL145" s="498"/>
      <c r="BM145" s="498"/>
      <c r="BN145" s="498"/>
      <c r="BO145" s="498"/>
      <c r="BP145" s="498"/>
      <c r="BQ145" s="498"/>
      <c r="BR145" s="498"/>
      <c r="BS145" s="498"/>
      <c r="BT145" s="508"/>
      <c r="BU145" s="504"/>
      <c r="DF145" s="451"/>
      <c r="EO145" s="504"/>
      <c r="EY145" s="504"/>
      <c r="EZ145" s="504"/>
      <c r="FA145" s="504"/>
      <c r="FB145" s="504"/>
      <c r="FC145" s="504"/>
      <c r="FD145" s="504"/>
      <c r="FE145" s="504"/>
      <c r="FF145" s="504"/>
      <c r="FG145" s="504"/>
      <c r="FH145" s="504"/>
      <c r="FI145" s="504"/>
      <c r="FJ145" s="504"/>
      <c r="FK145" s="504"/>
      <c r="FL145" s="508"/>
      <c r="FM145" s="508"/>
      <c r="FO145" s="401"/>
      <c r="FR145" s="504"/>
      <c r="FS145" s="504"/>
      <c r="FT145" s="504"/>
      <c r="FU145" s="800"/>
      <c r="FV145" s="800"/>
      <c r="FW145" s="800"/>
      <c r="FX145" s="800"/>
      <c r="FY145" s="800"/>
      <c r="FZ145" s="804"/>
      <c r="GA145" s="506"/>
      <c r="GB145" s="418"/>
      <c r="GC145" s="508"/>
      <c r="GD145" s="504"/>
      <c r="GE145" s="504"/>
      <c r="GF145" s="504"/>
      <c r="GG145" s="504"/>
      <c r="GH145" s="504"/>
      <c r="GI145" s="504"/>
      <c r="GJ145" s="504"/>
      <c r="GK145" s="504"/>
      <c r="GL145" s="504"/>
      <c r="GM145" s="504"/>
      <c r="GN145" s="504"/>
      <c r="GO145" s="504"/>
      <c r="GP145" s="504"/>
      <c r="GQ145" s="504"/>
      <c r="GR145" s="504"/>
      <c r="GS145" s="504"/>
      <c r="GT145" s="504"/>
      <c r="GU145" s="512"/>
      <c r="GV145" s="512"/>
      <c r="GW145" s="512"/>
      <c r="GX145" s="512"/>
      <c r="GY145" s="512"/>
      <c r="GZ145" s="512"/>
      <c r="HA145" s="449"/>
      <c r="HB145" s="504"/>
      <c r="HC145" s="407"/>
      <c r="HD145" s="419"/>
    </row>
    <row r="146" spans="1:212" ht="6" customHeight="1" x14ac:dyDescent="0.15">
      <c r="A146" s="504"/>
      <c r="I146" s="504"/>
      <c r="J146" s="504"/>
      <c r="K146" s="504"/>
      <c r="M146" s="504"/>
      <c r="N146" s="504"/>
      <c r="O146" s="504"/>
      <c r="P146" s="504"/>
      <c r="Q146" s="504"/>
      <c r="R146" s="504"/>
      <c r="S146" s="504"/>
      <c r="T146" s="504"/>
      <c r="Z146" s="504"/>
      <c r="AJ146" s="504"/>
      <c r="AK146" s="504"/>
      <c r="AL146" s="504"/>
      <c r="AX146" s="504"/>
      <c r="AY146" s="504"/>
      <c r="AZ146" s="498"/>
      <c r="BA146" s="498"/>
      <c r="BB146" s="498"/>
      <c r="BC146" s="498"/>
      <c r="BD146" s="498"/>
      <c r="BE146" s="498"/>
      <c r="BF146" s="498"/>
      <c r="BG146" s="498"/>
      <c r="BI146" s="407"/>
      <c r="BJ146" s="504"/>
      <c r="BK146" s="504"/>
      <c r="BL146" s="498"/>
      <c r="BM146" s="498"/>
      <c r="BN146" s="498"/>
      <c r="BO146" s="498"/>
      <c r="BP146" s="498"/>
      <c r="BQ146" s="498"/>
      <c r="BR146" s="498"/>
      <c r="BS146" s="498"/>
      <c r="BT146" s="508"/>
      <c r="BU146" s="504"/>
      <c r="DF146" s="451"/>
      <c r="EN146" s="504"/>
      <c r="EO146" s="504"/>
      <c r="EX146" s="504"/>
      <c r="EY146" s="504"/>
      <c r="EZ146" s="504"/>
      <c r="FA146" s="504"/>
      <c r="FB146" s="504"/>
      <c r="FC146" s="504"/>
      <c r="FD146" s="504"/>
      <c r="FE146" s="504"/>
      <c r="FF146" s="504"/>
      <c r="FG146" s="504"/>
      <c r="FH146" s="504"/>
      <c r="FI146" s="504"/>
      <c r="FJ146" s="504"/>
      <c r="FK146" s="504"/>
      <c r="FL146" s="504"/>
      <c r="FM146" s="504"/>
      <c r="FO146" s="401"/>
      <c r="FR146" s="504"/>
      <c r="FS146" s="504"/>
      <c r="FT146" s="504"/>
      <c r="FU146" s="800" t="s">
        <v>558</v>
      </c>
      <c r="FV146" s="800"/>
      <c r="FW146" s="800"/>
      <c r="FX146" s="800"/>
      <c r="FY146" s="800"/>
      <c r="FZ146" s="804">
        <v>10</v>
      </c>
      <c r="GA146" s="506"/>
      <c r="GB146" s="407"/>
      <c r="GC146" s="504"/>
      <c r="GD146" s="504"/>
      <c r="GE146" s="504"/>
      <c r="GF146" s="504"/>
      <c r="GG146" s="504"/>
      <c r="GH146" s="504"/>
      <c r="GI146" s="504"/>
      <c r="GJ146" s="504"/>
      <c r="GK146" s="504"/>
      <c r="GL146" s="504"/>
      <c r="GM146" s="504"/>
      <c r="GN146" s="504"/>
      <c r="GO146" s="504"/>
      <c r="GP146" s="504"/>
      <c r="GQ146" s="504"/>
      <c r="GR146" s="504"/>
      <c r="GS146" s="504"/>
      <c r="GT146" s="504"/>
      <c r="GU146" s="512"/>
      <c r="GV146" s="512"/>
      <c r="GW146" s="512"/>
      <c r="GX146" s="512"/>
      <c r="GY146" s="512"/>
      <c r="GZ146" s="512"/>
      <c r="HA146" s="452"/>
      <c r="HB146" s="504"/>
      <c r="HC146" s="407"/>
      <c r="HD146" s="419"/>
    </row>
    <row r="147" spans="1:212" ht="6" customHeight="1" x14ac:dyDescent="0.15">
      <c r="I147" s="504"/>
      <c r="J147" s="504"/>
      <c r="K147" s="504"/>
      <c r="M147" s="504"/>
      <c r="N147" s="504"/>
      <c r="O147" s="504"/>
      <c r="P147" s="504"/>
      <c r="Q147" s="504"/>
      <c r="R147" s="504"/>
      <c r="S147" s="504"/>
      <c r="T147" s="504"/>
      <c r="AE147" s="504"/>
      <c r="AX147" s="453"/>
      <c r="AY147" s="453"/>
      <c r="AZ147" s="453"/>
      <c r="BA147" s="453"/>
      <c r="BB147" s="453"/>
      <c r="BC147" s="453"/>
      <c r="BD147" s="453"/>
      <c r="BE147" s="453"/>
      <c r="BF147" s="453"/>
      <c r="BG147" s="453"/>
      <c r="BH147" s="453"/>
      <c r="BI147" s="454"/>
      <c r="BJ147" s="453"/>
      <c r="BK147" s="453"/>
      <c r="BL147" s="453"/>
      <c r="BM147" s="453"/>
      <c r="BN147" s="453"/>
      <c r="BO147" s="453"/>
      <c r="BP147" s="453"/>
      <c r="BQ147" s="453"/>
      <c r="BR147" s="453"/>
      <c r="BS147" s="453"/>
      <c r="BT147" s="455"/>
      <c r="BU147" s="504"/>
      <c r="CS147" s="504"/>
      <c r="DF147" s="451"/>
      <c r="EN147" s="456"/>
      <c r="EO147" s="504"/>
      <c r="EX147" s="456"/>
      <c r="EY147" s="504"/>
      <c r="EZ147" s="504"/>
      <c r="FA147" s="504"/>
      <c r="FB147" s="504"/>
      <c r="FC147" s="504"/>
      <c r="FD147" s="504"/>
      <c r="FE147" s="504"/>
      <c r="FF147" s="504"/>
      <c r="FG147" s="504"/>
      <c r="FH147" s="504"/>
      <c r="FI147" s="504"/>
      <c r="FJ147" s="504"/>
      <c r="FK147" s="504"/>
      <c r="FL147" s="504"/>
      <c r="FM147" s="504"/>
      <c r="FO147" s="401"/>
      <c r="FR147" s="504"/>
      <c r="FS147" s="504"/>
      <c r="FT147" s="504"/>
      <c r="FU147" s="800"/>
      <c r="FV147" s="800"/>
      <c r="FW147" s="800"/>
      <c r="FX147" s="800"/>
      <c r="FY147" s="800"/>
      <c r="FZ147" s="804"/>
      <c r="GA147" s="506"/>
      <c r="GB147" s="407"/>
      <c r="GC147" s="504"/>
      <c r="GD147" s="504"/>
      <c r="GE147" s="504"/>
      <c r="GF147" s="504"/>
      <c r="GG147" s="504"/>
      <c r="GH147" s="504"/>
      <c r="GI147" s="504"/>
      <c r="GJ147" s="504"/>
      <c r="GK147" s="504"/>
      <c r="GL147" s="504"/>
      <c r="GM147" s="504"/>
      <c r="GN147" s="504"/>
      <c r="GO147" s="504"/>
      <c r="GP147" s="504"/>
      <c r="GQ147" s="504"/>
      <c r="GR147" s="504"/>
      <c r="GS147" s="504"/>
      <c r="GT147" s="504"/>
      <c r="GU147" s="504"/>
      <c r="GV147" s="504"/>
      <c r="GW147" s="504"/>
      <c r="GX147" s="504"/>
      <c r="GY147" s="504"/>
      <c r="GZ147" s="504"/>
      <c r="HA147" s="508"/>
      <c r="HB147" s="504"/>
      <c r="HC147" s="407"/>
      <c r="HD147" s="419"/>
    </row>
    <row r="148" spans="1:212" ht="6" customHeight="1" x14ac:dyDescent="0.15">
      <c r="A148" s="504"/>
      <c r="I148" s="504"/>
      <c r="J148" s="504"/>
      <c r="K148" s="504"/>
      <c r="L148" s="457"/>
      <c r="M148" s="458"/>
      <c r="N148" s="458"/>
      <c r="O148" s="458"/>
      <c r="P148" s="458"/>
      <c r="Q148" s="458"/>
      <c r="R148" s="458"/>
      <c r="S148" s="458"/>
      <c r="T148" s="458"/>
      <c r="U148" s="458"/>
      <c r="V148" s="458"/>
      <c r="W148" s="458"/>
      <c r="X148" s="458"/>
      <c r="Y148" s="458"/>
      <c r="Z148" s="458"/>
      <c r="AA148" s="458"/>
      <c r="AB148" s="458"/>
      <c r="AC148" s="458"/>
      <c r="AD148" s="458"/>
      <c r="AE148" s="458"/>
      <c r="AF148" s="458"/>
      <c r="AG148" s="458"/>
      <c r="AH148" s="458"/>
      <c r="AI148" s="458"/>
      <c r="AJ148" s="458"/>
      <c r="AK148" s="458"/>
      <c r="AL148" s="458"/>
      <c r="AM148" s="458"/>
      <c r="AN148" s="458"/>
      <c r="AO148" s="458"/>
      <c r="AP148" s="458"/>
      <c r="AQ148" s="458"/>
      <c r="AR148" s="458"/>
      <c r="AS148" s="458"/>
      <c r="AT148" s="458"/>
      <c r="AU148" s="458"/>
      <c r="AV148" s="458"/>
      <c r="AW148" s="458"/>
      <c r="AX148" s="504"/>
      <c r="AY148" s="504"/>
      <c r="AZ148" s="504"/>
      <c r="BA148" s="504"/>
      <c r="BB148" s="504"/>
      <c r="BC148" s="504"/>
      <c r="BD148" s="504"/>
      <c r="BE148" s="504"/>
      <c r="BF148" s="504"/>
      <c r="BG148" s="504"/>
      <c r="BH148" s="504"/>
      <c r="BI148" s="504"/>
      <c r="BJ148" s="458"/>
      <c r="BK148" s="458"/>
      <c r="BL148" s="458"/>
      <c r="BM148" s="458"/>
      <c r="BN148" s="458"/>
      <c r="BO148" s="458"/>
      <c r="BP148" s="458"/>
      <c r="BQ148" s="458"/>
      <c r="BR148" s="458"/>
      <c r="BS148" s="458"/>
      <c r="BT148" s="458"/>
      <c r="BU148" s="440"/>
      <c r="CS148" s="504"/>
      <c r="DF148" s="451"/>
      <c r="EN148" s="456"/>
      <c r="EO148" s="504"/>
      <c r="EX148" s="456"/>
      <c r="EY148" s="504"/>
      <c r="EZ148" s="504"/>
      <c r="FA148" s="504"/>
      <c r="FB148" s="498"/>
      <c r="FC148" s="498"/>
      <c r="FD148" s="498"/>
      <c r="FE148" s="498"/>
      <c r="FF148" s="498"/>
      <c r="FG148" s="498"/>
      <c r="FH148" s="498"/>
      <c r="FI148" s="498"/>
      <c r="FJ148" s="498"/>
      <c r="FK148" s="498"/>
      <c r="FL148" s="508"/>
      <c r="FM148" s="508"/>
      <c r="FO148" s="401"/>
      <c r="GB148" s="418"/>
      <c r="GC148" s="508"/>
      <c r="GD148" s="504"/>
      <c r="GE148" s="504"/>
      <c r="GF148" s="504"/>
      <c r="GG148" s="504"/>
      <c r="GH148" s="504"/>
      <c r="GI148" s="504"/>
      <c r="GJ148" s="504"/>
      <c r="GK148" s="504"/>
      <c r="GL148" s="504"/>
      <c r="GM148" s="504"/>
      <c r="GN148" s="504"/>
      <c r="GO148" s="504"/>
      <c r="GP148" s="504"/>
      <c r="GQ148" s="504"/>
      <c r="GR148" s="504"/>
      <c r="GS148" s="504"/>
      <c r="GT148" s="504"/>
      <c r="GU148" s="504"/>
      <c r="GV148" s="504"/>
      <c r="GW148" s="504"/>
      <c r="GX148" s="504"/>
      <c r="GY148" s="504"/>
      <c r="GZ148" s="504"/>
      <c r="HA148" s="508"/>
      <c r="HB148" s="504"/>
      <c r="HC148" s="407"/>
      <c r="HD148" s="419"/>
    </row>
    <row r="149" spans="1:212" ht="6" customHeight="1" x14ac:dyDescent="0.15">
      <c r="A149" s="504"/>
      <c r="I149" s="504"/>
      <c r="J149" s="504"/>
      <c r="K149" s="504"/>
      <c r="L149" s="419"/>
      <c r="M149" s="959" t="s">
        <v>827</v>
      </c>
      <c r="N149" s="959"/>
      <c r="O149" s="959"/>
      <c r="P149" s="959"/>
      <c r="Q149" s="959"/>
      <c r="R149" s="959"/>
      <c r="S149" s="959"/>
      <c r="T149" s="959"/>
      <c r="U149" s="959"/>
      <c r="V149" s="959"/>
      <c r="W149" s="959"/>
      <c r="X149" s="504"/>
      <c r="Y149" s="504"/>
      <c r="Z149" s="504"/>
      <c r="AA149" s="504"/>
      <c r="AB149" s="504"/>
      <c r="AC149" s="504"/>
      <c r="AD149" s="504"/>
      <c r="AE149" s="504"/>
      <c r="AF149" s="504"/>
      <c r="AG149" s="504"/>
      <c r="AH149" s="504"/>
      <c r="AI149" s="504"/>
      <c r="AJ149" s="504"/>
      <c r="AK149" s="504"/>
      <c r="AL149" s="504"/>
      <c r="AM149" s="504"/>
      <c r="AN149" s="504"/>
      <c r="AO149" s="504"/>
      <c r="AP149" s="504"/>
      <c r="AQ149" s="504"/>
      <c r="AR149" s="504"/>
      <c r="AS149" s="504"/>
      <c r="AT149" s="504"/>
      <c r="AU149" s="504"/>
      <c r="AV149" s="504"/>
      <c r="AW149" s="504"/>
      <c r="AX149" s="504"/>
      <c r="AY149" s="504"/>
      <c r="AZ149" s="504"/>
      <c r="BA149" s="504"/>
      <c r="BB149" s="504"/>
      <c r="BC149" s="504"/>
      <c r="BD149" s="504"/>
      <c r="BE149" s="504"/>
      <c r="BF149" s="504"/>
      <c r="BG149" s="504"/>
      <c r="BH149" s="504"/>
      <c r="BI149" s="504"/>
      <c r="BJ149" s="504"/>
      <c r="BK149" s="504"/>
      <c r="BL149" s="504"/>
      <c r="BM149" s="504"/>
      <c r="BN149" s="504"/>
      <c r="BO149" s="504"/>
      <c r="BP149" s="504"/>
      <c r="BQ149" s="504"/>
      <c r="BR149" s="504"/>
      <c r="BS149" s="504"/>
      <c r="BT149" s="504"/>
      <c r="BU149" s="407"/>
      <c r="CS149" s="504"/>
      <c r="DF149" s="451"/>
      <c r="EN149" s="459"/>
      <c r="EO149" s="504"/>
      <c r="EX149" s="459"/>
      <c r="EY149" s="504"/>
      <c r="EZ149" s="504"/>
      <c r="FA149" s="504"/>
      <c r="FB149" s="498"/>
      <c r="FC149" s="498"/>
      <c r="FD149" s="498"/>
      <c r="FE149" s="498"/>
      <c r="FF149" s="498"/>
      <c r="FG149" s="498"/>
      <c r="FH149" s="498"/>
      <c r="FI149" s="498"/>
      <c r="FJ149" s="498"/>
      <c r="FK149" s="498"/>
      <c r="FL149" s="508"/>
      <c r="FM149" s="508"/>
      <c r="FO149" s="401"/>
      <c r="GB149" s="418"/>
      <c r="GC149" s="508"/>
      <c r="GD149" s="504"/>
      <c r="GE149" s="504"/>
      <c r="GF149" s="504"/>
      <c r="GG149" s="504"/>
      <c r="GH149" s="504"/>
      <c r="GI149" s="504"/>
      <c r="GJ149" s="504"/>
      <c r="GK149" s="504"/>
      <c r="GL149" s="504"/>
      <c r="GM149" s="504"/>
      <c r="GN149" s="504"/>
      <c r="GO149" s="504"/>
      <c r="GP149" s="504"/>
      <c r="GQ149" s="504"/>
      <c r="GR149" s="504"/>
      <c r="GS149" s="504"/>
      <c r="GT149" s="504"/>
      <c r="GU149" s="504"/>
      <c r="GV149" s="504"/>
      <c r="GW149" s="504"/>
      <c r="GX149" s="504"/>
      <c r="GY149" s="504"/>
      <c r="GZ149" s="504"/>
      <c r="HA149" s="504"/>
      <c r="HB149" s="504"/>
      <c r="HC149" s="407"/>
      <c r="HD149" s="419"/>
    </row>
    <row r="150" spans="1:212" ht="6" customHeight="1" x14ac:dyDescent="0.15">
      <c r="A150" s="504"/>
      <c r="I150" s="504"/>
      <c r="J150" s="504"/>
      <c r="K150" s="504"/>
      <c r="L150" s="419"/>
      <c r="M150" s="960"/>
      <c r="N150" s="960"/>
      <c r="O150" s="960"/>
      <c r="P150" s="960"/>
      <c r="Q150" s="960"/>
      <c r="R150" s="960"/>
      <c r="S150" s="960"/>
      <c r="T150" s="960"/>
      <c r="U150" s="960"/>
      <c r="V150" s="960"/>
      <c r="W150" s="960"/>
      <c r="X150" s="504"/>
      <c r="Y150" s="504"/>
      <c r="Z150" s="504"/>
      <c r="AA150" s="504"/>
      <c r="AB150" s="504"/>
      <c r="AC150" s="504"/>
      <c r="AD150" s="504"/>
      <c r="AE150" s="504"/>
      <c r="AF150" s="504"/>
      <c r="AG150" s="504"/>
      <c r="AH150" s="504"/>
      <c r="AI150" s="504"/>
      <c r="AJ150" s="504"/>
      <c r="AK150" s="504"/>
      <c r="AL150" s="504"/>
      <c r="AM150" s="504"/>
      <c r="AN150" s="504"/>
      <c r="AO150" s="504"/>
      <c r="AP150" s="504"/>
      <c r="AQ150" s="504"/>
      <c r="AR150" s="504"/>
      <c r="AS150" s="504"/>
      <c r="AT150" s="504"/>
      <c r="AU150" s="504"/>
      <c r="AV150" s="504"/>
      <c r="AW150" s="504"/>
      <c r="AX150" s="504"/>
      <c r="AY150" s="504"/>
      <c r="AZ150" s="504"/>
      <c r="BA150" s="504"/>
      <c r="BB150" s="504"/>
      <c r="BC150" s="504"/>
      <c r="BD150" s="504"/>
      <c r="BE150" s="504"/>
      <c r="BF150" s="504"/>
      <c r="BG150" s="504"/>
      <c r="BH150" s="504"/>
      <c r="BI150" s="504"/>
      <c r="BJ150" s="504"/>
      <c r="BK150" s="504"/>
      <c r="BL150" s="504"/>
      <c r="BM150" s="504"/>
      <c r="BN150" s="504"/>
      <c r="BO150" s="504"/>
      <c r="BP150" s="504"/>
      <c r="BQ150" s="504"/>
      <c r="BR150" s="504"/>
      <c r="BS150" s="504"/>
      <c r="BT150" s="504"/>
      <c r="BU150" s="407"/>
      <c r="CS150" s="504"/>
      <c r="DF150" s="451"/>
      <c r="EN150" s="459"/>
      <c r="EO150" s="504"/>
      <c r="EX150" s="459"/>
      <c r="EY150" s="504"/>
      <c r="EZ150" s="504"/>
      <c r="FA150" s="504"/>
      <c r="FB150" s="504"/>
      <c r="FC150" s="504"/>
      <c r="FD150" s="504"/>
      <c r="FE150" s="504"/>
      <c r="FF150" s="504"/>
      <c r="FG150" s="504"/>
      <c r="FH150" s="504"/>
      <c r="FI150" s="504"/>
      <c r="FJ150" s="504"/>
      <c r="FK150" s="504"/>
      <c r="FL150" s="504"/>
      <c r="FM150" s="504"/>
      <c r="FO150" s="412"/>
      <c r="FP150" s="766" t="s">
        <v>223</v>
      </c>
      <c r="FQ150" s="767"/>
      <c r="FR150" s="767"/>
      <c r="FS150" s="767"/>
      <c r="FT150" s="767"/>
      <c r="FU150" s="767"/>
      <c r="FV150" s="767"/>
      <c r="FW150" s="767"/>
      <c r="FX150" s="767"/>
      <c r="FY150" s="767"/>
      <c r="FZ150" s="795">
        <v>44</v>
      </c>
      <c r="GA150" s="508"/>
      <c r="GB150" s="407"/>
      <c r="GC150" s="504"/>
      <c r="GD150" s="504"/>
      <c r="GE150" s="504"/>
      <c r="GF150" s="504"/>
      <c r="GG150" s="504"/>
      <c r="GH150" s="504"/>
      <c r="GI150" s="504"/>
      <c r="GJ150" s="504"/>
      <c r="GK150" s="504"/>
      <c r="GL150" s="504"/>
      <c r="GM150" s="504"/>
      <c r="GN150" s="504"/>
      <c r="GO150" s="504"/>
      <c r="GP150" s="504"/>
      <c r="GQ150" s="504"/>
      <c r="GR150" s="504"/>
      <c r="GS150" s="504"/>
      <c r="GT150" s="504"/>
      <c r="GU150" s="504"/>
      <c r="GV150" s="504"/>
      <c r="GW150" s="504"/>
      <c r="GX150" s="504"/>
      <c r="GY150" s="504"/>
      <c r="GZ150" s="504"/>
      <c r="HA150" s="504"/>
      <c r="HB150" s="504"/>
      <c r="HC150" s="407"/>
      <c r="HD150" s="419"/>
    </row>
    <row r="151" spans="1:212" ht="6" customHeight="1" x14ac:dyDescent="0.15">
      <c r="A151" s="510"/>
      <c r="I151" s="504"/>
      <c r="J151" s="504"/>
      <c r="K151" s="510"/>
      <c r="L151" s="419"/>
      <c r="M151" s="766" t="s">
        <v>175</v>
      </c>
      <c r="N151" s="767"/>
      <c r="O151" s="767"/>
      <c r="P151" s="767"/>
      <c r="Q151" s="767"/>
      <c r="R151" s="767"/>
      <c r="S151" s="767"/>
      <c r="T151" s="767"/>
      <c r="U151" s="767"/>
      <c r="V151" s="767"/>
      <c r="W151" s="950">
        <v>29</v>
      </c>
      <c r="X151" s="504"/>
      <c r="Y151" s="504"/>
      <c r="Z151" s="766" t="s">
        <v>187</v>
      </c>
      <c r="AA151" s="767"/>
      <c r="AB151" s="767"/>
      <c r="AC151" s="767"/>
      <c r="AD151" s="767"/>
      <c r="AE151" s="767"/>
      <c r="AF151" s="767"/>
      <c r="AG151" s="767"/>
      <c r="AH151" s="767"/>
      <c r="AI151" s="767"/>
      <c r="AJ151" s="952">
        <v>8</v>
      </c>
      <c r="AK151" s="504"/>
      <c r="AL151" s="766" t="s">
        <v>196</v>
      </c>
      <c r="AM151" s="767"/>
      <c r="AN151" s="767"/>
      <c r="AO151" s="767"/>
      <c r="AP151" s="767"/>
      <c r="AQ151" s="767"/>
      <c r="AR151" s="767"/>
      <c r="AS151" s="767"/>
      <c r="AT151" s="767"/>
      <c r="AU151" s="767"/>
      <c r="AV151" s="950">
        <v>13</v>
      </c>
      <c r="AW151" s="504"/>
      <c r="AX151" s="766" t="s">
        <v>203</v>
      </c>
      <c r="AY151" s="767"/>
      <c r="AZ151" s="767"/>
      <c r="BA151" s="767"/>
      <c r="BB151" s="767"/>
      <c r="BC151" s="767"/>
      <c r="BD151" s="767"/>
      <c r="BE151" s="767"/>
      <c r="BF151" s="767"/>
      <c r="BG151" s="767"/>
      <c r="BH151" s="950">
        <v>18</v>
      </c>
      <c r="BI151" s="504"/>
      <c r="BJ151" s="766" t="s">
        <v>209</v>
      </c>
      <c r="BK151" s="767"/>
      <c r="BL151" s="767"/>
      <c r="BM151" s="767"/>
      <c r="BN151" s="767"/>
      <c r="BO151" s="767"/>
      <c r="BP151" s="767"/>
      <c r="BQ151" s="767"/>
      <c r="BR151" s="767"/>
      <c r="BS151" s="767"/>
      <c r="BT151" s="952">
        <v>23</v>
      </c>
      <c r="BU151" s="407"/>
      <c r="CS151" s="504"/>
      <c r="DF151" s="451"/>
      <c r="EN151" s="459"/>
      <c r="EO151" s="504"/>
      <c r="EX151" s="459"/>
      <c r="EY151" s="504"/>
      <c r="EZ151" s="504"/>
      <c r="FA151" s="504"/>
      <c r="FB151" s="504"/>
      <c r="FC151" s="504"/>
      <c r="FD151" s="504"/>
      <c r="FE151" s="504"/>
      <c r="FF151" s="504"/>
      <c r="FG151" s="504"/>
      <c r="FH151" s="504"/>
      <c r="FI151" s="504"/>
      <c r="FJ151" s="504"/>
      <c r="FK151" s="504"/>
      <c r="FL151" s="504"/>
      <c r="FM151" s="504"/>
      <c r="FO151" s="401"/>
      <c r="FP151" s="769"/>
      <c r="FQ151" s="770"/>
      <c r="FR151" s="770"/>
      <c r="FS151" s="770"/>
      <c r="FT151" s="770"/>
      <c r="FU151" s="770"/>
      <c r="FV151" s="770"/>
      <c r="FW151" s="770"/>
      <c r="FX151" s="770"/>
      <c r="FY151" s="770"/>
      <c r="FZ151" s="797"/>
      <c r="GA151" s="508"/>
      <c r="GB151" s="407"/>
      <c r="GC151" s="504"/>
      <c r="GD151" s="504"/>
      <c r="GE151" s="504"/>
      <c r="GF151" s="504"/>
      <c r="GG151" s="504"/>
      <c r="GH151" s="504"/>
      <c r="GI151" s="504"/>
      <c r="GJ151" s="504"/>
      <c r="GK151" s="504"/>
      <c r="GL151" s="504"/>
      <c r="GM151" s="504"/>
      <c r="GN151" s="504"/>
      <c r="GO151" s="504"/>
      <c r="GP151" s="504"/>
      <c r="GQ151" s="504"/>
      <c r="GR151" s="504"/>
      <c r="GS151" s="504"/>
      <c r="HB151" s="504"/>
      <c r="HC151" s="407"/>
      <c r="HD151" s="419"/>
    </row>
    <row r="152" spans="1:212" ht="6" customHeight="1" x14ac:dyDescent="0.15">
      <c r="A152" s="510"/>
      <c r="I152" s="504"/>
      <c r="J152" s="504"/>
      <c r="K152" s="510"/>
      <c r="L152" s="419"/>
      <c r="M152" s="769"/>
      <c r="N152" s="770"/>
      <c r="O152" s="770"/>
      <c r="P152" s="770"/>
      <c r="Q152" s="770"/>
      <c r="R152" s="770"/>
      <c r="S152" s="770"/>
      <c r="T152" s="770"/>
      <c r="U152" s="770"/>
      <c r="V152" s="770"/>
      <c r="W152" s="951"/>
      <c r="X152" s="504"/>
      <c r="Y152" s="504"/>
      <c r="Z152" s="769"/>
      <c r="AA152" s="770"/>
      <c r="AB152" s="770"/>
      <c r="AC152" s="770"/>
      <c r="AD152" s="770"/>
      <c r="AE152" s="770"/>
      <c r="AF152" s="770"/>
      <c r="AG152" s="770"/>
      <c r="AH152" s="770"/>
      <c r="AI152" s="770"/>
      <c r="AJ152" s="953"/>
      <c r="AK152" s="504"/>
      <c r="AL152" s="769"/>
      <c r="AM152" s="770"/>
      <c r="AN152" s="770"/>
      <c r="AO152" s="770"/>
      <c r="AP152" s="770"/>
      <c r="AQ152" s="770"/>
      <c r="AR152" s="770"/>
      <c r="AS152" s="770"/>
      <c r="AT152" s="770"/>
      <c r="AU152" s="770"/>
      <c r="AV152" s="951"/>
      <c r="AW152" s="504"/>
      <c r="AX152" s="769"/>
      <c r="AY152" s="770"/>
      <c r="AZ152" s="770"/>
      <c r="BA152" s="770"/>
      <c r="BB152" s="770"/>
      <c r="BC152" s="770"/>
      <c r="BD152" s="770"/>
      <c r="BE152" s="770"/>
      <c r="BF152" s="770"/>
      <c r="BG152" s="770"/>
      <c r="BH152" s="951"/>
      <c r="BI152" s="504"/>
      <c r="BJ152" s="769"/>
      <c r="BK152" s="770"/>
      <c r="BL152" s="770"/>
      <c r="BM152" s="770"/>
      <c r="BN152" s="770"/>
      <c r="BO152" s="770"/>
      <c r="BP152" s="770"/>
      <c r="BQ152" s="770"/>
      <c r="BR152" s="770"/>
      <c r="BS152" s="770"/>
      <c r="BT152" s="953"/>
      <c r="BU152" s="407"/>
      <c r="CS152" s="504"/>
      <c r="DF152" s="451"/>
      <c r="EN152" s="459"/>
      <c r="EO152" s="504"/>
      <c r="EX152" s="459"/>
      <c r="EY152" s="504"/>
      <c r="EZ152" s="504"/>
      <c r="FA152" s="504"/>
      <c r="FB152" s="504"/>
      <c r="FC152" s="504"/>
      <c r="FD152" s="498"/>
      <c r="FE152" s="498"/>
      <c r="FF152" s="498"/>
      <c r="FG152" s="498"/>
      <c r="FH152" s="498"/>
      <c r="FI152" s="498"/>
      <c r="FJ152" s="498"/>
      <c r="FK152" s="498"/>
      <c r="FL152" s="508"/>
      <c r="FM152" s="508"/>
      <c r="FO152" s="401"/>
      <c r="FP152" s="555"/>
      <c r="FQ152" s="504"/>
      <c r="FR152" s="504"/>
      <c r="FS152" s="504"/>
      <c r="FT152" s="504"/>
      <c r="FU152" s="504"/>
      <c r="FV152" s="504"/>
      <c r="FW152" s="504"/>
      <c r="FX152" s="504"/>
      <c r="FY152" s="504"/>
      <c r="FZ152" s="504"/>
      <c r="GA152" s="504"/>
      <c r="GB152" s="418"/>
      <c r="GC152" s="508"/>
      <c r="GD152" s="504"/>
      <c r="GE152" s="504"/>
      <c r="GF152" s="504"/>
      <c r="GG152" s="504"/>
      <c r="GH152" s="504"/>
      <c r="GI152" s="504"/>
      <c r="GJ152" s="504"/>
      <c r="GK152" s="504"/>
      <c r="GL152" s="504"/>
      <c r="GM152" s="504"/>
      <c r="GN152" s="504"/>
      <c r="GO152" s="504"/>
      <c r="GP152" s="504"/>
      <c r="GQ152" s="504"/>
      <c r="GR152" s="504"/>
      <c r="GS152" s="504"/>
      <c r="HB152" s="504"/>
      <c r="HC152" s="407"/>
      <c r="HD152" s="419"/>
    </row>
    <row r="153" spans="1:212" ht="6" customHeight="1" x14ac:dyDescent="0.15">
      <c r="A153" s="460"/>
      <c r="I153" s="504"/>
      <c r="J153" s="504"/>
      <c r="K153" s="504"/>
      <c r="L153" s="419"/>
      <c r="M153" s="504"/>
      <c r="N153" s="401"/>
      <c r="O153" s="954" t="s">
        <v>828</v>
      </c>
      <c r="P153" s="954"/>
      <c r="Q153" s="954"/>
      <c r="R153" s="954"/>
      <c r="S153" s="954"/>
      <c r="T153" s="954"/>
      <c r="U153" s="954"/>
      <c r="V153" s="954"/>
      <c r="W153" s="504"/>
      <c r="X153" s="504"/>
      <c r="Y153" s="504"/>
      <c r="Z153" s="507"/>
      <c r="AA153" s="504"/>
      <c r="AB153" s="504"/>
      <c r="AC153" s="956" t="s">
        <v>483</v>
      </c>
      <c r="AD153" s="956"/>
      <c r="AE153" s="956"/>
      <c r="AF153" s="956"/>
      <c r="AG153" s="956"/>
      <c r="AH153" s="956"/>
      <c r="AI153" s="956"/>
      <c r="AJ153" s="571"/>
      <c r="AK153" s="504"/>
      <c r="AL153" s="507"/>
      <c r="AM153" s="504"/>
      <c r="AN153" s="504"/>
      <c r="AO153" s="784" t="s">
        <v>483</v>
      </c>
      <c r="AP153" s="784"/>
      <c r="AQ153" s="784"/>
      <c r="AR153" s="784"/>
      <c r="AS153" s="784"/>
      <c r="AT153" s="784"/>
      <c r="AU153" s="784"/>
      <c r="AV153" s="784"/>
      <c r="AW153" s="504"/>
      <c r="AX153" s="504"/>
      <c r="AY153" s="554"/>
      <c r="AZ153" s="504"/>
      <c r="BA153" s="784" t="s">
        <v>484</v>
      </c>
      <c r="BB153" s="784"/>
      <c r="BC153" s="784"/>
      <c r="BD153" s="784"/>
      <c r="BE153" s="784"/>
      <c r="BF153" s="784"/>
      <c r="BG153" s="784"/>
      <c r="BH153" s="784"/>
      <c r="BI153" s="504"/>
      <c r="BJ153" s="504"/>
      <c r="BK153" s="554"/>
      <c r="BL153" s="504"/>
      <c r="BM153" s="859" t="s">
        <v>828</v>
      </c>
      <c r="BN153" s="859"/>
      <c r="BO153" s="859"/>
      <c r="BP153" s="859"/>
      <c r="BQ153" s="859"/>
      <c r="BR153" s="859"/>
      <c r="BS153" s="859"/>
      <c r="BT153" s="572"/>
      <c r="BU153" s="407"/>
      <c r="CS153" s="504"/>
      <c r="DF153" s="451"/>
      <c r="EN153" s="504"/>
      <c r="EO153" s="504"/>
      <c r="EX153" s="504"/>
      <c r="EY153" s="504"/>
      <c r="EZ153" s="504"/>
      <c r="FA153" s="504"/>
      <c r="FB153" s="504"/>
      <c r="FC153" s="504"/>
      <c r="FD153" s="498"/>
      <c r="FE153" s="498"/>
      <c r="FF153" s="498"/>
      <c r="FG153" s="498"/>
      <c r="FH153" s="498"/>
      <c r="FI153" s="498"/>
      <c r="FJ153" s="498"/>
      <c r="FK153" s="498"/>
      <c r="FL153" s="508"/>
      <c r="FM153" s="508"/>
      <c r="FO153" s="401"/>
      <c r="FP153" s="507"/>
      <c r="GB153" s="418"/>
      <c r="GC153" s="508"/>
      <c r="GD153" s="504"/>
      <c r="GE153" s="504"/>
      <c r="GF153" s="504"/>
      <c r="GG153" s="504"/>
      <c r="GH153" s="504"/>
      <c r="GI153" s="504"/>
      <c r="GJ153" s="504"/>
      <c r="GK153" s="504"/>
      <c r="GL153" s="504"/>
      <c r="GM153" s="504"/>
      <c r="GN153" s="504"/>
      <c r="GO153" s="504"/>
      <c r="GP153" s="504"/>
      <c r="GQ153" s="504"/>
      <c r="HB153" s="504"/>
      <c r="HC153" s="504"/>
      <c r="HD153" s="419"/>
    </row>
    <row r="154" spans="1:212" ht="6" customHeight="1" x14ac:dyDescent="0.15">
      <c r="A154" s="460"/>
      <c r="I154" s="504"/>
      <c r="J154" s="504"/>
      <c r="K154" s="504"/>
      <c r="L154" s="419"/>
      <c r="M154" s="504"/>
      <c r="N154" s="401"/>
      <c r="O154" s="955"/>
      <c r="P154" s="955"/>
      <c r="Q154" s="955"/>
      <c r="R154" s="955"/>
      <c r="S154" s="955"/>
      <c r="T154" s="955"/>
      <c r="U154" s="955"/>
      <c r="V154" s="955"/>
      <c r="W154" s="504"/>
      <c r="X154" s="504"/>
      <c r="Y154" s="504"/>
      <c r="Z154" s="507"/>
      <c r="AA154" s="504"/>
      <c r="AB154" s="504"/>
      <c r="AC154" s="957"/>
      <c r="AD154" s="957"/>
      <c r="AE154" s="957"/>
      <c r="AF154" s="957"/>
      <c r="AG154" s="957"/>
      <c r="AH154" s="957"/>
      <c r="AI154" s="957"/>
      <c r="AJ154" s="461"/>
      <c r="AK154" s="504"/>
      <c r="AL154" s="504"/>
      <c r="AM154" s="401"/>
      <c r="AN154" s="504"/>
      <c r="AO154" s="786"/>
      <c r="AP154" s="786"/>
      <c r="AQ154" s="786"/>
      <c r="AR154" s="786"/>
      <c r="AS154" s="786"/>
      <c r="AT154" s="786"/>
      <c r="AU154" s="786"/>
      <c r="AV154" s="786"/>
      <c r="AW154" s="504"/>
      <c r="AX154" s="504"/>
      <c r="AY154" s="401"/>
      <c r="AZ154" s="504"/>
      <c r="BA154" s="786"/>
      <c r="BB154" s="786"/>
      <c r="BC154" s="786"/>
      <c r="BD154" s="786"/>
      <c r="BE154" s="786"/>
      <c r="BF154" s="786"/>
      <c r="BG154" s="786"/>
      <c r="BH154" s="786"/>
      <c r="BI154" s="504"/>
      <c r="BJ154" s="504"/>
      <c r="BK154" s="401"/>
      <c r="BL154" s="504"/>
      <c r="BM154" s="958"/>
      <c r="BN154" s="958"/>
      <c r="BO154" s="958"/>
      <c r="BP154" s="958"/>
      <c r="BQ154" s="958"/>
      <c r="BR154" s="958"/>
      <c r="BS154" s="958"/>
      <c r="BT154" s="462"/>
      <c r="BU154" s="407"/>
      <c r="CS154" s="504"/>
      <c r="DF154" s="451"/>
      <c r="EN154" s="504"/>
      <c r="EO154" s="504"/>
      <c r="EX154" s="504"/>
      <c r="EY154" s="504"/>
      <c r="EZ154" s="504"/>
      <c r="FA154" s="504"/>
      <c r="FB154" s="504"/>
      <c r="FC154" s="504"/>
      <c r="FD154" s="504"/>
      <c r="FE154" s="504"/>
      <c r="FF154" s="504"/>
      <c r="FG154" s="504"/>
      <c r="FH154" s="504"/>
      <c r="FI154" s="504"/>
      <c r="FJ154" s="504"/>
      <c r="FK154" s="504"/>
      <c r="FL154" s="508"/>
      <c r="FM154" s="508"/>
      <c r="FO154" s="401"/>
      <c r="FP154" s="507"/>
      <c r="FQ154" s="501"/>
      <c r="FR154" s="766" t="s">
        <v>206</v>
      </c>
      <c r="FS154" s="767"/>
      <c r="FT154" s="767"/>
      <c r="FU154" s="767"/>
      <c r="FV154" s="767"/>
      <c r="FW154" s="767"/>
      <c r="FX154" s="767"/>
      <c r="FY154" s="767"/>
      <c r="FZ154" s="795">
        <v>33</v>
      </c>
      <c r="GA154" s="508"/>
      <c r="GB154" s="418"/>
      <c r="GC154" s="508"/>
      <c r="GD154" s="504"/>
      <c r="GE154" s="504"/>
      <c r="GF154" s="504"/>
      <c r="GG154" s="504"/>
      <c r="GH154" s="504"/>
      <c r="GI154" s="504"/>
      <c r="GJ154" s="504"/>
      <c r="GK154" s="504"/>
      <c r="GL154" s="504"/>
      <c r="GM154" s="504"/>
      <c r="GN154" s="504"/>
      <c r="GO154" s="504"/>
      <c r="GP154" s="504"/>
      <c r="GQ154" s="504"/>
      <c r="HB154" s="504"/>
      <c r="HC154" s="504"/>
      <c r="HD154" s="419"/>
    </row>
    <row r="155" spans="1:212" ht="6" customHeight="1" x14ac:dyDescent="0.15">
      <c r="A155" s="510"/>
      <c r="I155" s="504"/>
      <c r="J155" s="504"/>
      <c r="K155" s="510"/>
      <c r="L155" s="419"/>
      <c r="M155" s="504"/>
      <c r="N155" s="401"/>
      <c r="O155" s="766" t="s">
        <v>400</v>
      </c>
      <c r="P155" s="767"/>
      <c r="Q155" s="767"/>
      <c r="R155" s="767"/>
      <c r="S155" s="767"/>
      <c r="T155" s="767"/>
      <c r="U155" s="767"/>
      <c r="V155" s="767"/>
      <c r="W155" s="950">
        <v>11</v>
      </c>
      <c r="X155" s="504"/>
      <c r="Y155" s="504"/>
      <c r="Z155" s="507"/>
      <c r="AA155" s="428"/>
      <c r="AB155" s="766" t="s">
        <v>400</v>
      </c>
      <c r="AC155" s="767"/>
      <c r="AD155" s="767"/>
      <c r="AE155" s="767"/>
      <c r="AF155" s="767"/>
      <c r="AG155" s="767"/>
      <c r="AH155" s="767"/>
      <c r="AI155" s="767"/>
      <c r="AJ155" s="950">
        <v>7</v>
      </c>
      <c r="AK155" s="504"/>
      <c r="AL155" s="504"/>
      <c r="AM155" s="428"/>
      <c r="AN155" s="766" t="s">
        <v>400</v>
      </c>
      <c r="AO155" s="767"/>
      <c r="AP155" s="767"/>
      <c r="AQ155" s="767"/>
      <c r="AR155" s="767"/>
      <c r="AS155" s="767"/>
      <c r="AT155" s="767"/>
      <c r="AU155" s="767"/>
      <c r="AV155" s="950">
        <v>12</v>
      </c>
      <c r="AW155" s="504"/>
      <c r="AX155" s="504"/>
      <c r="AY155" s="428"/>
      <c r="AZ155" s="766" t="s">
        <v>400</v>
      </c>
      <c r="BA155" s="767"/>
      <c r="BB155" s="767"/>
      <c r="BC155" s="767"/>
      <c r="BD155" s="767"/>
      <c r="BE155" s="767"/>
      <c r="BF155" s="767"/>
      <c r="BG155" s="767"/>
      <c r="BH155" s="795">
        <v>9</v>
      </c>
      <c r="BI155" s="504"/>
      <c r="BJ155" s="504"/>
      <c r="BK155" s="412"/>
      <c r="BL155" s="961" t="s">
        <v>400</v>
      </c>
      <c r="BM155" s="962"/>
      <c r="BN155" s="962"/>
      <c r="BO155" s="962"/>
      <c r="BP155" s="962"/>
      <c r="BQ155" s="962"/>
      <c r="BR155" s="962"/>
      <c r="BS155" s="962"/>
      <c r="BT155" s="798">
        <v>8</v>
      </c>
      <c r="BU155" s="407"/>
      <c r="CS155" s="504"/>
      <c r="DF155" s="451"/>
      <c r="EN155" s="504"/>
      <c r="EO155" s="504"/>
      <c r="EX155" s="504"/>
      <c r="EY155" s="504"/>
      <c r="EZ155" s="504"/>
      <c r="FA155" s="504"/>
      <c r="FB155" s="504"/>
      <c r="FC155" s="504"/>
      <c r="FD155" s="504"/>
      <c r="FE155" s="504"/>
      <c r="FF155" s="504"/>
      <c r="FG155" s="504"/>
      <c r="FH155" s="504"/>
      <c r="FI155" s="504"/>
      <c r="FJ155" s="504"/>
      <c r="FK155" s="504"/>
      <c r="FL155" s="508"/>
      <c r="FM155" s="508"/>
      <c r="FO155" s="401"/>
      <c r="FP155" s="507"/>
      <c r="FQ155" s="560"/>
      <c r="FR155" s="769"/>
      <c r="FS155" s="770"/>
      <c r="FT155" s="770"/>
      <c r="FU155" s="770"/>
      <c r="FV155" s="770"/>
      <c r="FW155" s="770"/>
      <c r="FX155" s="770"/>
      <c r="FY155" s="770"/>
      <c r="FZ155" s="797"/>
      <c r="GA155" s="508"/>
      <c r="GB155" s="418"/>
      <c r="GC155" s="508"/>
      <c r="GD155" s="504"/>
      <c r="GE155" s="504"/>
      <c r="GF155" s="504"/>
      <c r="GG155" s="504"/>
      <c r="GH155" s="504"/>
      <c r="GI155" s="504"/>
      <c r="GJ155" s="504"/>
      <c r="GK155" s="504"/>
      <c r="GL155" s="504"/>
      <c r="GM155" s="504"/>
      <c r="GN155" s="504"/>
      <c r="GO155" s="504"/>
      <c r="GP155" s="504"/>
      <c r="GQ155" s="504"/>
      <c r="HB155" s="504"/>
      <c r="HD155" s="419"/>
    </row>
    <row r="156" spans="1:212" ht="6" customHeight="1" x14ac:dyDescent="0.15">
      <c r="A156" s="510"/>
      <c r="I156" s="504"/>
      <c r="J156" s="504"/>
      <c r="K156" s="510"/>
      <c r="L156" s="419"/>
      <c r="M156" s="504"/>
      <c r="N156" s="554"/>
      <c r="O156" s="769"/>
      <c r="P156" s="770"/>
      <c r="Q156" s="770"/>
      <c r="R156" s="770"/>
      <c r="S156" s="770"/>
      <c r="T156" s="770"/>
      <c r="U156" s="770"/>
      <c r="V156" s="770"/>
      <c r="W156" s="951"/>
      <c r="X156" s="504"/>
      <c r="Y156" s="504"/>
      <c r="Z156" s="504"/>
      <c r="AA156" s="555"/>
      <c r="AB156" s="769"/>
      <c r="AC156" s="770"/>
      <c r="AD156" s="770"/>
      <c r="AE156" s="770"/>
      <c r="AF156" s="770"/>
      <c r="AG156" s="770"/>
      <c r="AH156" s="770"/>
      <c r="AI156" s="770"/>
      <c r="AJ156" s="951"/>
      <c r="AK156" s="504"/>
      <c r="AL156" s="504"/>
      <c r="AM156" s="555"/>
      <c r="AN156" s="769"/>
      <c r="AO156" s="770"/>
      <c r="AP156" s="770"/>
      <c r="AQ156" s="770"/>
      <c r="AR156" s="770"/>
      <c r="AS156" s="770"/>
      <c r="AT156" s="770"/>
      <c r="AU156" s="770"/>
      <c r="AV156" s="951"/>
      <c r="AW156" s="504"/>
      <c r="AX156" s="504"/>
      <c r="AY156" s="429"/>
      <c r="AZ156" s="769"/>
      <c r="BA156" s="770"/>
      <c r="BB156" s="770"/>
      <c r="BC156" s="770"/>
      <c r="BD156" s="770"/>
      <c r="BE156" s="770"/>
      <c r="BF156" s="770"/>
      <c r="BG156" s="770"/>
      <c r="BH156" s="797"/>
      <c r="BI156" s="504"/>
      <c r="BJ156" s="504"/>
      <c r="BK156" s="429"/>
      <c r="BL156" s="963"/>
      <c r="BM156" s="964"/>
      <c r="BN156" s="964"/>
      <c r="BO156" s="964"/>
      <c r="BP156" s="964"/>
      <c r="BQ156" s="964"/>
      <c r="BR156" s="964"/>
      <c r="BS156" s="964"/>
      <c r="BT156" s="799"/>
      <c r="BU156" s="407"/>
      <c r="CS156" s="504"/>
      <c r="DF156" s="451"/>
      <c r="EN156" s="504"/>
      <c r="EO156" s="504"/>
      <c r="EX156" s="504"/>
      <c r="EY156" s="504"/>
      <c r="EZ156" s="504"/>
      <c r="FA156" s="504"/>
      <c r="FB156" s="504"/>
      <c r="FC156" s="504"/>
      <c r="FD156" s="504"/>
      <c r="FE156" s="504"/>
      <c r="FF156" s="504"/>
      <c r="FG156" s="504"/>
      <c r="FH156" s="504"/>
      <c r="FI156" s="504"/>
      <c r="FJ156" s="504"/>
      <c r="FK156" s="504"/>
      <c r="FL156" s="508"/>
      <c r="FM156" s="508"/>
      <c r="FO156" s="401"/>
      <c r="FP156" s="507"/>
      <c r="FQ156" s="504"/>
      <c r="FR156" s="504"/>
      <c r="FS156" s="504"/>
      <c r="FT156" s="504"/>
      <c r="FU156" s="784" t="s">
        <v>466</v>
      </c>
      <c r="FV156" s="784"/>
      <c r="FW156" s="784"/>
      <c r="FX156" s="784"/>
      <c r="FY156" s="784"/>
      <c r="FZ156" s="804">
        <v>2</v>
      </c>
      <c r="GA156" s="506"/>
      <c r="GB156" s="418"/>
      <c r="GC156" s="508"/>
      <c r="GD156" s="504"/>
      <c r="GE156" s="504"/>
      <c r="GF156" s="504"/>
      <c r="GG156" s="504"/>
      <c r="GH156" s="504"/>
      <c r="GI156" s="504"/>
      <c r="GJ156" s="504"/>
      <c r="GK156" s="504"/>
      <c r="GL156" s="504"/>
      <c r="GM156" s="504"/>
      <c r="GN156" s="504"/>
      <c r="GO156" s="504"/>
      <c r="GP156" s="504"/>
      <c r="GQ156" s="504"/>
      <c r="HB156" s="504"/>
      <c r="HD156" s="419"/>
    </row>
    <row r="157" spans="1:212" ht="6" customHeight="1" x14ac:dyDescent="0.15">
      <c r="A157" s="510"/>
      <c r="I157" s="504"/>
      <c r="J157" s="504"/>
      <c r="K157" s="510"/>
      <c r="L157" s="419"/>
      <c r="M157" s="504"/>
      <c r="N157" s="401"/>
      <c r="O157" s="504"/>
      <c r="P157" s="504"/>
      <c r="Q157" s="504"/>
      <c r="R157" s="784" t="s">
        <v>401</v>
      </c>
      <c r="S157" s="784"/>
      <c r="T157" s="784"/>
      <c r="U157" s="784"/>
      <c r="V157" s="784"/>
      <c r="W157" s="862">
        <v>4</v>
      </c>
      <c r="X157" s="504"/>
      <c r="Y157" s="504"/>
      <c r="Z157" s="504"/>
      <c r="AA157" s="504"/>
      <c r="AB157" s="504"/>
      <c r="AC157" s="504"/>
      <c r="AD157" s="504"/>
      <c r="AE157" s="859" t="s">
        <v>401</v>
      </c>
      <c r="AF157" s="859"/>
      <c r="AG157" s="859"/>
      <c r="AH157" s="859"/>
      <c r="AI157" s="859"/>
      <c r="AJ157" s="965">
        <v>3</v>
      </c>
      <c r="AK157" s="504"/>
      <c r="AL157" s="504"/>
      <c r="AM157" s="504"/>
      <c r="AN157" s="504"/>
      <c r="AO157" s="504"/>
      <c r="AP157" s="504"/>
      <c r="AQ157" s="784" t="s">
        <v>401</v>
      </c>
      <c r="AR157" s="784"/>
      <c r="AS157" s="784"/>
      <c r="AT157" s="784"/>
      <c r="AU157" s="784"/>
      <c r="AV157" s="862">
        <v>6</v>
      </c>
      <c r="AW157" s="504"/>
      <c r="AX157" s="504"/>
      <c r="AY157" s="401"/>
      <c r="AZ157" s="504"/>
      <c r="BA157" s="504"/>
      <c r="BB157" s="504"/>
      <c r="BC157" s="784" t="s">
        <v>401</v>
      </c>
      <c r="BD157" s="784"/>
      <c r="BE157" s="784"/>
      <c r="BF157" s="784"/>
      <c r="BG157" s="784"/>
      <c r="BH157" s="967">
        <v>5</v>
      </c>
      <c r="BI157" s="504"/>
      <c r="BJ157" s="504"/>
      <c r="BK157" s="401"/>
      <c r="BL157" s="504"/>
      <c r="BM157" s="504"/>
      <c r="BN157" s="504"/>
      <c r="BO157" s="859" t="s">
        <v>401</v>
      </c>
      <c r="BP157" s="859"/>
      <c r="BQ157" s="859"/>
      <c r="BR157" s="859"/>
      <c r="BS157" s="859"/>
      <c r="BT157" s="965">
        <v>3</v>
      </c>
      <c r="BU157" s="407"/>
      <c r="CS157" s="504"/>
      <c r="DF157" s="504"/>
      <c r="EN157" s="504"/>
      <c r="EO157" s="504"/>
      <c r="EX157" s="504"/>
      <c r="EY157" s="504"/>
      <c r="EZ157" s="504"/>
      <c r="FA157" s="504"/>
      <c r="FB157" s="504"/>
      <c r="FC157" s="504"/>
      <c r="FD157" s="504"/>
      <c r="FE157" s="504"/>
      <c r="FF157" s="504"/>
      <c r="FG157" s="504"/>
      <c r="FH157" s="504"/>
      <c r="FI157" s="504"/>
      <c r="FJ157" s="504"/>
      <c r="FK157" s="504"/>
      <c r="FL157" s="508"/>
      <c r="FM157" s="508"/>
      <c r="FO157" s="401"/>
      <c r="FP157" s="507"/>
      <c r="FQ157" s="504"/>
      <c r="FR157" s="504"/>
      <c r="FS157" s="504"/>
      <c r="FT157" s="504"/>
      <c r="FU157" s="800"/>
      <c r="FV157" s="800"/>
      <c r="FW157" s="800"/>
      <c r="FX157" s="800"/>
      <c r="FY157" s="800"/>
      <c r="FZ157" s="804"/>
      <c r="GA157" s="506"/>
      <c r="GB157" s="418"/>
      <c r="GC157" s="508"/>
      <c r="GD157" s="504"/>
      <c r="GE157" s="504"/>
      <c r="GF157" s="504"/>
      <c r="GG157" s="504"/>
      <c r="GH157" s="504"/>
      <c r="GI157" s="504"/>
      <c r="GJ157" s="504"/>
      <c r="GK157" s="504"/>
      <c r="GL157" s="504"/>
      <c r="GM157" s="504"/>
      <c r="GN157" s="504"/>
      <c r="GO157" s="504"/>
      <c r="GP157" s="504"/>
      <c r="GQ157" s="504"/>
      <c r="HB157" s="504"/>
      <c r="HD157" s="419"/>
    </row>
    <row r="158" spans="1:212" ht="6" customHeight="1" x14ac:dyDescent="0.15">
      <c r="A158" s="510"/>
      <c r="I158" s="504"/>
      <c r="J158" s="504"/>
      <c r="K158" s="510"/>
      <c r="L158" s="419"/>
      <c r="M158" s="504"/>
      <c r="N158" s="401"/>
      <c r="O158" s="504"/>
      <c r="P158" s="504"/>
      <c r="Q158" s="504"/>
      <c r="R158" s="800"/>
      <c r="S158" s="800"/>
      <c r="T158" s="800"/>
      <c r="U158" s="800"/>
      <c r="V158" s="800"/>
      <c r="W158" s="828"/>
      <c r="X158" s="504"/>
      <c r="Y158" s="504"/>
      <c r="Z158" s="504"/>
      <c r="AA158" s="504"/>
      <c r="AB158" s="504"/>
      <c r="AC158" s="504"/>
      <c r="AD158" s="504"/>
      <c r="AE158" s="803"/>
      <c r="AF158" s="803"/>
      <c r="AG158" s="803"/>
      <c r="AH158" s="803"/>
      <c r="AI158" s="803"/>
      <c r="AJ158" s="966"/>
      <c r="AK158" s="504"/>
      <c r="AL158" s="504"/>
      <c r="AM158" s="504"/>
      <c r="AN158" s="504"/>
      <c r="AO158" s="504"/>
      <c r="AP158" s="504"/>
      <c r="AQ158" s="800"/>
      <c r="AR158" s="800"/>
      <c r="AS158" s="800"/>
      <c r="AT158" s="800"/>
      <c r="AU158" s="800"/>
      <c r="AV158" s="828"/>
      <c r="AW158" s="504"/>
      <c r="AX158" s="504"/>
      <c r="AY158" s="401"/>
      <c r="AZ158" s="504"/>
      <c r="BA158" s="504"/>
      <c r="BB158" s="504"/>
      <c r="BC158" s="800"/>
      <c r="BD158" s="800"/>
      <c r="BE158" s="800"/>
      <c r="BF158" s="800"/>
      <c r="BG158" s="800"/>
      <c r="BH158" s="968"/>
      <c r="BI158" s="504"/>
      <c r="BJ158" s="504"/>
      <c r="BK158" s="401"/>
      <c r="BL158" s="504"/>
      <c r="BM158" s="504"/>
      <c r="BN158" s="504"/>
      <c r="BO158" s="803"/>
      <c r="BP158" s="803"/>
      <c r="BQ158" s="803"/>
      <c r="BR158" s="803"/>
      <c r="BS158" s="803"/>
      <c r="BT158" s="966"/>
      <c r="BU158" s="407"/>
      <c r="CS158" s="504"/>
      <c r="DF158" s="504"/>
      <c r="EN158" s="504"/>
      <c r="EO158" s="504"/>
      <c r="EX158" s="504"/>
      <c r="EY158" s="504"/>
      <c r="EZ158" s="504"/>
      <c r="FA158" s="504"/>
      <c r="FB158" s="504"/>
      <c r="FC158" s="504"/>
      <c r="FD158" s="504"/>
      <c r="FE158" s="504"/>
      <c r="FF158" s="504"/>
      <c r="FG158" s="504"/>
      <c r="FH158" s="504"/>
      <c r="FI158" s="504"/>
      <c r="FJ158" s="504"/>
      <c r="FK158" s="504"/>
      <c r="FL158" s="508"/>
      <c r="FM158" s="508"/>
      <c r="FO158" s="401"/>
      <c r="FP158" s="507"/>
      <c r="FQ158" s="504"/>
      <c r="FR158" s="504"/>
      <c r="FS158" s="504"/>
      <c r="FT158" s="504"/>
      <c r="FU158" s="800" t="s">
        <v>553</v>
      </c>
      <c r="FV158" s="800"/>
      <c r="FW158" s="800"/>
      <c r="FX158" s="800"/>
      <c r="FY158" s="800"/>
      <c r="FZ158" s="804">
        <v>6</v>
      </c>
      <c r="GA158" s="506"/>
      <c r="GB158" s="418"/>
      <c r="GC158" s="508"/>
      <c r="GD158" s="504"/>
      <c r="GE158" s="504"/>
      <c r="GF158" s="504"/>
      <c r="GG158" s="504"/>
      <c r="GH158" s="504"/>
      <c r="GI158" s="504"/>
      <c r="GJ158" s="504"/>
      <c r="GK158" s="504"/>
      <c r="GL158" s="504"/>
      <c r="GM158" s="504"/>
      <c r="GN158" s="504"/>
      <c r="GO158" s="504"/>
      <c r="GP158" s="504"/>
      <c r="GQ158" s="504"/>
      <c r="HB158" s="504"/>
      <c r="HD158" s="419"/>
    </row>
    <row r="159" spans="1:212" ht="6" customHeight="1" x14ac:dyDescent="0.15">
      <c r="A159" s="510"/>
      <c r="I159" s="504"/>
      <c r="J159" s="504"/>
      <c r="K159" s="510"/>
      <c r="L159" s="419"/>
      <c r="M159" s="504"/>
      <c r="N159" s="401"/>
      <c r="O159" s="504"/>
      <c r="P159" s="504"/>
      <c r="Q159" s="504"/>
      <c r="R159" s="800" t="s">
        <v>829</v>
      </c>
      <c r="S159" s="800"/>
      <c r="T159" s="800"/>
      <c r="U159" s="800"/>
      <c r="V159" s="800"/>
      <c r="W159" s="828">
        <v>6</v>
      </c>
      <c r="X159" s="504"/>
      <c r="Y159" s="504"/>
      <c r="Z159" s="504"/>
      <c r="AA159" s="504"/>
      <c r="AB159" s="504"/>
      <c r="AC159" s="504"/>
      <c r="AD159" s="504"/>
      <c r="AE159" s="803" t="s">
        <v>830</v>
      </c>
      <c r="AF159" s="803"/>
      <c r="AG159" s="803"/>
      <c r="AH159" s="803"/>
      <c r="AI159" s="803"/>
      <c r="AJ159" s="966">
        <v>3</v>
      </c>
      <c r="AK159" s="504"/>
      <c r="AL159" s="504"/>
      <c r="AM159" s="504"/>
      <c r="AN159" s="504"/>
      <c r="AO159" s="504"/>
      <c r="AP159" s="504"/>
      <c r="AQ159" s="803" t="s">
        <v>830</v>
      </c>
      <c r="AR159" s="803"/>
      <c r="AS159" s="803"/>
      <c r="AT159" s="803"/>
      <c r="AU159" s="803"/>
      <c r="AV159" s="966">
        <v>3</v>
      </c>
      <c r="AW159" s="504"/>
      <c r="AX159" s="504"/>
      <c r="AY159" s="401"/>
      <c r="AZ159" s="504"/>
      <c r="BA159" s="504"/>
      <c r="BB159" s="504"/>
      <c r="BC159" s="800" t="s">
        <v>402</v>
      </c>
      <c r="BD159" s="800"/>
      <c r="BE159" s="800"/>
      <c r="BF159" s="800"/>
      <c r="BG159" s="800"/>
      <c r="BH159" s="968">
        <v>2</v>
      </c>
      <c r="BI159" s="504"/>
      <c r="BJ159" s="504"/>
      <c r="BK159" s="401"/>
      <c r="BL159" s="504"/>
      <c r="BM159" s="504"/>
      <c r="BN159" s="504"/>
      <c r="BO159" s="803" t="s">
        <v>829</v>
      </c>
      <c r="BP159" s="803"/>
      <c r="BQ159" s="803"/>
      <c r="BR159" s="803"/>
      <c r="BS159" s="803"/>
      <c r="BT159" s="966">
        <v>3</v>
      </c>
      <c r="BU159" s="407"/>
      <c r="CS159" s="504"/>
      <c r="DF159" s="504"/>
      <c r="EN159" s="504"/>
      <c r="EO159" s="504"/>
      <c r="EX159" s="504"/>
      <c r="EY159" s="504"/>
      <c r="EZ159" s="504"/>
      <c r="FA159" s="504"/>
      <c r="FB159" s="504"/>
      <c r="FC159" s="504"/>
      <c r="FD159" s="504"/>
      <c r="FE159" s="504"/>
      <c r="FF159" s="504"/>
      <c r="FG159" s="504"/>
      <c r="FH159" s="504"/>
      <c r="FI159" s="504"/>
      <c r="FJ159" s="504"/>
      <c r="FK159" s="504"/>
      <c r="FL159" s="508"/>
      <c r="FM159" s="508"/>
      <c r="FO159" s="401"/>
      <c r="FP159" s="507"/>
      <c r="FQ159" s="504"/>
      <c r="FR159" s="504"/>
      <c r="FS159" s="504"/>
      <c r="FT159" s="504"/>
      <c r="FU159" s="800"/>
      <c r="FV159" s="800"/>
      <c r="FW159" s="800"/>
      <c r="FX159" s="800"/>
      <c r="FY159" s="800"/>
      <c r="FZ159" s="804"/>
      <c r="GA159" s="506"/>
      <c r="GB159" s="418"/>
      <c r="GC159" s="508"/>
      <c r="GD159" s="504"/>
      <c r="GE159" s="504"/>
      <c r="GF159" s="504"/>
      <c r="GG159" s="504"/>
      <c r="GH159" s="504"/>
      <c r="GI159" s="504"/>
      <c r="GJ159" s="504"/>
      <c r="GK159" s="504"/>
      <c r="GL159" s="504"/>
      <c r="GM159" s="504"/>
      <c r="GN159" s="504"/>
      <c r="GO159" s="504"/>
      <c r="GP159" s="504"/>
      <c r="GQ159" s="504"/>
      <c r="HB159" s="504"/>
      <c r="HD159" s="419"/>
    </row>
    <row r="160" spans="1:212" ht="6" customHeight="1" x14ac:dyDescent="0.15">
      <c r="A160" s="510"/>
      <c r="I160" s="504"/>
      <c r="J160" s="504"/>
      <c r="K160" s="510"/>
      <c r="L160" s="419"/>
      <c r="M160" s="504"/>
      <c r="N160" s="401"/>
      <c r="O160" s="504"/>
      <c r="P160" s="504"/>
      <c r="Q160" s="504"/>
      <c r="R160" s="800"/>
      <c r="S160" s="800"/>
      <c r="T160" s="800"/>
      <c r="U160" s="800"/>
      <c r="V160" s="800"/>
      <c r="W160" s="828"/>
      <c r="X160" s="504"/>
      <c r="Y160" s="504"/>
      <c r="Z160" s="504"/>
      <c r="AA160" s="504"/>
      <c r="AB160" s="504"/>
      <c r="AC160" s="504"/>
      <c r="AD160" s="504"/>
      <c r="AE160" s="803"/>
      <c r="AF160" s="803"/>
      <c r="AG160" s="803"/>
      <c r="AH160" s="803"/>
      <c r="AI160" s="803"/>
      <c r="AJ160" s="966"/>
      <c r="AK160" s="504"/>
      <c r="AL160" s="504"/>
      <c r="AM160" s="504"/>
      <c r="AN160" s="504"/>
      <c r="AO160" s="504"/>
      <c r="AP160" s="504"/>
      <c r="AQ160" s="803"/>
      <c r="AR160" s="803"/>
      <c r="AS160" s="803"/>
      <c r="AT160" s="803"/>
      <c r="AU160" s="803"/>
      <c r="AV160" s="966"/>
      <c r="AW160" s="504"/>
      <c r="AX160" s="504"/>
      <c r="AY160" s="401"/>
      <c r="AZ160" s="504"/>
      <c r="BA160" s="504"/>
      <c r="BB160" s="504"/>
      <c r="BC160" s="800"/>
      <c r="BD160" s="800"/>
      <c r="BE160" s="800"/>
      <c r="BF160" s="800"/>
      <c r="BG160" s="800"/>
      <c r="BH160" s="968"/>
      <c r="BI160" s="504"/>
      <c r="BJ160" s="504"/>
      <c r="BK160" s="401"/>
      <c r="BL160" s="504"/>
      <c r="BM160" s="504"/>
      <c r="BN160" s="504"/>
      <c r="BO160" s="803"/>
      <c r="BP160" s="803"/>
      <c r="BQ160" s="803"/>
      <c r="BR160" s="803"/>
      <c r="BS160" s="803"/>
      <c r="BT160" s="966"/>
      <c r="BU160" s="407"/>
      <c r="CS160" s="504"/>
      <c r="DF160" s="504"/>
      <c r="EN160" s="504"/>
      <c r="EO160" s="504"/>
      <c r="EX160" s="504"/>
      <c r="EY160" s="504"/>
      <c r="EZ160" s="504"/>
      <c r="FA160" s="504"/>
      <c r="FB160" s="504"/>
      <c r="FC160" s="504"/>
      <c r="FD160" s="504"/>
      <c r="FE160" s="504"/>
      <c r="FF160" s="504"/>
      <c r="FG160" s="504"/>
      <c r="FH160" s="504"/>
      <c r="FI160" s="504"/>
      <c r="FJ160" s="504"/>
      <c r="FK160" s="504"/>
      <c r="FL160" s="508"/>
      <c r="FM160" s="508"/>
      <c r="FO160" s="401"/>
      <c r="FP160" s="507"/>
      <c r="FQ160" s="504"/>
      <c r="FR160" s="504"/>
      <c r="FS160" s="504"/>
      <c r="FT160" s="504"/>
      <c r="FU160" s="800" t="s">
        <v>554</v>
      </c>
      <c r="FV160" s="800"/>
      <c r="FW160" s="800"/>
      <c r="FX160" s="800"/>
      <c r="FY160" s="800"/>
      <c r="FZ160" s="804">
        <v>4</v>
      </c>
      <c r="GA160" s="506"/>
      <c r="GB160" s="418"/>
      <c r="GC160" s="508"/>
      <c r="GD160" s="504"/>
      <c r="GE160" s="504"/>
      <c r="GF160" s="504"/>
      <c r="GG160" s="504"/>
      <c r="GH160" s="504"/>
      <c r="GI160" s="504"/>
      <c r="GJ160" s="504"/>
      <c r="GK160" s="504"/>
      <c r="GL160" s="504"/>
      <c r="GM160" s="504"/>
      <c r="GN160" s="504"/>
      <c r="GO160" s="504"/>
      <c r="GP160" s="504"/>
      <c r="GQ160" s="504"/>
      <c r="HD160" s="419"/>
    </row>
    <row r="161" spans="1:212" ht="6" customHeight="1" x14ac:dyDescent="0.15">
      <c r="A161" s="504"/>
      <c r="I161" s="504"/>
      <c r="J161" s="504"/>
      <c r="K161" s="504"/>
      <c r="L161" s="419"/>
      <c r="M161" s="504"/>
      <c r="N161" s="401"/>
      <c r="O161" s="504"/>
      <c r="P161" s="504"/>
      <c r="Q161" s="504"/>
      <c r="R161" s="504"/>
      <c r="S161" s="504"/>
      <c r="T161" s="504"/>
      <c r="U161" s="504"/>
      <c r="V161" s="504"/>
      <c r="W161" s="504"/>
      <c r="X161" s="504"/>
      <c r="Y161" s="504"/>
      <c r="Z161" s="504"/>
      <c r="AA161" s="504"/>
      <c r="AB161" s="504"/>
      <c r="AC161" s="504"/>
      <c r="AD161" s="504"/>
      <c r="AE161" s="504"/>
      <c r="AF161" s="504"/>
      <c r="AG161" s="504"/>
      <c r="AH161" s="504"/>
      <c r="AI161" s="504"/>
      <c r="AJ161" s="504"/>
      <c r="AK161" s="504"/>
      <c r="AL161" s="504"/>
      <c r="AM161" s="504"/>
      <c r="AN161" s="504"/>
      <c r="AO161" s="504"/>
      <c r="AP161" s="504"/>
      <c r="AQ161" s="504"/>
      <c r="AR161" s="504"/>
      <c r="AS161" s="504"/>
      <c r="AT161" s="504"/>
      <c r="AU161" s="504"/>
      <c r="AV161" s="504"/>
      <c r="AW161" s="504"/>
      <c r="AX161" s="504"/>
      <c r="AY161" s="401"/>
      <c r="AZ161" s="504"/>
      <c r="BA161" s="504"/>
      <c r="BB161" s="504"/>
      <c r="BC161" s="504"/>
      <c r="BD161" s="504"/>
      <c r="BE161" s="504"/>
      <c r="BF161" s="504"/>
      <c r="BG161" s="504"/>
      <c r="BH161" s="531"/>
      <c r="BI161" s="504"/>
      <c r="BJ161" s="504"/>
      <c r="BK161" s="401"/>
      <c r="BL161" s="504"/>
      <c r="BM161" s="504"/>
      <c r="BN161" s="504"/>
      <c r="BO161" s="504"/>
      <c r="BP161" s="504"/>
      <c r="BQ161" s="504"/>
      <c r="BR161" s="504"/>
      <c r="BS161" s="504"/>
      <c r="BT161" s="504"/>
      <c r="BU161" s="407"/>
      <c r="CS161" s="504"/>
      <c r="DF161" s="504"/>
      <c r="EN161" s="504"/>
      <c r="EO161" s="504"/>
      <c r="EX161" s="504"/>
      <c r="EY161" s="504"/>
      <c r="EZ161" s="504"/>
      <c r="FA161" s="504"/>
      <c r="FB161" s="504"/>
      <c r="FC161" s="504"/>
      <c r="FD161" s="504"/>
      <c r="FE161" s="504"/>
      <c r="FF161" s="504"/>
      <c r="FG161" s="504"/>
      <c r="FH161" s="504"/>
      <c r="FI161" s="504"/>
      <c r="FJ161" s="504"/>
      <c r="FK161" s="504"/>
      <c r="FL161" s="508"/>
      <c r="FM161" s="508"/>
      <c r="FO161" s="401"/>
      <c r="FP161" s="507"/>
      <c r="FQ161" s="504"/>
      <c r="FR161" s="504"/>
      <c r="FS161" s="504"/>
      <c r="FT161" s="504"/>
      <c r="FU161" s="800"/>
      <c r="FV161" s="800"/>
      <c r="FW161" s="800"/>
      <c r="FX161" s="800"/>
      <c r="FY161" s="800"/>
      <c r="FZ161" s="804"/>
      <c r="GA161" s="506"/>
      <c r="GB161" s="418"/>
      <c r="GC161" s="508"/>
      <c r="GD161" s="504"/>
      <c r="GE161" s="504"/>
      <c r="GF161" s="504"/>
      <c r="GG161" s="504"/>
      <c r="GH161" s="504"/>
      <c r="GI161" s="504"/>
      <c r="GJ161" s="504"/>
      <c r="GK161" s="504"/>
      <c r="GL161" s="504"/>
      <c r="GM161" s="504"/>
      <c r="GN161" s="504"/>
      <c r="GO161" s="504"/>
      <c r="GP161" s="504"/>
      <c r="GQ161" s="504"/>
      <c r="HD161" s="419"/>
    </row>
    <row r="162" spans="1:212" ht="6" customHeight="1" x14ac:dyDescent="0.15">
      <c r="A162" s="504"/>
      <c r="I162" s="504"/>
      <c r="J162" s="504"/>
      <c r="K162" s="504"/>
      <c r="L162" s="419"/>
      <c r="M162" s="507"/>
      <c r="N162" s="504"/>
      <c r="O162" s="504"/>
      <c r="P162" s="504"/>
      <c r="Q162" s="504"/>
      <c r="R162" s="504"/>
      <c r="S162" s="504"/>
      <c r="T162" s="504"/>
      <c r="U162" s="504"/>
      <c r="V162" s="504"/>
      <c r="W162" s="504"/>
      <c r="X162" s="504"/>
      <c r="Y162" s="504"/>
      <c r="Z162" s="504"/>
      <c r="AA162" s="504"/>
      <c r="AB162" s="504"/>
      <c r="AC162" s="504"/>
      <c r="AD162" s="504"/>
      <c r="AE162" s="504"/>
      <c r="AF162" s="504"/>
      <c r="AG162" s="504"/>
      <c r="AH162" s="504"/>
      <c r="AI162" s="504"/>
      <c r="AJ162" s="504"/>
      <c r="AK162" s="504"/>
      <c r="AL162" s="504"/>
      <c r="AM162" s="504"/>
      <c r="AN162" s="504"/>
      <c r="AO162" s="504"/>
      <c r="AP162" s="504"/>
      <c r="AQ162" s="504"/>
      <c r="AR162" s="504"/>
      <c r="AS162" s="504"/>
      <c r="AT162" s="504"/>
      <c r="AU162" s="504"/>
      <c r="AV162" s="504"/>
      <c r="AW162" s="504"/>
      <c r="AX162" s="504"/>
      <c r="AY162" s="401"/>
      <c r="AZ162" s="504"/>
      <c r="BA162" s="504"/>
      <c r="BB162" s="504"/>
      <c r="BC162" s="501"/>
      <c r="BD162" s="501"/>
      <c r="BE162" s="501"/>
      <c r="BF162" s="501"/>
      <c r="BG162" s="501"/>
      <c r="BH162" s="573"/>
      <c r="BI162" s="504"/>
      <c r="BJ162" s="504"/>
      <c r="BK162" s="401"/>
      <c r="BL162" s="504"/>
      <c r="BM162" s="504"/>
      <c r="BN162" s="504"/>
      <c r="BO162" s="504"/>
      <c r="BP162" s="504"/>
      <c r="BQ162" s="504"/>
      <c r="BR162" s="504"/>
      <c r="BS162" s="504"/>
      <c r="BT162" s="504"/>
      <c r="BU162" s="407"/>
      <c r="CS162" s="504"/>
      <c r="DF162" s="504"/>
      <c r="EN162" s="504"/>
      <c r="EO162" s="504"/>
      <c r="EX162" s="504"/>
      <c r="EY162" s="504"/>
      <c r="EZ162" s="504"/>
      <c r="FA162" s="504"/>
      <c r="FB162" s="504"/>
      <c r="FC162" s="504"/>
      <c r="FD162" s="504"/>
      <c r="FE162" s="504"/>
      <c r="FF162" s="504"/>
      <c r="FG162" s="504"/>
      <c r="FH162" s="504"/>
      <c r="FI162" s="504"/>
      <c r="FJ162" s="504"/>
      <c r="FK162" s="504"/>
      <c r="FL162" s="508"/>
      <c r="FM162" s="508"/>
      <c r="FO162" s="401"/>
      <c r="FP162" s="507"/>
      <c r="FQ162" s="504"/>
      <c r="FR162" s="504"/>
      <c r="FS162" s="504"/>
      <c r="FT162" s="504"/>
      <c r="FU162" s="800" t="s">
        <v>555</v>
      </c>
      <c r="FV162" s="800"/>
      <c r="FW162" s="800"/>
      <c r="FX162" s="800"/>
      <c r="FY162" s="800"/>
      <c r="FZ162" s="804">
        <v>5</v>
      </c>
      <c r="GA162" s="506"/>
      <c r="GB162" s="418"/>
      <c r="GC162" s="508"/>
      <c r="GD162" s="504"/>
      <c r="GE162" s="504"/>
      <c r="GF162" s="504"/>
      <c r="GG162" s="504"/>
      <c r="GH162" s="504"/>
      <c r="GI162" s="504"/>
      <c r="GJ162" s="504"/>
      <c r="GK162" s="504"/>
      <c r="GL162" s="504"/>
      <c r="GM162" s="504"/>
      <c r="GN162" s="504"/>
      <c r="GO162" s="504"/>
      <c r="GP162" s="504"/>
      <c r="HD162" s="419"/>
    </row>
    <row r="163" spans="1:212" ht="6" customHeight="1" x14ac:dyDescent="0.15">
      <c r="A163" s="463"/>
      <c r="I163" s="463"/>
      <c r="J163" s="463"/>
      <c r="K163" s="463"/>
      <c r="L163" s="419"/>
      <c r="M163" s="504"/>
      <c r="N163" s="412"/>
      <c r="O163" s="766" t="s">
        <v>403</v>
      </c>
      <c r="P163" s="767"/>
      <c r="Q163" s="767"/>
      <c r="R163" s="767"/>
      <c r="S163" s="767"/>
      <c r="T163" s="767"/>
      <c r="U163" s="767"/>
      <c r="V163" s="767"/>
      <c r="W163" s="950">
        <v>7</v>
      </c>
      <c r="X163" s="504"/>
      <c r="Y163" s="504"/>
      <c r="Z163" s="504"/>
      <c r="AA163" s="504"/>
      <c r="AB163" s="463"/>
      <c r="AC163" s="463"/>
      <c r="AD163" s="463"/>
      <c r="AE163" s="463"/>
      <c r="AF163" s="463"/>
      <c r="AG163" s="463"/>
      <c r="AH163" s="463"/>
      <c r="AI163" s="463"/>
      <c r="AJ163" s="463"/>
      <c r="AK163" s="504"/>
      <c r="AL163" s="504"/>
      <c r="AM163" s="504"/>
      <c r="AN163" s="463"/>
      <c r="AO163" s="463"/>
      <c r="AP163" s="463"/>
      <c r="AQ163" s="463"/>
      <c r="AR163" s="463"/>
      <c r="AS163" s="463"/>
      <c r="AT163" s="463"/>
      <c r="AU163" s="463"/>
      <c r="AV163" s="463"/>
      <c r="AW163" s="504"/>
      <c r="AX163" s="504"/>
      <c r="AY163" s="412"/>
      <c r="AZ163" s="766" t="s">
        <v>772</v>
      </c>
      <c r="BA163" s="767"/>
      <c r="BB163" s="767"/>
      <c r="BC163" s="767"/>
      <c r="BD163" s="767"/>
      <c r="BE163" s="767"/>
      <c r="BF163" s="767"/>
      <c r="BG163" s="767"/>
      <c r="BH163" s="950">
        <v>8</v>
      </c>
      <c r="BI163" s="504"/>
      <c r="BJ163" s="504"/>
      <c r="BK163" s="412"/>
      <c r="BL163" s="766" t="s">
        <v>403</v>
      </c>
      <c r="BM163" s="767"/>
      <c r="BN163" s="767"/>
      <c r="BO163" s="767"/>
      <c r="BP163" s="767"/>
      <c r="BQ163" s="767"/>
      <c r="BR163" s="767"/>
      <c r="BS163" s="767"/>
      <c r="BT163" s="950">
        <v>6</v>
      </c>
      <c r="BU163" s="407"/>
      <c r="CS163" s="504"/>
      <c r="DF163" s="504"/>
      <c r="EN163" s="504"/>
      <c r="EO163" s="504"/>
      <c r="EX163" s="504"/>
      <c r="EY163" s="504"/>
      <c r="EZ163" s="504"/>
      <c r="FA163" s="504"/>
      <c r="FB163" s="504"/>
      <c r="FC163" s="504"/>
      <c r="FD163" s="504"/>
      <c r="FE163" s="504"/>
      <c r="FF163" s="504"/>
      <c r="FG163" s="504"/>
      <c r="FH163" s="504"/>
      <c r="FI163" s="504"/>
      <c r="FJ163" s="504"/>
      <c r="FK163" s="504"/>
      <c r="FL163" s="508"/>
      <c r="FM163" s="508"/>
      <c r="FO163" s="401"/>
      <c r="FP163" s="507"/>
      <c r="FQ163" s="504"/>
      <c r="FR163" s="504"/>
      <c r="FS163" s="504"/>
      <c r="FT163" s="504"/>
      <c r="FU163" s="800"/>
      <c r="FV163" s="800"/>
      <c r="FW163" s="800"/>
      <c r="FX163" s="800"/>
      <c r="FY163" s="800"/>
      <c r="FZ163" s="804"/>
      <c r="GA163" s="506"/>
      <c r="GB163" s="418"/>
      <c r="GC163" s="508"/>
      <c r="GD163" s="504"/>
      <c r="GE163" s="504"/>
      <c r="GF163" s="504"/>
      <c r="GG163" s="504"/>
      <c r="GH163" s="504"/>
      <c r="GI163" s="504"/>
      <c r="GJ163" s="504"/>
      <c r="GK163" s="504"/>
      <c r="GL163" s="504"/>
      <c r="GM163" s="504"/>
      <c r="GN163" s="504"/>
      <c r="GO163" s="504"/>
      <c r="GP163" s="504"/>
      <c r="GT163" s="504"/>
      <c r="GU163" s="504"/>
      <c r="GV163" s="504"/>
      <c r="GW163" s="504"/>
      <c r="GX163" s="504"/>
      <c r="GY163" s="504"/>
      <c r="GZ163" s="504"/>
      <c r="HA163" s="504"/>
      <c r="HD163" s="419"/>
    </row>
    <row r="164" spans="1:212" ht="6" customHeight="1" x14ac:dyDescent="0.15">
      <c r="A164" s="463"/>
      <c r="I164" s="463"/>
      <c r="J164" s="463"/>
      <c r="K164" s="463"/>
      <c r="L164" s="419"/>
      <c r="M164" s="507"/>
      <c r="N164" s="554"/>
      <c r="O164" s="769"/>
      <c r="P164" s="770"/>
      <c r="Q164" s="770"/>
      <c r="R164" s="770"/>
      <c r="S164" s="770"/>
      <c r="T164" s="770"/>
      <c r="U164" s="770"/>
      <c r="V164" s="770"/>
      <c r="W164" s="951"/>
      <c r="X164" s="504"/>
      <c r="Y164" s="504"/>
      <c r="Z164" s="504"/>
      <c r="AA164" s="504"/>
      <c r="AB164" s="463"/>
      <c r="AC164" s="463"/>
      <c r="AD164" s="463"/>
      <c r="AE164" s="463"/>
      <c r="AF164" s="463"/>
      <c r="AG164" s="463"/>
      <c r="AH164" s="463"/>
      <c r="AI164" s="463"/>
      <c r="AJ164" s="463"/>
      <c r="AK164" s="504"/>
      <c r="AL164" s="504"/>
      <c r="AM164" s="504"/>
      <c r="AN164" s="463"/>
      <c r="AO164" s="463"/>
      <c r="AP164" s="463"/>
      <c r="AQ164" s="463"/>
      <c r="AR164" s="463"/>
      <c r="AS164" s="463"/>
      <c r="AT164" s="463"/>
      <c r="AU164" s="463"/>
      <c r="AV164" s="463"/>
      <c r="AW164" s="504"/>
      <c r="AX164" s="504"/>
      <c r="AY164" s="560"/>
      <c r="AZ164" s="769"/>
      <c r="BA164" s="770"/>
      <c r="BB164" s="770"/>
      <c r="BC164" s="770"/>
      <c r="BD164" s="770"/>
      <c r="BE164" s="770"/>
      <c r="BF164" s="770"/>
      <c r="BG164" s="770"/>
      <c r="BH164" s="951"/>
      <c r="BI164" s="504"/>
      <c r="BJ164" s="504"/>
      <c r="BK164" s="554"/>
      <c r="BL164" s="769"/>
      <c r="BM164" s="770"/>
      <c r="BN164" s="770"/>
      <c r="BO164" s="770"/>
      <c r="BP164" s="770"/>
      <c r="BQ164" s="770"/>
      <c r="BR164" s="770"/>
      <c r="BS164" s="770"/>
      <c r="BT164" s="951"/>
      <c r="BU164" s="407"/>
      <c r="CS164" s="504"/>
      <c r="DF164" s="504"/>
      <c r="EN164" s="504"/>
      <c r="EO164" s="504"/>
      <c r="EX164" s="504"/>
      <c r="EY164" s="504"/>
      <c r="EZ164" s="504"/>
      <c r="FA164" s="504"/>
      <c r="FB164" s="504"/>
      <c r="FC164" s="504"/>
      <c r="FD164" s="504"/>
      <c r="FE164" s="504"/>
      <c r="FF164" s="504"/>
      <c r="FG164" s="504"/>
      <c r="FH164" s="504"/>
      <c r="FI164" s="504"/>
      <c r="FJ164" s="504"/>
      <c r="FK164" s="504"/>
      <c r="FL164" s="508"/>
      <c r="FM164" s="508"/>
      <c r="FO164" s="401"/>
      <c r="FP164" s="507"/>
      <c r="FQ164" s="504"/>
      <c r="FR164" s="504"/>
      <c r="FS164" s="504"/>
      <c r="FT164" s="504"/>
      <c r="FU164" s="800" t="s">
        <v>558</v>
      </c>
      <c r="FV164" s="800"/>
      <c r="FW164" s="800"/>
      <c r="FX164" s="800"/>
      <c r="FY164" s="800"/>
      <c r="FZ164" s="804">
        <v>5</v>
      </c>
      <c r="GA164" s="506"/>
      <c r="GB164" s="418"/>
      <c r="GC164" s="508"/>
      <c r="GD164" s="504"/>
      <c r="GE164" s="504"/>
      <c r="GF164" s="504"/>
      <c r="GG164" s="504"/>
      <c r="GH164" s="504"/>
      <c r="GI164" s="504"/>
      <c r="GJ164" s="504"/>
      <c r="GK164" s="504"/>
      <c r="GL164" s="504"/>
      <c r="GM164" s="504"/>
      <c r="GN164" s="504"/>
      <c r="GO164" s="504"/>
      <c r="GP164" s="504"/>
      <c r="GT164" s="504"/>
      <c r="GU164" s="504"/>
      <c r="GV164" s="504"/>
      <c r="GW164" s="504"/>
      <c r="GX164" s="504"/>
      <c r="GY164" s="504"/>
      <c r="GZ164" s="504"/>
      <c r="HA164" s="504"/>
      <c r="HD164" s="419"/>
    </row>
    <row r="165" spans="1:212" ht="6" customHeight="1" x14ac:dyDescent="0.15">
      <c r="A165" s="463"/>
      <c r="I165" s="463"/>
      <c r="J165" s="463"/>
      <c r="K165" s="463"/>
      <c r="L165" s="419"/>
      <c r="M165" s="504"/>
      <c r="N165" s="401"/>
      <c r="O165" s="504"/>
      <c r="P165" s="504"/>
      <c r="Q165" s="504"/>
      <c r="R165" s="790" t="s">
        <v>831</v>
      </c>
      <c r="S165" s="790"/>
      <c r="T165" s="790"/>
      <c r="U165" s="790"/>
      <c r="V165" s="790"/>
      <c r="W165" s="862">
        <v>6</v>
      </c>
      <c r="X165" s="504"/>
      <c r="Y165" s="504"/>
      <c r="Z165" s="504"/>
      <c r="AA165" s="504"/>
      <c r="AB165" s="463"/>
      <c r="AC165" s="463"/>
      <c r="AD165" s="463"/>
      <c r="AE165" s="463"/>
      <c r="AF165" s="463"/>
      <c r="AG165" s="463"/>
      <c r="AH165" s="463"/>
      <c r="AI165" s="463"/>
      <c r="AJ165" s="463"/>
      <c r="AK165" s="504"/>
      <c r="AL165" s="504"/>
      <c r="AM165" s="504"/>
      <c r="AN165" s="463"/>
      <c r="AO165" s="463"/>
      <c r="AP165" s="463"/>
      <c r="AQ165" s="463"/>
      <c r="AR165" s="463"/>
      <c r="AS165" s="463"/>
      <c r="AT165" s="463"/>
      <c r="AU165" s="463"/>
      <c r="AV165" s="463"/>
      <c r="AW165" s="504"/>
      <c r="AX165" s="504"/>
      <c r="AY165" s="504"/>
      <c r="AZ165" s="504"/>
      <c r="BA165" s="504"/>
      <c r="BB165" s="504"/>
      <c r="BC165" s="784" t="s">
        <v>404</v>
      </c>
      <c r="BD165" s="784"/>
      <c r="BE165" s="784"/>
      <c r="BF165" s="784"/>
      <c r="BG165" s="784"/>
      <c r="BH165" s="862">
        <v>4</v>
      </c>
      <c r="BI165" s="504"/>
      <c r="BJ165" s="504"/>
      <c r="BK165" s="401"/>
      <c r="BL165" s="504"/>
      <c r="BM165" s="504"/>
      <c r="BN165" s="504"/>
      <c r="BO165" s="790" t="s">
        <v>831</v>
      </c>
      <c r="BP165" s="790"/>
      <c r="BQ165" s="790"/>
      <c r="BR165" s="790"/>
      <c r="BS165" s="790"/>
      <c r="BT165" s="862">
        <v>5</v>
      </c>
      <c r="BU165" s="407"/>
      <c r="CS165" s="504"/>
      <c r="DF165" s="504"/>
      <c r="EN165" s="504"/>
      <c r="EO165" s="504"/>
      <c r="EX165" s="504"/>
      <c r="EY165" s="504"/>
      <c r="EZ165" s="504"/>
      <c r="FA165" s="504"/>
      <c r="FB165" s="504"/>
      <c r="FC165" s="504"/>
      <c r="FD165" s="504"/>
      <c r="FE165" s="504"/>
      <c r="FF165" s="504"/>
      <c r="FG165" s="504"/>
      <c r="FH165" s="504"/>
      <c r="FI165" s="504"/>
      <c r="FJ165" s="504"/>
      <c r="FK165" s="504"/>
      <c r="FL165" s="508"/>
      <c r="FM165" s="508"/>
      <c r="FO165" s="401"/>
      <c r="FP165" s="507"/>
      <c r="FQ165" s="504"/>
      <c r="FR165" s="504"/>
      <c r="FS165" s="504"/>
      <c r="FT165" s="504"/>
      <c r="FU165" s="800"/>
      <c r="FV165" s="800"/>
      <c r="FW165" s="800"/>
      <c r="FX165" s="800"/>
      <c r="FY165" s="800"/>
      <c r="FZ165" s="804"/>
      <c r="GA165" s="506"/>
      <c r="GB165" s="418"/>
      <c r="GC165" s="508"/>
      <c r="GD165" s="504"/>
      <c r="GE165" s="504"/>
      <c r="GF165" s="504"/>
      <c r="GG165" s="504"/>
      <c r="GH165" s="504"/>
      <c r="GI165" s="504"/>
      <c r="GJ165" s="504"/>
      <c r="GK165" s="504"/>
      <c r="GL165" s="504"/>
      <c r="GM165" s="504"/>
      <c r="GN165" s="504"/>
      <c r="GO165" s="504"/>
      <c r="GP165" s="504"/>
      <c r="GR165" s="504"/>
      <c r="GS165" s="504"/>
      <c r="GT165" s="504"/>
      <c r="GU165" s="504"/>
      <c r="GV165" s="504"/>
      <c r="GW165" s="504"/>
      <c r="GX165" s="504"/>
      <c r="GY165" s="504"/>
      <c r="GZ165" s="504"/>
      <c r="HA165" s="504"/>
      <c r="HD165" s="419"/>
    </row>
    <row r="166" spans="1:212" ht="6" customHeight="1" x14ac:dyDescent="0.15">
      <c r="A166" s="463"/>
      <c r="I166" s="463"/>
      <c r="J166" s="463"/>
      <c r="K166" s="463"/>
      <c r="L166" s="419"/>
      <c r="M166" s="504"/>
      <c r="N166" s="401"/>
      <c r="O166" s="504"/>
      <c r="P166" s="504"/>
      <c r="Q166" s="504"/>
      <c r="R166" s="969"/>
      <c r="S166" s="969"/>
      <c r="T166" s="969"/>
      <c r="U166" s="969"/>
      <c r="V166" s="969"/>
      <c r="W166" s="828"/>
      <c r="X166" s="504"/>
      <c r="Y166" s="504"/>
      <c r="Z166" s="504"/>
      <c r="AA166" s="504"/>
      <c r="AB166" s="463"/>
      <c r="AC166" s="463"/>
      <c r="AD166" s="463"/>
      <c r="AE166" s="463"/>
      <c r="AF166" s="463"/>
      <c r="AG166" s="463"/>
      <c r="AH166" s="463"/>
      <c r="AI166" s="463"/>
      <c r="AJ166" s="463"/>
      <c r="AK166" s="504"/>
      <c r="AL166" s="504"/>
      <c r="AM166" s="504"/>
      <c r="AN166" s="463"/>
      <c r="AO166" s="463"/>
      <c r="AP166" s="463"/>
      <c r="AQ166" s="463"/>
      <c r="AR166" s="463"/>
      <c r="AS166" s="463"/>
      <c r="AT166" s="463"/>
      <c r="AU166" s="463"/>
      <c r="AV166" s="463"/>
      <c r="AW166" s="504"/>
      <c r="AX166" s="504"/>
      <c r="AY166" s="504"/>
      <c r="AZ166" s="504"/>
      <c r="BA166" s="504"/>
      <c r="BB166" s="504"/>
      <c r="BC166" s="800"/>
      <c r="BD166" s="800"/>
      <c r="BE166" s="800"/>
      <c r="BF166" s="800"/>
      <c r="BG166" s="800"/>
      <c r="BH166" s="828"/>
      <c r="BI166" s="504"/>
      <c r="BJ166" s="504"/>
      <c r="BK166" s="401"/>
      <c r="BL166" s="504"/>
      <c r="BM166" s="504"/>
      <c r="BN166" s="504"/>
      <c r="BO166" s="969"/>
      <c r="BP166" s="969"/>
      <c r="BQ166" s="969"/>
      <c r="BR166" s="969"/>
      <c r="BS166" s="969"/>
      <c r="BT166" s="828"/>
      <c r="BU166" s="407"/>
      <c r="CS166" s="504"/>
      <c r="DF166" s="504"/>
      <c r="EN166" s="504"/>
      <c r="EO166" s="504"/>
      <c r="EX166" s="504"/>
      <c r="EY166" s="504"/>
      <c r="EZ166" s="504"/>
      <c r="FA166" s="504"/>
      <c r="FB166" s="504"/>
      <c r="FC166" s="504"/>
      <c r="FD166" s="504"/>
      <c r="FE166" s="504"/>
      <c r="FF166" s="504"/>
      <c r="FG166" s="504"/>
      <c r="FH166" s="504"/>
      <c r="FI166" s="504"/>
      <c r="FJ166" s="504"/>
      <c r="FK166" s="504"/>
      <c r="FL166" s="508"/>
      <c r="FM166" s="508"/>
      <c r="FO166" s="401"/>
      <c r="FP166" s="507"/>
      <c r="FQ166" s="504"/>
      <c r="FR166" s="504"/>
      <c r="FS166" s="504"/>
      <c r="FT166" s="504"/>
      <c r="FU166" s="800" t="s">
        <v>561</v>
      </c>
      <c r="FV166" s="800"/>
      <c r="FW166" s="800"/>
      <c r="FX166" s="800"/>
      <c r="FY166" s="800"/>
      <c r="FZ166" s="804">
        <v>4</v>
      </c>
      <c r="GA166" s="506"/>
      <c r="GB166" s="418"/>
      <c r="GC166" s="508"/>
      <c r="GD166" s="504"/>
      <c r="GE166" s="504"/>
      <c r="GF166" s="504"/>
      <c r="GG166" s="504"/>
      <c r="GH166" s="504"/>
      <c r="GI166" s="504"/>
      <c r="GJ166" s="504"/>
      <c r="GK166" s="504"/>
      <c r="GL166" s="504"/>
      <c r="GM166" s="504"/>
      <c r="GN166" s="504"/>
      <c r="GO166" s="504"/>
      <c r="GP166" s="504"/>
      <c r="GR166" s="504"/>
      <c r="GS166" s="504"/>
      <c r="GT166" s="504"/>
      <c r="GU166" s="504"/>
      <c r="GV166" s="504"/>
      <c r="GW166" s="504"/>
      <c r="GX166" s="504"/>
      <c r="GY166" s="504"/>
      <c r="GZ166" s="504"/>
      <c r="HA166" s="504"/>
      <c r="HD166" s="419"/>
    </row>
    <row r="167" spans="1:212" ht="6" customHeight="1" x14ac:dyDescent="0.15">
      <c r="A167" s="463"/>
      <c r="I167" s="463"/>
      <c r="J167" s="463"/>
      <c r="K167" s="463"/>
      <c r="L167" s="419"/>
      <c r="M167" s="504"/>
      <c r="N167" s="401"/>
      <c r="O167" s="504"/>
      <c r="P167" s="504"/>
      <c r="Q167" s="504"/>
      <c r="R167" s="504"/>
      <c r="S167" s="504"/>
      <c r="T167" s="504"/>
      <c r="U167" s="504"/>
      <c r="V167" s="504"/>
      <c r="W167" s="504"/>
      <c r="X167" s="504"/>
      <c r="Y167" s="504"/>
      <c r="Z167" s="504"/>
      <c r="AA167" s="504"/>
      <c r="AB167" s="463"/>
      <c r="AC167" s="463"/>
      <c r="AD167" s="463"/>
      <c r="AE167" s="463"/>
      <c r="AF167" s="463"/>
      <c r="AG167" s="463"/>
      <c r="AH167" s="463"/>
      <c r="AI167" s="463"/>
      <c r="AJ167" s="463"/>
      <c r="AK167" s="504"/>
      <c r="AL167" s="504"/>
      <c r="AM167" s="504"/>
      <c r="AN167" s="463"/>
      <c r="AO167" s="463"/>
      <c r="AP167" s="463"/>
      <c r="AQ167" s="463"/>
      <c r="AR167" s="463"/>
      <c r="AS167" s="463"/>
      <c r="AT167" s="463"/>
      <c r="AU167" s="463"/>
      <c r="AV167" s="463"/>
      <c r="AW167" s="504"/>
      <c r="AX167" s="504"/>
      <c r="AY167" s="504"/>
      <c r="AZ167" s="504"/>
      <c r="BA167" s="504"/>
      <c r="BB167" s="504"/>
      <c r="BC167" s="800" t="s">
        <v>832</v>
      </c>
      <c r="BD167" s="800"/>
      <c r="BE167" s="800"/>
      <c r="BF167" s="800"/>
      <c r="BG167" s="800"/>
      <c r="BH167" s="828">
        <v>3</v>
      </c>
      <c r="BI167" s="504"/>
      <c r="BJ167" s="504"/>
      <c r="BK167" s="401"/>
      <c r="BL167" s="504"/>
      <c r="BM167" s="504"/>
      <c r="BN167" s="504"/>
      <c r="BO167" s="504"/>
      <c r="BP167" s="504"/>
      <c r="BQ167" s="504"/>
      <c r="BR167" s="504"/>
      <c r="BS167" s="504"/>
      <c r="BT167" s="504"/>
      <c r="BU167" s="407"/>
      <c r="CH167" s="504"/>
      <c r="CI167" s="504"/>
      <c r="CJ167" s="504"/>
      <c r="CK167" s="504"/>
      <c r="CL167" s="504"/>
      <c r="CM167" s="505"/>
      <c r="CN167" s="505"/>
      <c r="CO167" s="505"/>
      <c r="CP167" s="505"/>
      <c r="CQ167" s="505"/>
      <c r="CR167" s="530"/>
      <c r="CS167" s="504"/>
      <c r="DF167" s="504"/>
      <c r="DG167" s="504"/>
      <c r="DQ167" s="451"/>
      <c r="DR167" s="451"/>
      <c r="DS167" s="504"/>
      <c r="DT167" s="504"/>
      <c r="DU167" s="504"/>
      <c r="DV167" s="504"/>
      <c r="DW167" s="504"/>
      <c r="DX167" s="504"/>
      <c r="DY167" s="504"/>
      <c r="DZ167" s="504"/>
      <c r="EA167" s="504"/>
      <c r="EC167" s="504"/>
      <c r="ED167" s="504"/>
      <c r="EE167" s="504"/>
      <c r="EF167" s="504"/>
      <c r="EG167" s="504"/>
      <c r="EH167" s="504"/>
      <c r="EI167" s="504"/>
      <c r="EJ167" s="504"/>
      <c r="EK167" s="504"/>
      <c r="EL167" s="504"/>
      <c r="EM167" s="504"/>
      <c r="EN167" s="504"/>
      <c r="EO167" s="504"/>
      <c r="EP167" s="504"/>
      <c r="EQ167" s="504"/>
      <c r="ER167" s="504"/>
      <c r="ES167" s="504"/>
      <c r="ET167" s="504"/>
      <c r="EU167" s="504"/>
      <c r="EV167" s="504"/>
      <c r="EW167" s="504"/>
      <c r="EX167" s="504"/>
      <c r="EY167" s="504"/>
      <c r="EZ167" s="504"/>
      <c r="FA167" s="504"/>
      <c r="FB167" s="504"/>
      <c r="FC167" s="504"/>
      <c r="FD167" s="504"/>
      <c r="FE167" s="504"/>
      <c r="FF167" s="504"/>
      <c r="FG167" s="504"/>
      <c r="FH167" s="504"/>
      <c r="FI167" s="504"/>
      <c r="FJ167" s="504"/>
      <c r="FK167" s="504"/>
      <c r="FL167" s="508"/>
      <c r="FM167" s="508"/>
      <c r="FO167" s="401"/>
      <c r="FP167" s="507"/>
      <c r="FQ167" s="504"/>
      <c r="FR167" s="504"/>
      <c r="FS167" s="504"/>
      <c r="FT167" s="504"/>
      <c r="FU167" s="800"/>
      <c r="FV167" s="800"/>
      <c r="FW167" s="800"/>
      <c r="FX167" s="800"/>
      <c r="FY167" s="800"/>
      <c r="FZ167" s="804"/>
      <c r="GA167" s="506"/>
      <c r="GB167" s="418"/>
      <c r="GC167" s="508"/>
      <c r="GD167" s="504"/>
      <c r="GE167" s="504"/>
      <c r="GF167" s="504"/>
      <c r="GG167" s="504"/>
      <c r="GH167" s="504"/>
      <c r="GI167" s="504"/>
      <c r="GJ167" s="504"/>
      <c r="GK167" s="504"/>
      <c r="GL167" s="504"/>
      <c r="GM167" s="504"/>
      <c r="GN167" s="504"/>
      <c r="GO167" s="504"/>
      <c r="GP167" s="504"/>
      <c r="GR167" s="504"/>
      <c r="GS167" s="504"/>
      <c r="GT167" s="504"/>
      <c r="GU167" s="504"/>
      <c r="GV167" s="504"/>
      <c r="GW167" s="504"/>
      <c r="GX167" s="504"/>
      <c r="GY167" s="504"/>
      <c r="GZ167" s="504"/>
      <c r="HA167" s="504"/>
      <c r="HD167" s="419"/>
    </row>
    <row r="168" spans="1:212" ht="6" customHeight="1" x14ac:dyDescent="0.15">
      <c r="A168" s="463"/>
      <c r="I168" s="463"/>
      <c r="J168" s="463"/>
      <c r="K168" s="463"/>
      <c r="L168" s="419"/>
      <c r="M168" s="504"/>
      <c r="N168" s="401"/>
      <c r="O168" s="504"/>
      <c r="P168" s="504"/>
      <c r="Q168" s="504"/>
      <c r="R168" s="504"/>
      <c r="S168" s="504"/>
      <c r="T168" s="504"/>
      <c r="U168" s="504"/>
      <c r="V168" s="504"/>
      <c r="W168" s="504"/>
      <c r="X168" s="504"/>
      <c r="Y168" s="504"/>
      <c r="Z168" s="504"/>
      <c r="AA168" s="504"/>
      <c r="AB168" s="463"/>
      <c r="AC168" s="463"/>
      <c r="AD168" s="463"/>
      <c r="AE168" s="463"/>
      <c r="AF168" s="463"/>
      <c r="AG168" s="463"/>
      <c r="AH168" s="463"/>
      <c r="AI168" s="463"/>
      <c r="AJ168" s="463"/>
      <c r="AK168" s="504"/>
      <c r="AL168" s="504"/>
      <c r="AM168" s="504"/>
      <c r="AN168" s="463"/>
      <c r="AO168" s="463"/>
      <c r="AP168" s="463"/>
      <c r="AQ168" s="463"/>
      <c r="AR168" s="463"/>
      <c r="AS168" s="463"/>
      <c r="AT168" s="463"/>
      <c r="AU168" s="463"/>
      <c r="AV168" s="463"/>
      <c r="AW168" s="504"/>
      <c r="AX168" s="504"/>
      <c r="AY168" s="504"/>
      <c r="AZ168" s="504"/>
      <c r="BA168" s="504"/>
      <c r="BB168" s="504"/>
      <c r="BC168" s="800"/>
      <c r="BD168" s="800"/>
      <c r="BE168" s="800"/>
      <c r="BF168" s="800"/>
      <c r="BG168" s="800"/>
      <c r="BH168" s="828"/>
      <c r="BI168" s="504"/>
      <c r="BJ168" s="504"/>
      <c r="BK168" s="401"/>
      <c r="BL168" s="504"/>
      <c r="BM168" s="504"/>
      <c r="BN168" s="504"/>
      <c r="BO168" s="504"/>
      <c r="BP168" s="504"/>
      <c r="BQ168" s="504"/>
      <c r="BR168" s="504"/>
      <c r="BS168" s="504"/>
      <c r="BT168" s="504"/>
      <c r="BU168" s="407"/>
      <c r="CH168" s="504"/>
      <c r="CI168" s="504"/>
      <c r="CJ168" s="504"/>
      <c r="CK168" s="504"/>
      <c r="CL168" s="504"/>
      <c r="CM168" s="505"/>
      <c r="CN168" s="505"/>
      <c r="CO168" s="505"/>
      <c r="CP168" s="505"/>
      <c r="CQ168" s="505"/>
      <c r="CR168" s="530"/>
      <c r="CS168" s="504"/>
      <c r="DF168" s="504"/>
      <c r="DG168" s="504"/>
      <c r="DQ168" s="451"/>
      <c r="DR168" s="451"/>
      <c r="DS168" s="504"/>
      <c r="DT168" s="504"/>
      <c r="DU168" s="504"/>
      <c r="DV168" s="504"/>
      <c r="DW168" s="504"/>
      <c r="DX168" s="504"/>
      <c r="DY168" s="504"/>
      <c r="DZ168" s="504"/>
      <c r="EA168" s="504"/>
      <c r="EC168" s="504"/>
      <c r="ED168" s="504"/>
      <c r="EE168" s="504"/>
      <c r="EF168" s="504"/>
      <c r="EG168" s="504"/>
      <c r="EH168" s="504"/>
      <c r="EI168" s="504"/>
      <c r="EJ168" s="504"/>
      <c r="EK168" s="504"/>
      <c r="EL168" s="504"/>
      <c r="EM168" s="504"/>
      <c r="EN168" s="504"/>
      <c r="EO168" s="504"/>
      <c r="EP168" s="504"/>
      <c r="EQ168" s="504"/>
      <c r="ER168" s="504"/>
      <c r="ES168" s="504"/>
      <c r="ET168" s="504"/>
      <c r="EU168" s="504"/>
      <c r="EV168" s="504"/>
      <c r="EW168" s="504"/>
      <c r="EX168" s="504"/>
      <c r="EY168" s="504"/>
      <c r="EZ168" s="504"/>
      <c r="FA168" s="504"/>
      <c r="FB168" s="504"/>
      <c r="FC168" s="504"/>
      <c r="FD168" s="504"/>
      <c r="FE168" s="504"/>
      <c r="FF168" s="504"/>
      <c r="FG168" s="504"/>
      <c r="FH168" s="504"/>
      <c r="FI168" s="504"/>
      <c r="FJ168" s="504"/>
      <c r="FK168" s="504"/>
      <c r="FL168" s="504"/>
      <c r="FM168" s="504"/>
      <c r="FO168" s="401"/>
      <c r="FP168" s="507"/>
      <c r="FQ168" s="504"/>
      <c r="FR168" s="504"/>
      <c r="FS168" s="504"/>
      <c r="FT168" s="504"/>
      <c r="FU168" s="800" t="s">
        <v>563</v>
      </c>
      <c r="FV168" s="800"/>
      <c r="FW168" s="800"/>
      <c r="FX168" s="800"/>
      <c r="FY168" s="800"/>
      <c r="FZ168" s="804">
        <v>5</v>
      </c>
      <c r="GA168" s="506"/>
      <c r="GB168" s="407"/>
      <c r="GC168" s="504"/>
      <c r="GD168" s="504"/>
      <c r="GE168" s="504"/>
      <c r="GF168" s="504"/>
      <c r="GG168" s="504"/>
      <c r="GH168" s="504"/>
      <c r="GI168" s="504"/>
      <c r="GJ168" s="504"/>
      <c r="GK168" s="504"/>
      <c r="GL168" s="504"/>
      <c r="GM168" s="504"/>
      <c r="GN168" s="504"/>
      <c r="GO168" s="504"/>
      <c r="GP168" s="504"/>
      <c r="GR168" s="504"/>
      <c r="GS168" s="504"/>
      <c r="GT168" s="504"/>
      <c r="GU168" s="504"/>
      <c r="GV168" s="504"/>
      <c r="GW168" s="504"/>
      <c r="GX168" s="504"/>
      <c r="GY168" s="504"/>
      <c r="GZ168" s="504"/>
      <c r="HA168" s="504"/>
      <c r="HD168" s="419"/>
    </row>
    <row r="169" spans="1:212" ht="6" customHeight="1" x14ac:dyDescent="0.15">
      <c r="A169" s="504"/>
      <c r="I169" s="504"/>
      <c r="J169" s="504"/>
      <c r="K169" s="504"/>
      <c r="L169" s="419"/>
      <c r="M169" s="504"/>
      <c r="N169" s="412"/>
      <c r="O169" s="766" t="s">
        <v>772</v>
      </c>
      <c r="P169" s="767"/>
      <c r="Q169" s="767"/>
      <c r="R169" s="767"/>
      <c r="S169" s="767"/>
      <c r="T169" s="767"/>
      <c r="U169" s="767"/>
      <c r="V169" s="767"/>
      <c r="W169" s="950">
        <v>10</v>
      </c>
      <c r="X169" s="504"/>
      <c r="Y169" s="504"/>
      <c r="Z169" s="504"/>
      <c r="AA169" s="504"/>
      <c r="AB169" s="504"/>
      <c r="AC169" s="504"/>
      <c r="AD169" s="504"/>
      <c r="AE169" s="504"/>
      <c r="AF169" s="504"/>
      <c r="AG169" s="504"/>
      <c r="AH169" s="504"/>
      <c r="AI169" s="504"/>
      <c r="AJ169" s="504"/>
      <c r="AK169" s="504"/>
      <c r="AW169" s="504"/>
      <c r="AX169" s="504"/>
      <c r="AY169" s="504"/>
      <c r="AZ169" s="463"/>
      <c r="BA169" s="463"/>
      <c r="BB169" s="463"/>
      <c r="BC169" s="463"/>
      <c r="BD169" s="463"/>
      <c r="BE169" s="463"/>
      <c r="BF169" s="463"/>
      <c r="BG169" s="463"/>
      <c r="BH169" s="463"/>
      <c r="BI169" s="504"/>
      <c r="BJ169" s="504"/>
      <c r="BK169" s="412"/>
      <c r="BL169" s="766" t="s">
        <v>772</v>
      </c>
      <c r="BM169" s="767"/>
      <c r="BN169" s="767"/>
      <c r="BO169" s="767"/>
      <c r="BP169" s="767"/>
      <c r="BQ169" s="767"/>
      <c r="BR169" s="767"/>
      <c r="BS169" s="767"/>
      <c r="BT169" s="950">
        <v>8</v>
      </c>
      <c r="BU169" s="407"/>
      <c r="CH169" s="504"/>
      <c r="CI169" s="504"/>
      <c r="CJ169" s="504"/>
      <c r="CK169" s="504"/>
      <c r="CL169" s="504"/>
      <c r="CM169" s="504"/>
      <c r="CN169" s="504"/>
      <c r="CO169" s="504"/>
      <c r="CP169" s="504"/>
      <c r="CQ169" s="504"/>
      <c r="CR169" s="504"/>
      <c r="CS169" s="504"/>
      <c r="DF169" s="504"/>
      <c r="DG169" s="504"/>
      <c r="DQ169" s="451"/>
      <c r="DR169" s="451"/>
      <c r="DS169" s="451"/>
      <c r="DT169" s="451"/>
      <c r="DU169" s="451"/>
      <c r="DV169" s="451"/>
      <c r="DW169" s="451"/>
      <c r="DX169" s="451"/>
      <c r="DY169" s="451"/>
      <c r="DZ169" s="451"/>
      <c r="EA169" s="451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504"/>
      <c r="EM169" s="504"/>
      <c r="EN169" s="504"/>
      <c r="EO169" s="504"/>
      <c r="EP169" s="106"/>
      <c r="EQ169" s="106"/>
      <c r="ER169" s="106"/>
      <c r="ES169" s="106"/>
      <c r="ET169" s="106"/>
      <c r="EU169" s="106"/>
      <c r="EV169" s="504"/>
      <c r="EW169" s="504"/>
      <c r="EX169" s="504"/>
      <c r="EY169" s="504"/>
      <c r="EZ169" s="504"/>
      <c r="FA169" s="504"/>
      <c r="FB169" s="504"/>
      <c r="FC169" s="504"/>
      <c r="FD169" s="504"/>
      <c r="FE169" s="504"/>
      <c r="FF169" s="504"/>
      <c r="FG169" s="504"/>
      <c r="FH169" s="504"/>
      <c r="FI169" s="504"/>
      <c r="FJ169" s="504"/>
      <c r="FK169" s="504"/>
      <c r="FL169" s="504"/>
      <c r="FM169" s="504"/>
      <c r="FO169" s="401"/>
      <c r="FP169" s="507"/>
      <c r="FQ169" s="504"/>
      <c r="FR169" s="504"/>
      <c r="FS169" s="504"/>
      <c r="FT169" s="504"/>
      <c r="FU169" s="800"/>
      <c r="FV169" s="800"/>
      <c r="FW169" s="800"/>
      <c r="FX169" s="800"/>
      <c r="FY169" s="800"/>
      <c r="FZ169" s="804"/>
      <c r="GA169" s="506"/>
      <c r="GB169" s="407"/>
      <c r="GC169" s="504"/>
      <c r="GD169" s="504"/>
      <c r="GE169" s="504"/>
      <c r="GF169" s="504"/>
      <c r="GG169" s="504"/>
      <c r="GH169" s="504"/>
      <c r="GI169" s="504"/>
      <c r="GJ169" s="504"/>
      <c r="GK169" s="504"/>
      <c r="GL169" s="504"/>
      <c r="GM169" s="504"/>
      <c r="GN169" s="504"/>
      <c r="GO169" s="504"/>
      <c r="GP169" s="504"/>
      <c r="GR169" s="504"/>
      <c r="GS169" s="504"/>
      <c r="GT169" s="504"/>
      <c r="GU169" s="504"/>
      <c r="GV169" s="504"/>
      <c r="GW169" s="504"/>
      <c r="GX169" s="504"/>
      <c r="GY169" s="504"/>
      <c r="GZ169" s="504"/>
      <c r="HA169" s="504"/>
      <c r="HD169" s="419"/>
    </row>
    <row r="170" spans="1:212" ht="6" customHeight="1" x14ac:dyDescent="0.15">
      <c r="A170" s="504"/>
      <c r="I170" s="504"/>
      <c r="J170" s="504"/>
      <c r="K170" s="504"/>
      <c r="L170" s="419"/>
      <c r="M170" s="504"/>
      <c r="N170" s="560"/>
      <c r="O170" s="769"/>
      <c r="P170" s="770"/>
      <c r="Q170" s="770"/>
      <c r="R170" s="770"/>
      <c r="S170" s="770"/>
      <c r="T170" s="770"/>
      <c r="U170" s="770"/>
      <c r="V170" s="770"/>
      <c r="W170" s="951"/>
      <c r="X170" s="504"/>
      <c r="Y170" s="504"/>
      <c r="Z170" s="504"/>
      <c r="AA170" s="504"/>
      <c r="AB170" s="504"/>
      <c r="AC170" s="504"/>
      <c r="AD170" s="504"/>
      <c r="AE170" s="504"/>
      <c r="AF170" s="504"/>
      <c r="AG170" s="504"/>
      <c r="AH170" s="504"/>
      <c r="AI170" s="504"/>
      <c r="AJ170" s="504"/>
      <c r="AK170" s="504"/>
      <c r="AL170" s="504"/>
      <c r="AM170" s="504"/>
      <c r="AN170" s="504"/>
      <c r="AO170" s="504"/>
      <c r="AP170" s="504"/>
      <c r="AQ170" s="504"/>
      <c r="AR170" s="504"/>
      <c r="AS170" s="504"/>
      <c r="AT170" s="504"/>
      <c r="AU170" s="504"/>
      <c r="AV170" s="504"/>
      <c r="AW170" s="504"/>
      <c r="AX170" s="504"/>
      <c r="AY170" s="504"/>
      <c r="AZ170" s="504"/>
      <c r="BA170" s="504"/>
      <c r="BB170" s="504"/>
      <c r="BC170" s="504"/>
      <c r="BD170" s="504"/>
      <c r="BE170" s="504"/>
      <c r="BF170" s="504"/>
      <c r="BG170" s="504"/>
      <c r="BH170" s="504"/>
      <c r="BI170" s="504"/>
      <c r="BJ170" s="504"/>
      <c r="BK170" s="560"/>
      <c r="BL170" s="769"/>
      <c r="BM170" s="770"/>
      <c r="BN170" s="770"/>
      <c r="BO170" s="770"/>
      <c r="BP170" s="770"/>
      <c r="BQ170" s="770"/>
      <c r="BR170" s="770"/>
      <c r="BS170" s="770"/>
      <c r="BT170" s="951"/>
      <c r="BU170" s="407"/>
      <c r="CH170" s="504"/>
      <c r="CI170" s="504"/>
      <c r="CJ170" s="504"/>
      <c r="CK170" s="504"/>
      <c r="CL170" s="504"/>
      <c r="CM170" s="504"/>
      <c r="CN170" s="504"/>
      <c r="CO170" s="504"/>
      <c r="CP170" s="504"/>
      <c r="CQ170" s="504"/>
      <c r="CR170" s="504"/>
      <c r="CS170" s="504"/>
      <c r="DF170" s="504"/>
      <c r="DG170" s="504"/>
      <c r="DQ170" s="451"/>
      <c r="DR170" s="451"/>
      <c r="DS170" s="451"/>
      <c r="DT170" s="451"/>
      <c r="DU170" s="451"/>
      <c r="DV170" s="451"/>
      <c r="DW170" s="451"/>
      <c r="DX170" s="451"/>
      <c r="DY170" s="451"/>
      <c r="DZ170" s="451"/>
      <c r="EA170" s="451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504"/>
      <c r="EM170" s="504"/>
      <c r="EN170" s="504"/>
      <c r="EO170" s="504"/>
      <c r="EP170" s="106"/>
      <c r="EQ170" s="106"/>
      <c r="ER170" s="106"/>
      <c r="ES170" s="106"/>
      <c r="ET170" s="106"/>
      <c r="EU170" s="106"/>
      <c r="EV170" s="504"/>
      <c r="EW170" s="504"/>
      <c r="EX170" s="504"/>
      <c r="EY170" s="504"/>
      <c r="EZ170" s="504"/>
      <c r="FA170" s="504"/>
      <c r="FB170" s="504"/>
      <c r="FC170" s="504"/>
      <c r="FD170" s="498"/>
      <c r="FE170" s="498"/>
      <c r="FF170" s="498"/>
      <c r="FG170" s="498"/>
      <c r="FH170" s="498"/>
      <c r="FI170" s="498"/>
      <c r="FJ170" s="498"/>
      <c r="FK170" s="498"/>
      <c r="FL170" s="508"/>
      <c r="FM170" s="508"/>
      <c r="FO170" s="401"/>
      <c r="FP170" s="507"/>
      <c r="GB170" s="418"/>
      <c r="GC170" s="508"/>
      <c r="GD170" s="504"/>
      <c r="GE170" s="504"/>
      <c r="GF170" s="504"/>
      <c r="GG170" s="504"/>
      <c r="GH170" s="504"/>
      <c r="GI170" s="504"/>
      <c r="GJ170" s="504"/>
      <c r="GK170" s="504"/>
      <c r="GL170" s="504"/>
      <c r="GM170" s="504"/>
      <c r="GN170" s="504"/>
      <c r="GO170" s="504"/>
      <c r="GP170" s="504"/>
      <c r="GR170" s="504"/>
      <c r="GS170" s="504"/>
      <c r="GT170" s="504"/>
      <c r="GU170" s="504"/>
      <c r="GV170" s="504"/>
      <c r="GW170" s="504"/>
      <c r="GX170" s="504"/>
      <c r="GY170" s="504"/>
      <c r="GZ170" s="504"/>
      <c r="HA170" s="504"/>
      <c r="HD170" s="419"/>
    </row>
    <row r="171" spans="1:212" ht="6" customHeight="1" x14ac:dyDescent="0.15">
      <c r="A171" s="504"/>
      <c r="I171" s="504"/>
      <c r="J171" s="504"/>
      <c r="K171" s="504"/>
      <c r="L171" s="419"/>
      <c r="M171" s="504"/>
      <c r="N171" s="504"/>
      <c r="O171" s="504"/>
      <c r="P171" s="504"/>
      <c r="Q171" s="504"/>
      <c r="R171" s="784" t="s">
        <v>404</v>
      </c>
      <c r="S171" s="784"/>
      <c r="T171" s="784"/>
      <c r="U171" s="784"/>
      <c r="V171" s="784"/>
      <c r="W171" s="862">
        <v>3</v>
      </c>
      <c r="X171" s="504"/>
      <c r="Y171" s="504"/>
      <c r="Z171" s="504"/>
      <c r="AA171" s="504"/>
      <c r="AB171" s="504"/>
      <c r="AC171" s="504"/>
      <c r="AD171" s="504"/>
      <c r="AE171" s="504"/>
      <c r="AF171" s="504"/>
      <c r="AG171" s="504"/>
      <c r="AH171" s="504"/>
      <c r="AI171" s="504"/>
      <c r="AJ171" s="504"/>
      <c r="AK171" s="504"/>
      <c r="AL171" s="504"/>
      <c r="AM171" s="504"/>
      <c r="AN171" s="504"/>
      <c r="AO171" s="504"/>
      <c r="AP171" s="504"/>
      <c r="AQ171" s="504"/>
      <c r="AR171" s="504"/>
      <c r="AS171" s="504"/>
      <c r="AT171" s="504"/>
      <c r="AU171" s="504"/>
      <c r="AV171" s="504"/>
      <c r="AW171" s="504"/>
      <c r="AX171" s="504"/>
      <c r="AY171" s="504"/>
      <c r="AZ171" s="504"/>
      <c r="BA171" s="504"/>
      <c r="BB171" s="504"/>
      <c r="BC171" s="504"/>
      <c r="BD171" s="504"/>
      <c r="BE171" s="504"/>
      <c r="BF171" s="504"/>
      <c r="BG171" s="504"/>
      <c r="BH171" s="504"/>
      <c r="BI171" s="504"/>
      <c r="BJ171" s="504"/>
      <c r="BK171" s="504"/>
      <c r="BL171" s="504"/>
      <c r="BM171" s="504"/>
      <c r="BN171" s="504"/>
      <c r="BO171" s="784" t="s">
        <v>404</v>
      </c>
      <c r="BP171" s="784"/>
      <c r="BQ171" s="784"/>
      <c r="BR171" s="784"/>
      <c r="BS171" s="784"/>
      <c r="BT171" s="862">
        <v>3</v>
      </c>
      <c r="BU171" s="407"/>
      <c r="CH171" s="504"/>
      <c r="CI171" s="504"/>
      <c r="CJ171" s="504"/>
      <c r="CK171" s="504"/>
      <c r="CL171" s="504"/>
      <c r="CM171" s="504"/>
      <c r="CN171" s="504"/>
      <c r="CO171" s="504"/>
      <c r="CP171" s="504"/>
      <c r="CQ171" s="504"/>
      <c r="CR171" s="504"/>
      <c r="CS171" s="504"/>
      <c r="DF171" s="504"/>
      <c r="DG171" s="504"/>
      <c r="DQ171" s="465"/>
      <c r="DR171" s="465"/>
      <c r="DS171" s="465"/>
      <c r="DT171" s="465"/>
      <c r="DU171" s="465"/>
      <c r="DV171" s="465"/>
      <c r="DW171" s="465"/>
      <c r="DX171" s="465"/>
      <c r="DY171" s="465"/>
      <c r="DZ171" s="465"/>
      <c r="EA171" s="465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504"/>
      <c r="EM171" s="504"/>
      <c r="EO171" s="504"/>
      <c r="EP171" s="106"/>
      <c r="EQ171" s="106"/>
      <c r="ER171" s="106"/>
      <c r="ES171" s="106"/>
      <c r="ET171" s="106"/>
      <c r="EU171" s="106"/>
      <c r="EV171" s="504"/>
      <c r="EW171" s="504"/>
      <c r="EY171" s="504"/>
      <c r="EZ171" s="504"/>
      <c r="FA171" s="504"/>
      <c r="FB171" s="504"/>
      <c r="FC171" s="504"/>
      <c r="FD171" s="498"/>
      <c r="FE171" s="498"/>
      <c r="FF171" s="498"/>
      <c r="FG171" s="498"/>
      <c r="FH171" s="498"/>
      <c r="FI171" s="498"/>
      <c r="FJ171" s="498"/>
      <c r="FK171" s="498"/>
      <c r="FL171" s="508"/>
      <c r="FM171" s="508"/>
      <c r="FO171" s="401"/>
      <c r="FP171" s="507"/>
      <c r="GB171" s="418"/>
      <c r="GC171" s="508"/>
      <c r="GD171" s="504"/>
      <c r="GE171" s="504"/>
      <c r="GF171" s="504"/>
      <c r="GG171" s="504"/>
      <c r="GH171" s="504"/>
      <c r="GI171" s="504"/>
      <c r="GJ171" s="504"/>
      <c r="GK171" s="504"/>
      <c r="GL171" s="504"/>
      <c r="GM171" s="504"/>
      <c r="GN171" s="504"/>
      <c r="GO171" s="504"/>
      <c r="GP171" s="504"/>
      <c r="GR171" s="504"/>
      <c r="GS171" s="504"/>
      <c r="GT171" s="504"/>
      <c r="GU171" s="504"/>
      <c r="GV171" s="504"/>
      <c r="GW171" s="504"/>
      <c r="GX171" s="504"/>
      <c r="GY171" s="504"/>
      <c r="GZ171" s="504"/>
      <c r="HA171" s="504"/>
      <c r="HD171" s="419"/>
    </row>
    <row r="172" spans="1:212" ht="6" customHeight="1" x14ac:dyDescent="0.15">
      <c r="L172" s="419"/>
      <c r="M172" s="504"/>
      <c r="N172" s="504"/>
      <c r="O172" s="504"/>
      <c r="P172" s="504"/>
      <c r="Q172" s="504"/>
      <c r="R172" s="800"/>
      <c r="S172" s="800"/>
      <c r="T172" s="800"/>
      <c r="U172" s="800"/>
      <c r="V172" s="800"/>
      <c r="W172" s="828"/>
      <c r="X172" s="504"/>
      <c r="Y172" s="504"/>
      <c r="Z172" s="504"/>
      <c r="AA172" s="504"/>
      <c r="AB172" s="504"/>
      <c r="AC172" s="504"/>
      <c r="AD172" s="504"/>
      <c r="AE172" s="504"/>
      <c r="AF172" s="504"/>
      <c r="AG172" s="504"/>
      <c r="AH172" s="504"/>
      <c r="AI172" s="504"/>
      <c r="AJ172" s="504"/>
      <c r="AK172" s="504"/>
      <c r="AL172" s="504"/>
      <c r="AM172" s="504"/>
      <c r="AN172" s="504"/>
      <c r="AO172" s="504"/>
      <c r="AP172" s="504"/>
      <c r="AQ172" s="504"/>
      <c r="AR172" s="504"/>
      <c r="AS172" s="504"/>
      <c r="AT172" s="504"/>
      <c r="AU172" s="504"/>
      <c r="AV172" s="504"/>
      <c r="AW172" s="504"/>
      <c r="AX172" s="504"/>
      <c r="AY172" s="504"/>
      <c r="AZ172" s="504"/>
      <c r="BA172" s="504"/>
      <c r="BB172" s="504"/>
      <c r="BC172" s="504"/>
      <c r="BD172" s="504"/>
      <c r="BE172" s="504"/>
      <c r="BF172" s="504"/>
      <c r="BG172" s="504"/>
      <c r="BH172" s="504"/>
      <c r="BI172" s="504"/>
      <c r="BJ172" s="504"/>
      <c r="BK172" s="504"/>
      <c r="BL172" s="504"/>
      <c r="BM172" s="504"/>
      <c r="BN172" s="504"/>
      <c r="BO172" s="800"/>
      <c r="BP172" s="800"/>
      <c r="BQ172" s="800"/>
      <c r="BR172" s="800"/>
      <c r="BS172" s="800"/>
      <c r="BT172" s="828"/>
      <c r="BU172" s="407"/>
      <c r="CH172" s="504"/>
      <c r="CI172" s="504"/>
      <c r="DF172" s="504"/>
      <c r="DG172" s="988" t="s">
        <v>833</v>
      </c>
      <c r="DH172" s="988"/>
      <c r="DI172" s="988"/>
      <c r="DJ172" s="988"/>
      <c r="DK172" s="988"/>
      <c r="DL172" s="988"/>
      <c r="DM172" s="988"/>
      <c r="DN172" s="988"/>
      <c r="DO172" s="988"/>
      <c r="DP172" s="988"/>
      <c r="DQ172" s="988"/>
      <c r="EM172" s="504"/>
      <c r="EO172" s="504"/>
      <c r="EP172" s="106"/>
      <c r="EQ172" s="106"/>
      <c r="ER172" s="106"/>
      <c r="ES172" s="106"/>
      <c r="ET172" s="106"/>
      <c r="EU172" s="106"/>
      <c r="EV172" s="504"/>
      <c r="EW172" s="504"/>
      <c r="EY172" s="504"/>
      <c r="EZ172" s="504"/>
      <c r="FA172" s="504"/>
      <c r="FB172" s="504"/>
      <c r="FC172" s="504"/>
      <c r="FD172" s="504"/>
      <c r="FE172" s="504"/>
      <c r="FF172" s="504"/>
      <c r="FG172" s="504"/>
      <c r="FH172" s="504"/>
      <c r="FI172" s="504"/>
      <c r="FJ172" s="504"/>
      <c r="FK172" s="504"/>
      <c r="FL172" s="508"/>
      <c r="FM172" s="508"/>
      <c r="FO172" s="401"/>
      <c r="FP172" s="507"/>
      <c r="FQ172" s="501"/>
      <c r="FR172" s="766" t="s">
        <v>230</v>
      </c>
      <c r="FS172" s="767"/>
      <c r="FT172" s="767"/>
      <c r="FU172" s="767"/>
      <c r="FV172" s="767"/>
      <c r="FW172" s="767"/>
      <c r="FX172" s="767"/>
      <c r="FY172" s="767"/>
      <c r="FZ172" s="795">
        <v>11</v>
      </c>
      <c r="GA172" s="508"/>
      <c r="GB172" s="418"/>
      <c r="GC172" s="508"/>
      <c r="GD172" s="504"/>
      <c r="GE172" s="504"/>
      <c r="GF172" s="504"/>
      <c r="GG172" s="504"/>
      <c r="GH172" s="504"/>
      <c r="GI172" s="504"/>
      <c r="GJ172" s="504"/>
      <c r="GK172" s="504"/>
      <c r="GL172" s="504"/>
      <c r="GM172" s="504"/>
      <c r="GN172" s="504"/>
      <c r="GO172" s="504"/>
      <c r="GP172" s="504"/>
      <c r="GR172" s="504"/>
      <c r="GS172" s="504"/>
      <c r="GT172" s="504"/>
      <c r="GU172" s="504"/>
      <c r="GV172" s="504"/>
      <c r="GW172" s="504"/>
      <c r="GX172" s="504"/>
      <c r="GY172" s="504"/>
      <c r="GZ172" s="504"/>
      <c r="HA172" s="504"/>
      <c r="HD172" s="419"/>
    </row>
    <row r="173" spans="1:212" ht="6" customHeight="1" x14ac:dyDescent="0.15">
      <c r="L173" s="419"/>
      <c r="M173" s="504"/>
      <c r="N173" s="504"/>
      <c r="O173" s="504"/>
      <c r="P173" s="504"/>
      <c r="Q173" s="504"/>
      <c r="R173" s="800" t="s">
        <v>832</v>
      </c>
      <c r="S173" s="800"/>
      <c r="T173" s="800"/>
      <c r="U173" s="800"/>
      <c r="V173" s="800"/>
      <c r="W173" s="828">
        <v>5</v>
      </c>
      <c r="X173" s="504"/>
      <c r="Y173" s="504"/>
      <c r="Z173" s="504"/>
      <c r="AA173" s="504"/>
      <c r="AB173" s="504"/>
      <c r="AC173" s="504"/>
      <c r="AD173" s="504"/>
      <c r="AE173" s="504"/>
      <c r="AF173" s="504"/>
      <c r="AG173" s="504"/>
      <c r="AH173" s="504"/>
      <c r="AI173" s="504"/>
      <c r="AJ173" s="504"/>
      <c r="AK173" s="504"/>
      <c r="AL173" s="504"/>
      <c r="AM173" s="504"/>
      <c r="AN173" s="504"/>
      <c r="AO173" s="504"/>
      <c r="AP173" s="504"/>
      <c r="AQ173" s="504"/>
      <c r="AR173" s="504"/>
      <c r="AS173" s="504"/>
      <c r="AT173" s="504"/>
      <c r="AU173" s="504"/>
      <c r="AV173" s="504"/>
      <c r="AW173" s="504"/>
      <c r="AX173" s="504"/>
      <c r="AY173" s="504"/>
      <c r="AZ173" s="504"/>
      <c r="BA173" s="504"/>
      <c r="BB173" s="504"/>
      <c r="BC173" s="504"/>
      <c r="BD173" s="504"/>
      <c r="BE173" s="504"/>
      <c r="BF173" s="504"/>
      <c r="BG173" s="504"/>
      <c r="BH173" s="504"/>
      <c r="BI173" s="504"/>
      <c r="BJ173" s="504"/>
      <c r="BK173" s="504"/>
      <c r="BL173" s="504"/>
      <c r="BM173" s="504"/>
      <c r="BN173" s="504"/>
      <c r="BO173" s="800" t="s">
        <v>832</v>
      </c>
      <c r="BP173" s="800"/>
      <c r="BQ173" s="800"/>
      <c r="BR173" s="800"/>
      <c r="BS173" s="800"/>
      <c r="BT173" s="828">
        <v>4</v>
      </c>
      <c r="BU173" s="407"/>
      <c r="CH173" s="504"/>
      <c r="CI173" s="504"/>
      <c r="DF173" s="504"/>
      <c r="DG173" s="989"/>
      <c r="DH173" s="989"/>
      <c r="DI173" s="989"/>
      <c r="DJ173" s="989"/>
      <c r="DK173" s="989"/>
      <c r="DL173" s="989"/>
      <c r="DM173" s="989"/>
      <c r="DN173" s="989"/>
      <c r="DO173" s="989"/>
      <c r="DP173" s="989"/>
      <c r="DQ173" s="989"/>
      <c r="EM173" s="504"/>
      <c r="EO173" s="504"/>
      <c r="EP173" s="106"/>
      <c r="EQ173" s="106"/>
      <c r="ER173" s="106"/>
      <c r="ES173" s="106"/>
      <c r="ET173" s="106"/>
      <c r="EU173" s="106"/>
      <c r="EV173" s="504"/>
      <c r="EW173" s="504"/>
      <c r="EY173" s="504"/>
      <c r="EZ173" s="504"/>
      <c r="FA173" s="504"/>
      <c r="FB173" s="504"/>
      <c r="FC173" s="504"/>
      <c r="FD173" s="504"/>
      <c r="FE173" s="504"/>
      <c r="FF173" s="504"/>
      <c r="FG173" s="504"/>
      <c r="FH173" s="504"/>
      <c r="FI173" s="504"/>
      <c r="FJ173" s="504"/>
      <c r="FK173" s="504"/>
      <c r="FL173" s="508"/>
      <c r="FM173" s="508"/>
      <c r="FO173" s="401"/>
      <c r="FP173" s="504"/>
      <c r="FQ173" s="560"/>
      <c r="FR173" s="769"/>
      <c r="FS173" s="770"/>
      <c r="FT173" s="770"/>
      <c r="FU173" s="770"/>
      <c r="FV173" s="770"/>
      <c r="FW173" s="770"/>
      <c r="FX173" s="770"/>
      <c r="FY173" s="770"/>
      <c r="FZ173" s="797"/>
      <c r="GA173" s="508"/>
      <c r="GB173" s="418"/>
      <c r="GC173" s="508"/>
      <c r="GD173" s="504"/>
      <c r="GE173" s="504"/>
      <c r="GF173" s="504"/>
      <c r="GG173" s="504"/>
      <c r="GH173" s="504"/>
      <c r="GI173" s="504"/>
      <c r="GJ173" s="504"/>
      <c r="GK173" s="504"/>
      <c r="GL173" s="504"/>
      <c r="GM173" s="504"/>
      <c r="GN173" s="504"/>
      <c r="GO173" s="504"/>
      <c r="GP173" s="504"/>
      <c r="GR173" s="504"/>
      <c r="GS173" s="504"/>
      <c r="GT173" s="504"/>
      <c r="GU173" s="504"/>
      <c r="GV173" s="504"/>
      <c r="GW173" s="504"/>
      <c r="GX173" s="504"/>
      <c r="GY173" s="504"/>
      <c r="GZ173" s="504"/>
      <c r="HA173" s="504"/>
      <c r="HD173" s="419"/>
    </row>
    <row r="174" spans="1:212" ht="6" customHeight="1" x14ac:dyDescent="0.15">
      <c r="L174" s="419"/>
      <c r="M174" s="504"/>
      <c r="N174" s="504"/>
      <c r="O174" s="504"/>
      <c r="P174" s="504"/>
      <c r="Q174" s="504"/>
      <c r="R174" s="800"/>
      <c r="S174" s="800"/>
      <c r="T174" s="800"/>
      <c r="U174" s="800"/>
      <c r="V174" s="800"/>
      <c r="W174" s="828"/>
      <c r="X174" s="504"/>
      <c r="Y174" s="504"/>
      <c r="Z174" s="504"/>
      <c r="AA174" s="504"/>
      <c r="AB174" s="504"/>
      <c r="AC174" s="504"/>
      <c r="AD174" s="504"/>
      <c r="AE174" s="504"/>
      <c r="AF174" s="504"/>
      <c r="AG174" s="504"/>
      <c r="AH174" s="504"/>
      <c r="AI174" s="504"/>
      <c r="AJ174" s="504"/>
      <c r="AK174" s="504"/>
      <c r="AL174" s="504"/>
      <c r="AM174" s="504"/>
      <c r="AN174" s="504"/>
      <c r="AO174" s="504"/>
      <c r="AP174" s="504"/>
      <c r="AQ174" s="504"/>
      <c r="AR174" s="504"/>
      <c r="AS174" s="504"/>
      <c r="AT174" s="504"/>
      <c r="AU174" s="504"/>
      <c r="AV174" s="504"/>
      <c r="AW174" s="504"/>
      <c r="AX174" s="504"/>
      <c r="AY174" s="504"/>
      <c r="AZ174" s="504"/>
      <c r="BA174" s="504"/>
      <c r="BB174" s="504"/>
      <c r="BC174" s="504"/>
      <c r="BD174" s="504"/>
      <c r="BE174" s="504"/>
      <c r="BF174" s="504"/>
      <c r="BG174" s="504"/>
      <c r="BH174" s="504"/>
      <c r="BI174" s="504"/>
      <c r="BJ174" s="504"/>
      <c r="BK174" s="504"/>
      <c r="BL174" s="504"/>
      <c r="BM174" s="504"/>
      <c r="BN174" s="504"/>
      <c r="BO174" s="800"/>
      <c r="BP174" s="800"/>
      <c r="BQ174" s="800"/>
      <c r="BR174" s="800"/>
      <c r="BS174" s="800"/>
      <c r="BT174" s="828"/>
      <c r="BU174" s="407"/>
      <c r="BV174" s="504"/>
      <c r="BW174" s="504"/>
      <c r="BX174" s="504"/>
      <c r="BY174" s="504"/>
      <c r="BZ174" s="504"/>
      <c r="CA174" s="504"/>
      <c r="CB174" s="504"/>
      <c r="CC174" s="504"/>
      <c r="CD174" s="504"/>
      <c r="CE174" s="504"/>
      <c r="CF174" s="504"/>
      <c r="CG174" s="504"/>
      <c r="CH174" s="504"/>
      <c r="CI174" s="504"/>
      <c r="CJ174" s="504"/>
      <c r="CK174" s="504"/>
      <c r="CL174" s="504"/>
      <c r="CM174" s="504"/>
      <c r="CN174" s="504"/>
      <c r="CO174" s="504"/>
      <c r="CP174" s="504"/>
      <c r="CQ174" s="504"/>
      <c r="CR174" s="504"/>
      <c r="CS174" s="504"/>
      <c r="DF174" s="504"/>
      <c r="DG174" s="980" t="s">
        <v>578</v>
      </c>
      <c r="DH174" s="981"/>
      <c r="DI174" s="981"/>
      <c r="DJ174" s="981"/>
      <c r="DK174" s="981"/>
      <c r="DL174" s="981"/>
      <c r="DM174" s="981"/>
      <c r="DN174" s="981"/>
      <c r="DO174" s="981"/>
      <c r="DP174" s="981"/>
      <c r="DQ174" s="981"/>
      <c r="DR174" s="981"/>
      <c r="DS174" s="981"/>
      <c r="DT174" s="981"/>
      <c r="DU174" s="981"/>
      <c r="DV174" s="981"/>
      <c r="DW174" s="981"/>
      <c r="DX174" s="981"/>
      <c r="DY174" s="981"/>
      <c r="DZ174" s="981"/>
      <c r="EA174" s="982"/>
      <c r="EB174" s="976">
        <v>1720</v>
      </c>
      <c r="EC174" s="977"/>
      <c r="ED174" s="977"/>
      <c r="EE174" s="977"/>
      <c r="EF174" s="977"/>
      <c r="EG174" s="977"/>
      <c r="EH174" s="977"/>
      <c r="EI174" s="977"/>
      <c r="EJ174" s="977"/>
      <c r="EK174" s="560"/>
      <c r="EL174" s="555"/>
      <c r="EM174" s="504"/>
      <c r="EO174" s="504"/>
      <c r="EP174" s="106"/>
      <c r="EQ174" s="106"/>
      <c r="ER174" s="106"/>
      <c r="ES174" s="106"/>
      <c r="ET174" s="106"/>
      <c r="EU174" s="106"/>
      <c r="EV174" s="504"/>
      <c r="EW174" s="504"/>
      <c r="EY174" s="504"/>
      <c r="EZ174" s="504"/>
      <c r="FA174" s="504"/>
      <c r="FB174" s="504"/>
      <c r="FC174" s="504"/>
      <c r="FD174" s="504"/>
      <c r="FE174" s="504"/>
      <c r="FF174" s="504"/>
      <c r="FG174" s="504"/>
      <c r="FH174" s="504"/>
      <c r="FI174" s="504"/>
      <c r="FJ174" s="504"/>
      <c r="FK174" s="504"/>
      <c r="FL174" s="508"/>
      <c r="FM174" s="508"/>
      <c r="FO174" s="401"/>
      <c r="FP174" s="504"/>
      <c r="FR174" s="504"/>
      <c r="FS174" s="504"/>
      <c r="FT174" s="504"/>
      <c r="FU174" s="784" t="s">
        <v>553</v>
      </c>
      <c r="FV174" s="784"/>
      <c r="FW174" s="784"/>
      <c r="FX174" s="784"/>
      <c r="FY174" s="784"/>
      <c r="FZ174" s="804">
        <v>5</v>
      </c>
      <c r="GA174" s="506"/>
      <c r="GB174" s="418"/>
      <c r="GC174" s="508"/>
      <c r="GD174" s="504"/>
      <c r="GE174" s="504"/>
      <c r="GF174" s="504"/>
      <c r="GG174" s="504"/>
      <c r="GH174" s="504"/>
      <c r="GI174" s="504"/>
      <c r="GJ174" s="504"/>
      <c r="GK174" s="504"/>
      <c r="GL174" s="504"/>
      <c r="GM174" s="504"/>
      <c r="GN174" s="504"/>
      <c r="GO174" s="504"/>
      <c r="GP174" s="504"/>
      <c r="GR174" s="504"/>
      <c r="GS174" s="504"/>
      <c r="GT174" s="504"/>
      <c r="GU174" s="504"/>
      <c r="GV174" s="504"/>
      <c r="GW174" s="504"/>
      <c r="GX174" s="504"/>
      <c r="GY174" s="504"/>
      <c r="GZ174" s="504"/>
      <c r="HA174" s="504"/>
      <c r="HB174" s="504"/>
      <c r="HC174" s="407"/>
      <c r="HD174" s="504"/>
    </row>
    <row r="175" spans="1:212" ht="6" customHeight="1" x14ac:dyDescent="0.15">
      <c r="L175" s="419"/>
      <c r="M175" s="504"/>
      <c r="N175" s="504"/>
      <c r="O175" s="504"/>
      <c r="P175" s="504"/>
      <c r="Q175" s="504"/>
      <c r="R175" s="504"/>
      <c r="S175" s="504"/>
      <c r="T175" s="504"/>
      <c r="U175" s="504"/>
      <c r="V175" s="504"/>
      <c r="W175" s="504"/>
      <c r="X175" s="504"/>
      <c r="Y175" s="504"/>
      <c r="Z175" s="504"/>
      <c r="AA175" s="504"/>
      <c r="AB175" s="504"/>
      <c r="AC175" s="504"/>
      <c r="AD175" s="504"/>
      <c r="AE175" s="504"/>
      <c r="AF175" s="504"/>
      <c r="AG175" s="504"/>
      <c r="AH175" s="504"/>
      <c r="AI175" s="504"/>
      <c r="AJ175" s="504"/>
      <c r="AK175" s="504"/>
      <c r="AL175" s="504"/>
      <c r="AM175" s="504"/>
      <c r="AN175" s="504"/>
      <c r="AO175" s="504"/>
      <c r="AP175" s="504"/>
      <c r="AQ175" s="504"/>
      <c r="AR175" s="504"/>
      <c r="AS175" s="504"/>
      <c r="AT175" s="504"/>
      <c r="AU175" s="504"/>
      <c r="AV175" s="504"/>
      <c r="AW175" s="504"/>
      <c r="AX175" s="504"/>
      <c r="AY175" s="504"/>
      <c r="AZ175" s="504"/>
      <c r="BA175" s="504"/>
      <c r="BB175" s="504"/>
      <c r="BC175" s="504"/>
      <c r="BD175" s="504"/>
      <c r="BE175" s="504"/>
      <c r="BF175" s="504"/>
      <c r="BG175" s="504"/>
      <c r="BH175" s="504"/>
      <c r="BI175" s="504"/>
      <c r="BJ175" s="504"/>
      <c r="BK175" s="504"/>
      <c r="BL175" s="504"/>
      <c r="BM175" s="504"/>
      <c r="BN175" s="504"/>
      <c r="BO175" s="504"/>
      <c r="BP175" s="504"/>
      <c r="BQ175" s="504"/>
      <c r="BR175" s="504"/>
      <c r="BS175" s="504"/>
      <c r="BT175" s="504"/>
      <c r="BU175" s="407"/>
      <c r="DG175" s="983"/>
      <c r="DH175" s="984"/>
      <c r="DI175" s="984"/>
      <c r="DJ175" s="984"/>
      <c r="DK175" s="984"/>
      <c r="DL175" s="984"/>
      <c r="DM175" s="984"/>
      <c r="DN175" s="984"/>
      <c r="DO175" s="984"/>
      <c r="DP175" s="984"/>
      <c r="DQ175" s="984"/>
      <c r="DR175" s="984"/>
      <c r="DS175" s="984"/>
      <c r="DT175" s="984"/>
      <c r="DU175" s="984"/>
      <c r="DV175" s="984"/>
      <c r="DW175" s="984"/>
      <c r="DX175" s="984"/>
      <c r="DY175" s="984"/>
      <c r="DZ175" s="984"/>
      <c r="EA175" s="985"/>
      <c r="EB175" s="978"/>
      <c r="EC175" s="979"/>
      <c r="ED175" s="979"/>
      <c r="EE175" s="979"/>
      <c r="EF175" s="979"/>
      <c r="EG175" s="979"/>
      <c r="EH175" s="979"/>
      <c r="EI175" s="979"/>
      <c r="EJ175" s="979"/>
      <c r="EK175" s="504"/>
      <c r="EL175" s="507"/>
      <c r="EM175" s="504"/>
      <c r="EO175" s="504"/>
      <c r="EP175" s="106"/>
      <c r="EQ175" s="106"/>
      <c r="ER175" s="106"/>
      <c r="ES175" s="106"/>
      <c r="ET175" s="106"/>
      <c r="EU175" s="106"/>
      <c r="EV175" s="504"/>
      <c r="EW175" s="504"/>
      <c r="EY175" s="504"/>
      <c r="EZ175" s="504"/>
      <c r="FA175" s="504"/>
      <c r="FB175" s="504"/>
      <c r="FC175" s="504"/>
      <c r="FD175" s="504"/>
      <c r="FE175" s="504"/>
      <c r="FF175" s="504"/>
      <c r="FG175" s="504"/>
      <c r="FH175" s="504"/>
      <c r="FI175" s="504"/>
      <c r="FJ175" s="504"/>
      <c r="FK175" s="504"/>
      <c r="FL175" s="508"/>
      <c r="FM175" s="508"/>
      <c r="FO175" s="401"/>
      <c r="FP175" s="504"/>
      <c r="FR175" s="504"/>
      <c r="FS175" s="504"/>
      <c r="FT175" s="504"/>
      <c r="FU175" s="800"/>
      <c r="FV175" s="800"/>
      <c r="FW175" s="800"/>
      <c r="FX175" s="800"/>
      <c r="FY175" s="800"/>
      <c r="FZ175" s="804"/>
      <c r="GA175" s="506"/>
      <c r="GB175" s="418"/>
      <c r="GC175" s="508"/>
      <c r="GD175" s="504"/>
      <c r="GE175" s="504"/>
      <c r="GF175" s="504"/>
      <c r="GG175" s="504"/>
      <c r="GH175" s="504"/>
      <c r="GI175" s="504"/>
      <c r="GJ175" s="504"/>
      <c r="GK175" s="504"/>
      <c r="GL175" s="504"/>
      <c r="GM175" s="504"/>
      <c r="GN175" s="504"/>
      <c r="GO175" s="504"/>
      <c r="GP175" s="504"/>
      <c r="GR175" s="504"/>
      <c r="GS175" s="504"/>
      <c r="GT175" s="504"/>
      <c r="GU175" s="504"/>
      <c r="GV175" s="504"/>
      <c r="GW175" s="504"/>
      <c r="GX175" s="504"/>
      <c r="GY175" s="504"/>
      <c r="GZ175" s="504"/>
      <c r="HA175" s="504"/>
      <c r="HB175" s="504"/>
      <c r="HC175" s="407"/>
      <c r="HD175" s="504"/>
    </row>
    <row r="176" spans="1:212" ht="6" customHeight="1" x14ac:dyDescent="0.15">
      <c r="L176" s="419"/>
      <c r="M176" s="504"/>
      <c r="N176" s="504"/>
      <c r="O176" s="504"/>
      <c r="P176" s="504"/>
      <c r="Q176" s="504"/>
      <c r="R176" s="504"/>
      <c r="S176" s="504"/>
      <c r="T176" s="504"/>
      <c r="U176" s="504"/>
      <c r="V176" s="504"/>
      <c r="W176" s="504"/>
      <c r="X176" s="504"/>
      <c r="Y176" s="504"/>
      <c r="Z176" s="504"/>
      <c r="AA176" s="504"/>
      <c r="AB176" s="504"/>
      <c r="AC176" s="504"/>
      <c r="AD176" s="504"/>
      <c r="AE176" s="504"/>
      <c r="AF176" s="504"/>
      <c r="AG176" s="504"/>
      <c r="AH176" s="504"/>
      <c r="AI176" s="504"/>
      <c r="AJ176" s="504"/>
      <c r="AK176" s="504"/>
      <c r="AL176" s="504"/>
      <c r="AM176" s="504"/>
      <c r="AN176" s="504"/>
      <c r="AO176" s="504"/>
      <c r="AP176" s="504"/>
      <c r="AQ176" s="504"/>
      <c r="AR176" s="504"/>
      <c r="AS176" s="504"/>
      <c r="AT176" s="504"/>
      <c r="AU176" s="504"/>
      <c r="AV176" s="504"/>
      <c r="AW176" s="504"/>
      <c r="AX176" s="504"/>
      <c r="AY176" s="504"/>
      <c r="AZ176" s="504"/>
      <c r="BA176" s="504"/>
      <c r="BB176" s="504"/>
      <c r="BC176" s="504"/>
      <c r="BD176" s="504"/>
      <c r="BE176" s="504"/>
      <c r="BF176" s="504"/>
      <c r="BG176" s="504"/>
      <c r="BH176" s="504"/>
      <c r="BI176" s="504"/>
      <c r="BJ176" s="504"/>
      <c r="BK176" s="504"/>
      <c r="BL176" s="504"/>
      <c r="BM176" s="504"/>
      <c r="BN176" s="504"/>
      <c r="BO176" s="504"/>
      <c r="BP176" s="504"/>
      <c r="BQ176" s="504"/>
      <c r="BR176" s="504"/>
      <c r="BS176" s="504"/>
      <c r="BT176" s="504"/>
      <c r="BU176" s="407"/>
      <c r="DG176" s="970" t="s">
        <v>834</v>
      </c>
      <c r="DH176" s="971"/>
      <c r="DI176" s="971"/>
      <c r="DJ176" s="971"/>
      <c r="DK176" s="971"/>
      <c r="DL176" s="971"/>
      <c r="DM176" s="971"/>
      <c r="DN176" s="971"/>
      <c r="DO176" s="971"/>
      <c r="DP176" s="971"/>
      <c r="DQ176" s="971"/>
      <c r="DR176" s="971"/>
      <c r="DS176" s="971"/>
      <c r="DT176" s="971"/>
      <c r="DU176" s="971"/>
      <c r="DV176" s="971"/>
      <c r="DW176" s="971"/>
      <c r="DX176" s="971"/>
      <c r="DY176" s="971"/>
      <c r="DZ176" s="971"/>
      <c r="EA176" s="972"/>
      <c r="EB176" s="976">
        <v>1558</v>
      </c>
      <c r="EC176" s="977"/>
      <c r="ED176" s="977"/>
      <c r="EE176" s="977"/>
      <c r="EF176" s="977"/>
      <c r="EG176" s="977"/>
      <c r="EH176" s="977"/>
      <c r="EI176" s="977"/>
      <c r="EJ176" s="977"/>
      <c r="EK176" s="560"/>
      <c r="EL176" s="555"/>
      <c r="EM176" s="504"/>
      <c r="EN176" s="504"/>
      <c r="EO176" s="504"/>
      <c r="EP176" s="106"/>
      <c r="EQ176" s="106"/>
      <c r="ER176" s="106"/>
      <c r="ES176" s="106"/>
      <c r="ET176" s="106"/>
      <c r="EU176" s="106"/>
      <c r="EV176" s="504"/>
      <c r="EW176" s="504"/>
      <c r="EX176" s="504"/>
      <c r="EY176" s="504"/>
      <c r="EZ176" s="504"/>
      <c r="FA176" s="504"/>
      <c r="FB176" s="504"/>
      <c r="FC176" s="504"/>
      <c r="FD176" s="504"/>
      <c r="FE176" s="504"/>
      <c r="FF176" s="504"/>
      <c r="FG176" s="504"/>
      <c r="FH176" s="504"/>
      <c r="FI176" s="504"/>
      <c r="FJ176" s="504"/>
      <c r="FK176" s="504"/>
      <c r="FL176" s="504"/>
      <c r="FM176" s="504"/>
      <c r="FO176" s="401"/>
      <c r="FP176" s="504"/>
      <c r="FR176" s="504"/>
      <c r="FS176" s="504"/>
      <c r="FT176" s="504"/>
      <c r="FU176" s="800" t="s">
        <v>558</v>
      </c>
      <c r="FV176" s="800"/>
      <c r="FW176" s="800"/>
      <c r="FX176" s="800"/>
      <c r="FY176" s="800"/>
      <c r="FZ176" s="804">
        <v>5</v>
      </c>
      <c r="GA176" s="506"/>
      <c r="GB176" s="407"/>
      <c r="GC176" s="504"/>
      <c r="GD176" s="504"/>
      <c r="GE176" s="504"/>
      <c r="GF176" s="504"/>
      <c r="GG176" s="504"/>
      <c r="GH176" s="504"/>
      <c r="GI176" s="504"/>
      <c r="GJ176" s="504"/>
      <c r="GK176" s="504"/>
      <c r="GL176" s="504"/>
      <c r="GM176" s="504"/>
      <c r="GN176" s="504"/>
      <c r="GO176" s="504"/>
      <c r="GP176" s="504"/>
      <c r="GQ176" s="504"/>
      <c r="GR176" s="504"/>
      <c r="GS176" s="504"/>
      <c r="GT176" s="504"/>
      <c r="GU176" s="504"/>
      <c r="GV176" s="504"/>
      <c r="GW176" s="504"/>
      <c r="GX176" s="504"/>
      <c r="GY176" s="504"/>
      <c r="GZ176" s="504"/>
      <c r="HA176" s="504"/>
      <c r="HB176" s="504"/>
      <c r="HC176" s="407"/>
      <c r="HD176" s="504"/>
    </row>
    <row r="177" spans="1:212" ht="6" customHeight="1" x14ac:dyDescent="0.15">
      <c r="L177" s="419"/>
      <c r="M177" s="504"/>
      <c r="N177" s="504"/>
      <c r="O177" s="504"/>
      <c r="P177" s="504"/>
      <c r="Q177" s="504"/>
      <c r="R177" s="504"/>
      <c r="S177" s="504"/>
      <c r="T177" s="504"/>
      <c r="U177" s="504"/>
      <c r="V177" s="504"/>
      <c r="W177" s="504"/>
      <c r="X177" s="504"/>
      <c r="Y177" s="504"/>
      <c r="Z177" s="504"/>
      <c r="AA177" s="504"/>
      <c r="AB177" s="504"/>
      <c r="AC177" s="504"/>
      <c r="AD177" s="504"/>
      <c r="AE177" s="504"/>
      <c r="AF177" s="504"/>
      <c r="AG177" s="504"/>
      <c r="AH177" s="504"/>
      <c r="AI177" s="504"/>
      <c r="AJ177" s="504"/>
      <c r="AK177" s="504"/>
      <c r="AL177" s="504"/>
      <c r="AM177" s="504"/>
      <c r="AN177" s="504"/>
      <c r="AO177" s="504"/>
      <c r="AP177" s="504"/>
      <c r="AQ177" s="504"/>
      <c r="AR177" s="504"/>
      <c r="AS177" s="504"/>
      <c r="AT177" s="504"/>
      <c r="AU177" s="504"/>
      <c r="AV177" s="504"/>
      <c r="AW177" s="504"/>
      <c r="AX177" s="504"/>
      <c r="AY177" s="504"/>
      <c r="AZ177" s="504"/>
      <c r="BA177" s="504"/>
      <c r="BB177" s="504"/>
      <c r="BC177" s="504"/>
      <c r="BD177" s="504"/>
      <c r="BE177" s="504"/>
      <c r="BF177" s="504"/>
      <c r="BG177" s="504"/>
      <c r="BH177" s="504"/>
      <c r="BI177" s="504"/>
      <c r="BJ177" s="504"/>
      <c r="BK177" s="504"/>
      <c r="BL177" s="504"/>
      <c r="BM177" s="504"/>
      <c r="BN177" s="504"/>
      <c r="BO177" s="504"/>
      <c r="BP177" s="504"/>
      <c r="BQ177" s="504"/>
      <c r="BR177" s="504"/>
      <c r="BS177" s="504"/>
      <c r="BT177" s="504"/>
      <c r="BU177" s="407"/>
      <c r="DG177" s="973"/>
      <c r="DH177" s="974"/>
      <c r="DI177" s="974"/>
      <c r="DJ177" s="974"/>
      <c r="DK177" s="974"/>
      <c r="DL177" s="974"/>
      <c r="DM177" s="974"/>
      <c r="DN177" s="974"/>
      <c r="DO177" s="974"/>
      <c r="DP177" s="974"/>
      <c r="DQ177" s="974"/>
      <c r="DR177" s="974"/>
      <c r="DS177" s="974"/>
      <c r="DT177" s="974"/>
      <c r="DU177" s="974"/>
      <c r="DV177" s="974"/>
      <c r="DW177" s="974"/>
      <c r="DX177" s="974"/>
      <c r="DY177" s="974"/>
      <c r="DZ177" s="974"/>
      <c r="EA177" s="975"/>
      <c r="EB177" s="978"/>
      <c r="EC177" s="979"/>
      <c r="ED177" s="979"/>
      <c r="EE177" s="979"/>
      <c r="EF177" s="979"/>
      <c r="EG177" s="979"/>
      <c r="EH177" s="979"/>
      <c r="EI177" s="979"/>
      <c r="EJ177" s="979"/>
      <c r="EK177" s="501"/>
      <c r="EL177" s="502"/>
      <c r="EM177" s="504"/>
      <c r="EN177" s="504"/>
      <c r="EO177" s="504"/>
      <c r="EP177" s="106"/>
      <c r="EQ177" s="106"/>
      <c r="ER177" s="106"/>
      <c r="ES177" s="106"/>
      <c r="ET177" s="106"/>
      <c r="EU177" s="106"/>
      <c r="EV177" s="504"/>
      <c r="EW177" s="504"/>
      <c r="EX177" s="504"/>
      <c r="EY177" s="504"/>
      <c r="EZ177" s="504"/>
      <c r="FA177" s="504"/>
      <c r="FB177" s="504"/>
      <c r="FC177" s="504"/>
      <c r="FD177" s="504"/>
      <c r="FE177" s="504"/>
      <c r="FF177" s="504"/>
      <c r="FG177" s="504"/>
      <c r="FH177" s="504"/>
      <c r="FI177" s="504"/>
      <c r="FJ177" s="504"/>
      <c r="FK177" s="504"/>
      <c r="FL177" s="504"/>
      <c r="FM177" s="504"/>
      <c r="FO177" s="401"/>
      <c r="FP177" s="504"/>
      <c r="FR177" s="504"/>
      <c r="FS177" s="504"/>
      <c r="FT177" s="504"/>
      <c r="FU177" s="800"/>
      <c r="FV177" s="800"/>
      <c r="FW177" s="800"/>
      <c r="FX177" s="800"/>
      <c r="FY177" s="800"/>
      <c r="FZ177" s="804"/>
      <c r="GA177" s="506"/>
      <c r="GB177" s="407"/>
      <c r="GC177" s="504"/>
      <c r="GD177" s="504"/>
      <c r="GE177" s="504"/>
      <c r="GF177" s="504"/>
      <c r="GG177" s="504"/>
      <c r="GH177" s="504"/>
      <c r="GI177" s="504"/>
      <c r="GJ177" s="504"/>
      <c r="GK177" s="504"/>
      <c r="GL177" s="504"/>
      <c r="GM177" s="504"/>
      <c r="GN177" s="504"/>
      <c r="GO177" s="504"/>
      <c r="GP177" s="504"/>
      <c r="GQ177" s="504"/>
      <c r="GR177" s="504"/>
      <c r="GS177" s="504"/>
      <c r="GT177" s="504"/>
      <c r="GU177" s="504"/>
      <c r="GV177" s="504"/>
      <c r="GW177" s="504"/>
      <c r="GX177" s="504"/>
      <c r="GY177" s="504"/>
      <c r="GZ177" s="504"/>
      <c r="HA177" s="504"/>
      <c r="HB177" s="504"/>
      <c r="HC177" s="407"/>
      <c r="HD177" s="504"/>
    </row>
    <row r="178" spans="1:212" ht="6" customHeight="1" x14ac:dyDescent="0.15">
      <c r="L178" s="464"/>
      <c r="M178" s="453"/>
      <c r="N178" s="453"/>
      <c r="O178" s="453"/>
      <c r="P178" s="453"/>
      <c r="Q178" s="453"/>
      <c r="R178" s="453"/>
      <c r="S178" s="453"/>
      <c r="T178" s="453"/>
      <c r="U178" s="453"/>
      <c r="V178" s="453"/>
      <c r="W178" s="453"/>
      <c r="X178" s="453"/>
      <c r="Y178" s="453"/>
      <c r="Z178" s="453"/>
      <c r="AA178" s="453"/>
      <c r="AB178" s="453"/>
      <c r="AC178" s="453"/>
      <c r="AD178" s="453"/>
      <c r="AE178" s="453"/>
      <c r="AF178" s="453"/>
      <c r="AG178" s="453"/>
      <c r="AH178" s="453"/>
      <c r="AI178" s="453"/>
      <c r="AJ178" s="453"/>
      <c r="AK178" s="453"/>
      <c r="AL178" s="453"/>
      <c r="AM178" s="453"/>
      <c r="AN178" s="453"/>
      <c r="AO178" s="453"/>
      <c r="AP178" s="453"/>
      <c r="AQ178" s="453"/>
      <c r="AR178" s="453"/>
      <c r="AS178" s="453"/>
      <c r="AT178" s="453"/>
      <c r="AU178" s="453"/>
      <c r="AV178" s="453"/>
      <c r="AW178" s="453"/>
      <c r="AX178" s="453"/>
      <c r="AY178" s="453"/>
      <c r="AZ178" s="453"/>
      <c r="BA178" s="453"/>
      <c r="BB178" s="453"/>
      <c r="BC178" s="453"/>
      <c r="BD178" s="453"/>
      <c r="BE178" s="453"/>
      <c r="BF178" s="453"/>
      <c r="BG178" s="453"/>
      <c r="BH178" s="453"/>
      <c r="BI178" s="453"/>
      <c r="BJ178" s="453"/>
      <c r="BK178" s="453"/>
      <c r="BL178" s="453"/>
      <c r="BM178" s="453"/>
      <c r="BN178" s="453"/>
      <c r="BO178" s="453"/>
      <c r="BP178" s="453"/>
      <c r="BQ178" s="453"/>
      <c r="BR178" s="453"/>
      <c r="BS178" s="453"/>
      <c r="BT178" s="453"/>
      <c r="BU178" s="454"/>
      <c r="DG178" s="980" t="s">
        <v>579</v>
      </c>
      <c r="DH178" s="981"/>
      <c r="DI178" s="981"/>
      <c r="DJ178" s="981"/>
      <c r="DK178" s="981"/>
      <c r="DL178" s="981"/>
      <c r="DM178" s="981"/>
      <c r="DN178" s="981"/>
      <c r="DO178" s="981"/>
      <c r="DP178" s="981"/>
      <c r="DQ178" s="981"/>
      <c r="DR178" s="981"/>
      <c r="DS178" s="981"/>
      <c r="DT178" s="981"/>
      <c r="DU178" s="981"/>
      <c r="DV178" s="981"/>
      <c r="DW178" s="981"/>
      <c r="DX178" s="981"/>
      <c r="DY178" s="981"/>
      <c r="DZ178" s="981"/>
      <c r="EA178" s="982"/>
      <c r="EB178" s="986">
        <v>1520</v>
      </c>
      <c r="EC178" s="987"/>
      <c r="ED178" s="987"/>
      <c r="EE178" s="987"/>
      <c r="EF178" s="987"/>
      <c r="EG178" s="987"/>
      <c r="EH178" s="987"/>
      <c r="EI178" s="987"/>
      <c r="EJ178" s="987"/>
      <c r="EK178" s="504"/>
      <c r="EL178" s="507"/>
      <c r="EM178" s="504"/>
      <c r="EN178" s="504"/>
      <c r="EO178" s="504"/>
      <c r="EP178" s="106"/>
      <c r="EQ178" s="106"/>
      <c r="ER178" s="106"/>
      <c r="ES178" s="106"/>
      <c r="ET178" s="106"/>
      <c r="EU178" s="106"/>
      <c r="EV178" s="504"/>
      <c r="EW178" s="504"/>
      <c r="EX178" s="504"/>
      <c r="EY178" s="504"/>
      <c r="EZ178" s="504"/>
      <c r="FA178" s="504"/>
      <c r="FB178" s="498"/>
      <c r="FC178" s="498"/>
      <c r="FD178" s="498"/>
      <c r="FE178" s="498"/>
      <c r="FF178" s="498"/>
      <c r="FG178" s="498"/>
      <c r="FH178" s="498"/>
      <c r="FI178" s="498"/>
      <c r="FJ178" s="498"/>
      <c r="FK178" s="498"/>
      <c r="FL178" s="508"/>
      <c r="FM178" s="508"/>
      <c r="FO178" s="401"/>
      <c r="GB178" s="418"/>
      <c r="GC178" s="508"/>
      <c r="GD178" s="504"/>
      <c r="GE178" s="504"/>
      <c r="GF178" s="504"/>
      <c r="GG178" s="504"/>
      <c r="GH178" s="504"/>
      <c r="GI178" s="504"/>
      <c r="GJ178" s="504"/>
      <c r="GK178" s="504"/>
      <c r="GL178" s="504"/>
      <c r="GM178" s="504"/>
      <c r="GN178" s="504"/>
      <c r="GO178" s="504"/>
      <c r="GP178" s="504"/>
      <c r="GQ178" s="504"/>
      <c r="GR178" s="504"/>
      <c r="GS178" s="504"/>
      <c r="HB178" s="504"/>
      <c r="HC178" s="407"/>
      <c r="HD178" s="504"/>
    </row>
    <row r="179" spans="1:212" ht="6" customHeight="1" x14ac:dyDescent="0.15">
      <c r="A179" s="504"/>
      <c r="Z179" s="504"/>
      <c r="AA179" s="504"/>
      <c r="AB179" s="504"/>
      <c r="AC179" s="504"/>
      <c r="AD179" s="504"/>
      <c r="AE179" s="504"/>
      <c r="AF179" s="504"/>
      <c r="AG179" s="504"/>
      <c r="AH179" s="504"/>
      <c r="AI179" s="504"/>
      <c r="AJ179" s="504"/>
      <c r="AK179" s="504"/>
      <c r="AL179" s="504"/>
      <c r="DG179" s="983"/>
      <c r="DH179" s="984"/>
      <c r="DI179" s="984"/>
      <c r="DJ179" s="984"/>
      <c r="DK179" s="984"/>
      <c r="DL179" s="984"/>
      <c r="DM179" s="984"/>
      <c r="DN179" s="984"/>
      <c r="DO179" s="984"/>
      <c r="DP179" s="984"/>
      <c r="DQ179" s="984"/>
      <c r="DR179" s="984"/>
      <c r="DS179" s="984"/>
      <c r="DT179" s="984"/>
      <c r="DU179" s="984"/>
      <c r="DV179" s="984"/>
      <c r="DW179" s="984"/>
      <c r="DX179" s="984"/>
      <c r="DY179" s="984"/>
      <c r="DZ179" s="984"/>
      <c r="EA179" s="985"/>
      <c r="EB179" s="986"/>
      <c r="EC179" s="987"/>
      <c r="ED179" s="987"/>
      <c r="EE179" s="987"/>
      <c r="EF179" s="987"/>
      <c r="EG179" s="987"/>
      <c r="EH179" s="987"/>
      <c r="EI179" s="987"/>
      <c r="EJ179" s="987"/>
      <c r="EK179" s="504"/>
      <c r="EL179" s="507"/>
      <c r="EM179" s="504"/>
      <c r="EN179" s="504"/>
      <c r="EO179" s="504"/>
      <c r="EP179" s="106"/>
      <c r="EQ179" s="106"/>
      <c r="ER179" s="106"/>
      <c r="ES179" s="106"/>
      <c r="ET179" s="106"/>
      <c r="EU179" s="106"/>
      <c r="EV179" s="504"/>
      <c r="EW179" s="504"/>
      <c r="EX179" s="504"/>
      <c r="EY179" s="504"/>
      <c r="EZ179" s="504"/>
      <c r="FA179" s="504"/>
      <c r="FB179" s="498"/>
      <c r="FC179" s="498"/>
      <c r="FD179" s="498"/>
      <c r="FE179" s="498"/>
      <c r="FF179" s="498"/>
      <c r="FG179" s="498"/>
      <c r="FH179" s="498"/>
      <c r="FI179" s="498"/>
      <c r="FJ179" s="498"/>
      <c r="FK179" s="498"/>
      <c r="FL179" s="508"/>
      <c r="FM179" s="508"/>
      <c r="FO179" s="401"/>
      <c r="GB179" s="418"/>
      <c r="GC179" s="508"/>
      <c r="GD179" s="504"/>
      <c r="GE179" s="504"/>
      <c r="GF179" s="504"/>
      <c r="GG179" s="504"/>
      <c r="GH179" s="504"/>
      <c r="GI179" s="504"/>
      <c r="GJ179" s="504"/>
      <c r="GK179" s="504"/>
      <c r="GL179" s="504"/>
      <c r="GM179" s="504"/>
      <c r="GN179" s="504"/>
      <c r="GO179" s="504"/>
      <c r="GP179" s="504"/>
      <c r="GQ179" s="504"/>
      <c r="GR179" s="504"/>
      <c r="GS179" s="504"/>
      <c r="HB179" s="504"/>
      <c r="HC179" s="407"/>
      <c r="HD179" s="504"/>
    </row>
    <row r="180" spans="1:212" ht="6" customHeight="1" x14ac:dyDescent="0.15">
      <c r="AL180" s="504"/>
      <c r="DG180" s="991" t="s">
        <v>580</v>
      </c>
      <c r="DH180" s="992"/>
      <c r="DI180" s="992"/>
      <c r="DJ180" s="992"/>
      <c r="DK180" s="992"/>
      <c r="DL180" s="992"/>
      <c r="DM180" s="992"/>
      <c r="DN180" s="993"/>
      <c r="DO180" s="991" t="s">
        <v>581</v>
      </c>
      <c r="DP180" s="992"/>
      <c r="DQ180" s="992"/>
      <c r="DR180" s="992"/>
      <c r="DS180" s="992"/>
      <c r="DT180" s="992"/>
      <c r="DU180" s="993"/>
      <c r="DV180" s="980" t="s">
        <v>582</v>
      </c>
      <c r="DW180" s="981"/>
      <c r="DX180" s="981"/>
      <c r="DY180" s="981"/>
      <c r="DZ180" s="981"/>
      <c r="EA180" s="982"/>
      <c r="EB180" s="976">
        <v>9</v>
      </c>
      <c r="EC180" s="977"/>
      <c r="ED180" s="977"/>
      <c r="EE180" s="977"/>
      <c r="EF180" s="977"/>
      <c r="EG180" s="977"/>
      <c r="EH180" s="977"/>
      <c r="EI180" s="977"/>
      <c r="EJ180" s="977"/>
      <c r="EK180" s="560"/>
      <c r="EL180" s="555"/>
      <c r="EM180" s="504"/>
      <c r="EP180" s="106"/>
      <c r="EQ180" s="106"/>
      <c r="ER180" s="106"/>
      <c r="ES180" s="106"/>
      <c r="ET180" s="106"/>
      <c r="EU180" s="106"/>
      <c r="EV180" s="504"/>
      <c r="EW180" s="504"/>
      <c r="FA180" s="504"/>
      <c r="FB180" s="504"/>
      <c r="FC180" s="504"/>
      <c r="FD180" s="504"/>
      <c r="FE180" s="504"/>
      <c r="FF180" s="504"/>
      <c r="FG180" s="504"/>
      <c r="FH180" s="504"/>
      <c r="FI180" s="504"/>
      <c r="FJ180" s="504"/>
      <c r="FK180" s="504"/>
      <c r="FL180" s="508"/>
      <c r="FM180" s="508"/>
      <c r="FO180" s="412"/>
      <c r="FP180" s="766" t="s">
        <v>405</v>
      </c>
      <c r="FQ180" s="767"/>
      <c r="FR180" s="767"/>
      <c r="FS180" s="767"/>
      <c r="FT180" s="767"/>
      <c r="FU180" s="767"/>
      <c r="FV180" s="767"/>
      <c r="FW180" s="767"/>
      <c r="FX180" s="767"/>
      <c r="FY180" s="767"/>
      <c r="FZ180" s="795">
        <v>21</v>
      </c>
      <c r="GA180" s="508"/>
      <c r="GB180" s="418"/>
      <c r="GC180" s="508"/>
      <c r="GD180" s="504"/>
      <c r="GE180" s="504"/>
      <c r="GF180" s="504"/>
      <c r="GG180" s="504"/>
      <c r="GH180" s="504"/>
      <c r="GI180" s="504"/>
      <c r="GJ180" s="504"/>
      <c r="GK180" s="504"/>
      <c r="GL180" s="504"/>
      <c r="GM180" s="504"/>
      <c r="GN180" s="504"/>
      <c r="GO180" s="504"/>
      <c r="GP180" s="504"/>
      <c r="GQ180" s="504"/>
      <c r="HB180" s="504"/>
      <c r="HC180" s="407"/>
      <c r="HD180" s="504"/>
    </row>
    <row r="181" spans="1:212" ht="6" customHeight="1" x14ac:dyDescent="0.15">
      <c r="DG181" s="994"/>
      <c r="DH181" s="995"/>
      <c r="DI181" s="995"/>
      <c r="DJ181" s="995"/>
      <c r="DK181" s="995"/>
      <c r="DL181" s="995"/>
      <c r="DM181" s="995"/>
      <c r="DN181" s="996"/>
      <c r="DO181" s="994"/>
      <c r="DP181" s="995"/>
      <c r="DQ181" s="995"/>
      <c r="DR181" s="995"/>
      <c r="DS181" s="995"/>
      <c r="DT181" s="995"/>
      <c r="DU181" s="996"/>
      <c r="DV181" s="983"/>
      <c r="DW181" s="984"/>
      <c r="DX181" s="984"/>
      <c r="DY181" s="984"/>
      <c r="DZ181" s="984"/>
      <c r="EA181" s="985"/>
      <c r="EB181" s="978"/>
      <c r="EC181" s="979"/>
      <c r="ED181" s="979"/>
      <c r="EE181" s="979"/>
      <c r="EF181" s="979"/>
      <c r="EG181" s="979"/>
      <c r="EH181" s="979"/>
      <c r="EI181" s="979"/>
      <c r="EJ181" s="979"/>
      <c r="EK181" s="501"/>
      <c r="EL181" s="502"/>
      <c r="EP181" s="106"/>
      <c r="EQ181" s="106"/>
      <c r="ER181" s="106"/>
      <c r="FA181" s="504"/>
      <c r="FB181" s="504"/>
      <c r="FC181" s="504"/>
      <c r="FD181" s="504"/>
      <c r="FE181" s="504"/>
      <c r="FF181" s="504"/>
      <c r="FG181" s="504"/>
      <c r="FH181" s="504"/>
      <c r="FI181" s="504"/>
      <c r="FJ181" s="504"/>
      <c r="FK181" s="504"/>
      <c r="FL181" s="508"/>
      <c r="FM181" s="508"/>
      <c r="FP181" s="769"/>
      <c r="FQ181" s="770"/>
      <c r="FR181" s="770"/>
      <c r="FS181" s="770"/>
      <c r="FT181" s="770"/>
      <c r="FU181" s="770"/>
      <c r="FV181" s="770"/>
      <c r="FW181" s="770"/>
      <c r="FX181" s="770"/>
      <c r="FY181" s="770"/>
      <c r="FZ181" s="797"/>
      <c r="GA181" s="508"/>
      <c r="GB181" s="418"/>
      <c r="GC181" s="508"/>
      <c r="GD181" s="504"/>
      <c r="GE181" s="504"/>
      <c r="GF181" s="504"/>
      <c r="GG181" s="504"/>
      <c r="GH181" s="504"/>
      <c r="GI181" s="504"/>
      <c r="GJ181" s="504"/>
      <c r="GK181" s="504"/>
      <c r="GL181" s="504"/>
      <c r="GM181" s="504"/>
      <c r="GN181" s="504"/>
      <c r="GO181" s="504"/>
      <c r="GP181" s="504"/>
      <c r="GQ181" s="504"/>
      <c r="HB181" s="504"/>
      <c r="HC181" s="407"/>
      <c r="HD181" s="504"/>
    </row>
    <row r="182" spans="1:212" ht="6" customHeight="1" thickBot="1" x14ac:dyDescent="0.2">
      <c r="DG182" s="994"/>
      <c r="DH182" s="995"/>
      <c r="DI182" s="995"/>
      <c r="DJ182" s="995"/>
      <c r="DK182" s="995"/>
      <c r="DL182" s="995"/>
      <c r="DM182" s="995"/>
      <c r="DN182" s="996"/>
      <c r="DO182" s="994"/>
      <c r="DP182" s="995"/>
      <c r="DQ182" s="995"/>
      <c r="DR182" s="995"/>
      <c r="DS182" s="995"/>
      <c r="DT182" s="995"/>
      <c r="DU182" s="996"/>
      <c r="DV182" s="980" t="s">
        <v>583</v>
      </c>
      <c r="DW182" s="981"/>
      <c r="DX182" s="981"/>
      <c r="DY182" s="981"/>
      <c r="DZ182" s="981"/>
      <c r="EA182" s="982"/>
      <c r="EB182" s="986">
        <v>35</v>
      </c>
      <c r="EC182" s="987"/>
      <c r="ED182" s="987"/>
      <c r="EE182" s="987"/>
      <c r="EF182" s="987"/>
      <c r="EG182" s="987"/>
      <c r="EH182" s="987"/>
      <c r="EI182" s="987"/>
      <c r="EJ182" s="987"/>
      <c r="EK182" s="504"/>
      <c r="EL182" s="507"/>
      <c r="EP182" s="106"/>
      <c r="EQ182" s="106"/>
      <c r="ER182" s="106"/>
      <c r="FA182" s="504"/>
      <c r="FB182" s="504"/>
      <c r="FC182" s="504"/>
      <c r="FD182" s="504"/>
      <c r="FE182" s="504"/>
      <c r="FF182" s="504"/>
      <c r="FG182" s="504"/>
      <c r="FH182" s="504"/>
      <c r="FI182" s="504"/>
      <c r="FJ182" s="504"/>
      <c r="FK182" s="504"/>
      <c r="FL182" s="508"/>
      <c r="FM182" s="508"/>
      <c r="FO182" s="504"/>
      <c r="FP182" s="504"/>
      <c r="FR182" s="504"/>
      <c r="FS182" s="504"/>
      <c r="FT182" s="504"/>
      <c r="FU182" s="784" t="s">
        <v>553</v>
      </c>
      <c r="FV182" s="784"/>
      <c r="FW182" s="784"/>
      <c r="FX182" s="784"/>
      <c r="FY182" s="784"/>
      <c r="FZ182" s="804">
        <v>6</v>
      </c>
      <c r="GA182" s="506"/>
      <c r="GB182" s="418"/>
      <c r="GC182" s="508"/>
      <c r="GD182" s="504"/>
      <c r="GE182" s="504"/>
      <c r="GF182" s="504"/>
      <c r="GG182" s="504"/>
      <c r="GH182" s="504"/>
      <c r="GI182" s="504"/>
      <c r="GJ182" s="504"/>
      <c r="GK182" s="504"/>
      <c r="GL182" s="504"/>
      <c r="GM182" s="504"/>
      <c r="GN182" s="504"/>
      <c r="GO182" s="504"/>
      <c r="GP182" s="504"/>
      <c r="GQ182" s="504"/>
      <c r="HB182" s="504"/>
      <c r="HC182" s="407"/>
      <c r="HD182" s="504"/>
    </row>
    <row r="183" spans="1:212" ht="6" customHeight="1" x14ac:dyDescent="0.15">
      <c r="C183" s="806"/>
      <c r="D183" s="807"/>
      <c r="E183" s="807"/>
      <c r="F183" s="807"/>
      <c r="G183" s="807"/>
      <c r="H183" s="807"/>
      <c r="I183" s="807"/>
      <c r="J183" s="807"/>
      <c r="K183" s="807"/>
      <c r="L183" s="807"/>
      <c r="M183" s="990" t="s">
        <v>406</v>
      </c>
      <c r="N183" s="800"/>
      <c r="O183" s="800"/>
      <c r="P183" s="800"/>
      <c r="Q183" s="800"/>
      <c r="R183" s="800"/>
      <c r="S183" s="800"/>
      <c r="T183" s="800"/>
      <c r="U183" s="800"/>
      <c r="Y183" s="800"/>
      <c r="Z183" s="800"/>
      <c r="AA183" s="800"/>
      <c r="AB183" s="800"/>
      <c r="AC183" s="800"/>
      <c r="AD183" s="800"/>
      <c r="AE183" s="800"/>
      <c r="AF183" s="800"/>
      <c r="AG183" s="800"/>
      <c r="AH183" s="800"/>
      <c r="AI183" s="800"/>
      <c r="AJ183" s="800"/>
      <c r="AK183" s="800"/>
      <c r="AL183" s="800"/>
      <c r="AM183" s="800"/>
      <c r="AN183" s="800"/>
      <c r="AO183" s="800"/>
      <c r="AP183" s="800"/>
      <c r="AQ183" s="800"/>
      <c r="AR183" s="800"/>
      <c r="AS183" s="800"/>
      <c r="AT183" s="800"/>
      <c r="AU183" s="800"/>
      <c r="AV183" s="800"/>
      <c r="AW183" s="800"/>
      <c r="AX183" s="800"/>
      <c r="AY183" s="800"/>
      <c r="AZ183" s="800"/>
      <c r="BA183" s="800"/>
      <c r="BB183" s="800" t="s">
        <v>662</v>
      </c>
      <c r="BC183" s="800"/>
      <c r="BD183" s="800"/>
      <c r="BE183" s="800"/>
      <c r="BF183" s="800"/>
      <c r="BG183" s="800"/>
      <c r="BH183" s="800"/>
      <c r="BI183" s="800"/>
      <c r="BJ183" s="800"/>
      <c r="BK183" s="800"/>
      <c r="BL183" s="800"/>
      <c r="BM183" s="800"/>
      <c r="BN183" s="800"/>
      <c r="BO183" s="800"/>
      <c r="BP183" s="800"/>
      <c r="BQ183" s="800"/>
      <c r="BR183" s="800"/>
      <c r="BS183" s="800"/>
      <c r="BT183" s="800"/>
      <c r="BU183" s="800"/>
      <c r="BV183" s="800"/>
      <c r="BW183" s="800"/>
      <c r="BX183" s="800"/>
      <c r="BY183" s="800"/>
      <c r="BZ183" s="800"/>
      <c r="CA183" s="800"/>
      <c r="DG183" s="997"/>
      <c r="DH183" s="998"/>
      <c r="DI183" s="998"/>
      <c r="DJ183" s="998"/>
      <c r="DK183" s="998"/>
      <c r="DL183" s="998"/>
      <c r="DM183" s="998"/>
      <c r="DN183" s="999"/>
      <c r="DO183" s="997"/>
      <c r="DP183" s="998"/>
      <c r="DQ183" s="998"/>
      <c r="DR183" s="998"/>
      <c r="DS183" s="998"/>
      <c r="DT183" s="998"/>
      <c r="DU183" s="999"/>
      <c r="DV183" s="983"/>
      <c r="DW183" s="984"/>
      <c r="DX183" s="984"/>
      <c r="DY183" s="984"/>
      <c r="DZ183" s="984"/>
      <c r="EA183" s="985"/>
      <c r="EB183" s="986"/>
      <c r="EC183" s="987"/>
      <c r="ED183" s="987"/>
      <c r="EE183" s="987"/>
      <c r="EF183" s="987"/>
      <c r="EG183" s="987"/>
      <c r="EH183" s="987"/>
      <c r="EI183" s="987"/>
      <c r="EJ183" s="987"/>
      <c r="EK183" s="504"/>
      <c r="EL183" s="507"/>
      <c r="EP183" s="106"/>
      <c r="EQ183" s="106"/>
      <c r="ER183" s="106"/>
      <c r="ES183" s="504"/>
      <c r="ET183" s="504"/>
      <c r="FK183" s="504"/>
      <c r="FL183" s="504"/>
      <c r="FM183" s="504"/>
      <c r="FN183" s="504"/>
      <c r="FO183" s="504"/>
      <c r="FP183" s="504"/>
      <c r="FR183" s="504"/>
      <c r="FS183" s="504"/>
      <c r="FU183" s="800"/>
      <c r="FV183" s="800"/>
      <c r="FW183" s="800"/>
      <c r="FX183" s="800"/>
      <c r="FY183" s="800"/>
      <c r="FZ183" s="804"/>
      <c r="GA183" s="506"/>
      <c r="GB183" s="418"/>
      <c r="GC183" s="508"/>
      <c r="GD183" s="504"/>
      <c r="HC183" s="407"/>
      <c r="HD183" s="504"/>
    </row>
    <row r="184" spans="1:212" ht="6" customHeight="1" thickBot="1" x14ac:dyDescent="0.2">
      <c r="C184" s="808"/>
      <c r="D184" s="809"/>
      <c r="E184" s="809"/>
      <c r="F184" s="809"/>
      <c r="G184" s="809"/>
      <c r="H184" s="809"/>
      <c r="I184" s="809"/>
      <c r="J184" s="809"/>
      <c r="K184" s="809"/>
      <c r="L184" s="809"/>
      <c r="M184" s="990"/>
      <c r="N184" s="800"/>
      <c r="O184" s="800"/>
      <c r="P184" s="800"/>
      <c r="Q184" s="800"/>
      <c r="R184" s="800"/>
      <c r="S184" s="800"/>
      <c r="T184" s="800"/>
      <c r="U184" s="800"/>
      <c r="Y184" s="800"/>
      <c r="Z184" s="800"/>
      <c r="AA184" s="800"/>
      <c r="AB184" s="800"/>
      <c r="AC184" s="800"/>
      <c r="AD184" s="800"/>
      <c r="AE184" s="800"/>
      <c r="AF184" s="800"/>
      <c r="AG184" s="800"/>
      <c r="AH184" s="800"/>
      <c r="AI184" s="800"/>
      <c r="AJ184" s="800"/>
      <c r="AK184" s="800"/>
      <c r="AL184" s="800"/>
      <c r="AM184" s="800"/>
      <c r="AN184" s="800"/>
      <c r="AO184" s="800"/>
      <c r="AP184" s="800"/>
      <c r="AQ184" s="800"/>
      <c r="AR184" s="800"/>
      <c r="AS184" s="800"/>
      <c r="AT184" s="800"/>
      <c r="AU184" s="800"/>
      <c r="AV184" s="800"/>
      <c r="AW184" s="800"/>
      <c r="AX184" s="800"/>
      <c r="AY184" s="800"/>
      <c r="AZ184" s="800"/>
      <c r="BA184" s="800"/>
      <c r="BB184" s="800"/>
      <c r="BC184" s="800"/>
      <c r="BD184" s="800"/>
      <c r="BE184" s="800"/>
      <c r="BF184" s="800"/>
      <c r="BG184" s="800"/>
      <c r="BH184" s="800"/>
      <c r="BI184" s="800"/>
      <c r="BJ184" s="800"/>
      <c r="BK184" s="800"/>
      <c r="BL184" s="800"/>
      <c r="BM184" s="800"/>
      <c r="BN184" s="800"/>
      <c r="BO184" s="800"/>
      <c r="BP184" s="800"/>
      <c r="BQ184" s="800"/>
      <c r="BR184" s="800"/>
      <c r="BS184" s="800"/>
      <c r="BT184" s="800"/>
      <c r="BU184" s="800"/>
      <c r="BV184" s="800"/>
      <c r="BW184" s="800"/>
      <c r="BX184" s="800"/>
      <c r="BY184" s="800"/>
      <c r="BZ184" s="800"/>
      <c r="CA184" s="800"/>
      <c r="DG184" s="980" t="s">
        <v>835</v>
      </c>
      <c r="DH184" s="981"/>
      <c r="DI184" s="981"/>
      <c r="DJ184" s="981"/>
      <c r="DK184" s="981"/>
      <c r="DL184" s="981"/>
      <c r="DM184" s="981"/>
      <c r="DN184" s="981"/>
      <c r="DO184" s="981"/>
      <c r="DP184" s="981"/>
      <c r="DQ184" s="981"/>
      <c r="DR184" s="981"/>
      <c r="DS184" s="981"/>
      <c r="DT184" s="981"/>
      <c r="DU184" s="981"/>
      <c r="DV184" s="981"/>
      <c r="DW184" s="981"/>
      <c r="DX184" s="981"/>
      <c r="DY184" s="981"/>
      <c r="DZ184" s="981"/>
      <c r="EA184" s="982"/>
      <c r="EB184" s="976">
        <v>3</v>
      </c>
      <c r="EC184" s="977"/>
      <c r="ED184" s="977"/>
      <c r="EE184" s="977"/>
      <c r="EF184" s="977"/>
      <c r="EG184" s="977"/>
      <c r="EH184" s="977"/>
      <c r="EI184" s="977"/>
      <c r="EJ184" s="977"/>
      <c r="EK184" s="560"/>
      <c r="EL184" s="555"/>
      <c r="EP184" s="106"/>
      <c r="EQ184" s="106"/>
      <c r="ER184" s="106"/>
      <c r="ES184" s="504"/>
      <c r="ET184" s="504"/>
      <c r="FK184" s="504"/>
      <c r="FL184" s="504"/>
      <c r="FM184" s="504"/>
      <c r="FN184" s="504"/>
      <c r="FO184" s="504"/>
      <c r="FU184" s="800" t="s">
        <v>554</v>
      </c>
      <c r="FV184" s="800"/>
      <c r="FW184" s="800"/>
      <c r="FX184" s="800"/>
      <c r="FY184" s="800"/>
      <c r="FZ184" s="804">
        <v>4</v>
      </c>
      <c r="GA184" s="506"/>
      <c r="GB184" s="418"/>
      <c r="GC184" s="508"/>
      <c r="GD184" s="504"/>
      <c r="HC184" s="407"/>
      <c r="HD184" s="504"/>
    </row>
    <row r="185" spans="1:212" ht="6" customHeight="1" x14ac:dyDescent="0.15">
      <c r="DG185" s="983"/>
      <c r="DH185" s="984"/>
      <c r="DI185" s="984"/>
      <c r="DJ185" s="984"/>
      <c r="DK185" s="984"/>
      <c r="DL185" s="984"/>
      <c r="DM185" s="984"/>
      <c r="DN185" s="984"/>
      <c r="DO185" s="984"/>
      <c r="DP185" s="984"/>
      <c r="DQ185" s="984"/>
      <c r="DR185" s="984"/>
      <c r="DS185" s="984"/>
      <c r="DT185" s="984"/>
      <c r="DU185" s="984"/>
      <c r="DV185" s="984"/>
      <c r="DW185" s="984"/>
      <c r="DX185" s="984"/>
      <c r="DY185" s="984"/>
      <c r="DZ185" s="984"/>
      <c r="EA185" s="985"/>
      <c r="EB185" s="978"/>
      <c r="EC185" s="979"/>
      <c r="ED185" s="979"/>
      <c r="EE185" s="979"/>
      <c r="EF185" s="979"/>
      <c r="EG185" s="979"/>
      <c r="EH185" s="979"/>
      <c r="EI185" s="979"/>
      <c r="EJ185" s="979"/>
      <c r="EK185" s="501"/>
      <c r="EL185" s="502"/>
      <c r="EP185" s="106"/>
      <c r="EQ185" s="106"/>
      <c r="ER185" s="106"/>
      <c r="FA185" s="504"/>
      <c r="FB185" s="504"/>
      <c r="FC185" s="504"/>
      <c r="FD185" s="504"/>
      <c r="FE185" s="504"/>
      <c r="FF185" s="504"/>
      <c r="FG185" s="504"/>
      <c r="FH185" s="504"/>
      <c r="FI185" s="504"/>
      <c r="FJ185" s="504"/>
      <c r="FK185" s="504"/>
      <c r="FL185" s="508"/>
      <c r="FM185" s="508"/>
      <c r="FO185" s="504"/>
      <c r="FT185" s="504"/>
      <c r="FU185" s="800"/>
      <c r="FV185" s="800"/>
      <c r="FW185" s="800"/>
      <c r="FX185" s="800"/>
      <c r="FY185" s="800"/>
      <c r="FZ185" s="804"/>
      <c r="GA185" s="506"/>
      <c r="GB185" s="418"/>
      <c r="GC185" s="508"/>
      <c r="GD185" s="504"/>
      <c r="GE185" s="504"/>
      <c r="GF185" s="504"/>
      <c r="GG185" s="504"/>
      <c r="GH185" s="504"/>
      <c r="GI185" s="504"/>
      <c r="GJ185" s="504"/>
      <c r="GK185" s="504"/>
      <c r="GL185" s="504"/>
      <c r="GM185" s="504"/>
      <c r="GN185" s="504"/>
      <c r="GO185" s="504"/>
      <c r="GP185" s="504"/>
      <c r="GQ185" s="504"/>
      <c r="HB185" s="504"/>
      <c r="HC185" s="407"/>
      <c r="HD185" s="504"/>
    </row>
    <row r="186" spans="1:212" ht="6" customHeight="1" x14ac:dyDescent="0.15">
      <c r="FA186" s="504"/>
      <c r="FB186" s="504"/>
      <c r="FC186" s="504"/>
      <c r="FD186" s="504"/>
      <c r="FE186" s="504"/>
      <c r="FF186" s="504"/>
      <c r="FG186" s="504"/>
      <c r="FH186" s="504"/>
      <c r="FI186" s="504"/>
      <c r="FJ186" s="504"/>
      <c r="FK186" s="504"/>
      <c r="FL186" s="508"/>
      <c r="FM186" s="508"/>
      <c r="FP186" s="504"/>
      <c r="FR186" s="504"/>
      <c r="FS186" s="504"/>
      <c r="FT186" s="504"/>
      <c r="FU186" s="800" t="s">
        <v>558</v>
      </c>
      <c r="FV186" s="800"/>
      <c r="FW186" s="800"/>
      <c r="FX186" s="800"/>
      <c r="FY186" s="800"/>
      <c r="FZ186" s="804">
        <v>6</v>
      </c>
      <c r="GA186" s="506"/>
      <c r="GB186" s="418"/>
      <c r="GC186" s="508"/>
      <c r="GD186" s="504"/>
      <c r="GE186" s="504"/>
      <c r="GF186" s="504"/>
      <c r="GG186" s="504"/>
      <c r="GH186" s="504"/>
      <c r="GI186" s="504"/>
      <c r="GJ186" s="504"/>
      <c r="GK186" s="504"/>
      <c r="GL186" s="504"/>
      <c r="GM186" s="504"/>
      <c r="GN186" s="504"/>
      <c r="GO186" s="504"/>
      <c r="GP186" s="504"/>
      <c r="GQ186" s="504"/>
      <c r="HB186" s="504"/>
      <c r="HC186" s="407"/>
      <c r="HD186" s="504"/>
    </row>
    <row r="187" spans="1:212" ht="6" customHeight="1" x14ac:dyDescent="0.15">
      <c r="EM187" s="456"/>
      <c r="EP187" s="456"/>
      <c r="EQ187" s="456"/>
      <c r="ER187" s="456"/>
      <c r="ES187" s="456"/>
      <c r="ET187" s="456"/>
      <c r="EU187" s="456"/>
      <c r="EV187" s="456"/>
      <c r="EW187" s="456"/>
      <c r="FA187" s="504"/>
      <c r="FB187" s="504"/>
      <c r="FC187" s="504"/>
      <c r="FD187" s="504"/>
      <c r="FE187" s="504"/>
      <c r="FF187" s="504"/>
      <c r="FG187" s="504"/>
      <c r="FH187" s="504"/>
      <c r="FI187" s="504"/>
      <c r="FJ187" s="504"/>
      <c r="FK187" s="504"/>
      <c r="FL187" s="508"/>
      <c r="FM187" s="508"/>
      <c r="FP187" s="504"/>
      <c r="FR187" s="504"/>
      <c r="FS187" s="504"/>
      <c r="FT187" s="504"/>
      <c r="FU187" s="800"/>
      <c r="FV187" s="800"/>
      <c r="FW187" s="800"/>
      <c r="FX187" s="800"/>
      <c r="FY187" s="800"/>
      <c r="FZ187" s="804"/>
      <c r="GA187" s="506"/>
      <c r="GB187" s="418"/>
      <c r="GC187" s="508"/>
      <c r="GD187" s="504"/>
      <c r="GE187" s="504"/>
      <c r="GF187" s="504"/>
      <c r="GG187" s="504"/>
      <c r="GH187" s="504"/>
      <c r="GI187" s="504"/>
      <c r="GJ187" s="504"/>
      <c r="GK187" s="504"/>
      <c r="GL187" s="504"/>
      <c r="GM187" s="504"/>
      <c r="GN187" s="504"/>
      <c r="GO187" s="504"/>
      <c r="GP187" s="504"/>
      <c r="GQ187" s="504"/>
      <c r="HB187" s="504"/>
      <c r="HC187" s="407"/>
      <c r="HD187" s="504"/>
    </row>
    <row r="188" spans="1:212" ht="6" customHeight="1" x14ac:dyDescent="0.15">
      <c r="AZ188" s="504"/>
      <c r="BA188" s="504"/>
      <c r="BB188" s="504"/>
      <c r="BC188" s="512"/>
      <c r="BD188" s="512"/>
      <c r="BE188" s="512"/>
      <c r="BF188" s="512"/>
      <c r="BG188" s="512"/>
      <c r="BH188" s="512"/>
      <c r="BI188" s="449"/>
      <c r="BL188" s="504"/>
      <c r="BM188" s="504"/>
      <c r="BN188" s="504"/>
      <c r="BO188" s="512"/>
      <c r="BP188" s="512"/>
      <c r="BQ188" s="512"/>
      <c r="BR188" s="512"/>
      <c r="BS188" s="512"/>
      <c r="BT188" s="512"/>
      <c r="BU188" s="449"/>
      <c r="BV188" s="504"/>
      <c r="BW188" s="504"/>
      <c r="BX188" s="504"/>
      <c r="BY188" s="504"/>
      <c r="BZ188" s="504"/>
      <c r="CA188" s="504"/>
      <c r="CB188" s="504"/>
      <c r="FA188" s="504"/>
      <c r="FB188" s="504"/>
      <c r="FC188" s="504"/>
      <c r="FD188" s="504"/>
      <c r="FE188" s="504"/>
      <c r="FF188" s="504"/>
      <c r="FG188" s="504"/>
      <c r="FH188" s="504"/>
      <c r="FI188" s="504"/>
      <c r="FJ188" s="504"/>
      <c r="FK188" s="504"/>
      <c r="FL188" s="504"/>
      <c r="FM188" s="504"/>
      <c r="FU188" s="800" t="s">
        <v>561</v>
      </c>
      <c r="FV188" s="800"/>
      <c r="FW188" s="800"/>
      <c r="FX188" s="800"/>
      <c r="FY188" s="800"/>
      <c r="FZ188" s="804">
        <v>4</v>
      </c>
      <c r="GA188" s="506"/>
      <c r="GB188" s="407"/>
      <c r="GC188" s="504"/>
      <c r="GD188" s="504"/>
      <c r="GE188" s="504"/>
      <c r="GF188" s="504"/>
      <c r="GG188" s="504"/>
      <c r="GH188" s="504"/>
      <c r="GI188" s="504"/>
      <c r="GJ188" s="504"/>
      <c r="GK188" s="504"/>
      <c r="GL188" s="504"/>
      <c r="GM188" s="504"/>
      <c r="GN188" s="504"/>
      <c r="GO188" s="504"/>
      <c r="GP188" s="504"/>
      <c r="GQ188" s="504"/>
      <c r="HB188" s="504"/>
      <c r="HC188" s="407"/>
    </row>
    <row r="189" spans="1:212" ht="6" customHeight="1" x14ac:dyDescent="0.15">
      <c r="AZ189" s="504"/>
      <c r="BA189" s="504"/>
      <c r="BB189" s="504"/>
      <c r="BC189" s="512"/>
      <c r="BD189" s="512"/>
      <c r="BE189" s="512"/>
      <c r="BF189" s="512"/>
      <c r="BG189" s="512"/>
      <c r="BH189" s="512"/>
      <c r="BI189" s="452"/>
      <c r="BL189" s="504"/>
      <c r="BM189" s="504"/>
      <c r="BN189" s="504"/>
      <c r="BO189" s="512"/>
      <c r="BP189" s="512"/>
      <c r="BQ189" s="512"/>
      <c r="BR189" s="512"/>
      <c r="BS189" s="512"/>
      <c r="BT189" s="512"/>
      <c r="BU189" s="452"/>
      <c r="BV189" s="504"/>
      <c r="BW189" s="504"/>
      <c r="BX189" s="504"/>
      <c r="BY189" s="504"/>
      <c r="BZ189" s="504"/>
      <c r="CA189" s="504"/>
      <c r="CB189" s="504"/>
      <c r="FA189" s="504"/>
      <c r="FB189" s="504"/>
      <c r="FC189" s="504"/>
      <c r="FD189" s="504"/>
      <c r="FE189" s="504"/>
      <c r="FF189" s="504"/>
      <c r="FG189" s="504"/>
      <c r="FH189" s="504"/>
      <c r="FI189" s="504"/>
      <c r="FJ189" s="504"/>
      <c r="FK189" s="504"/>
      <c r="FL189" s="504"/>
      <c r="FM189" s="504"/>
      <c r="FU189" s="800"/>
      <c r="FV189" s="800"/>
      <c r="FW189" s="800"/>
      <c r="FX189" s="800"/>
      <c r="FY189" s="800"/>
      <c r="FZ189" s="804"/>
      <c r="GA189" s="506"/>
      <c r="GB189" s="504"/>
      <c r="GC189" s="504"/>
      <c r="GQ189" s="504"/>
    </row>
  </sheetData>
  <mergeCells count="844">
    <mergeCell ref="FU184:FY185"/>
    <mergeCell ref="FZ184:FZ185"/>
    <mergeCell ref="FU186:FY187"/>
    <mergeCell ref="FZ186:FZ187"/>
    <mergeCell ref="FU188:FY189"/>
    <mergeCell ref="FZ188:FZ189"/>
    <mergeCell ref="C183:L184"/>
    <mergeCell ref="M183:U184"/>
    <mergeCell ref="Y183:BA184"/>
    <mergeCell ref="BB183:CA184"/>
    <mergeCell ref="DG184:EA185"/>
    <mergeCell ref="EB184:EJ185"/>
    <mergeCell ref="DG180:DN183"/>
    <mergeCell ref="DO180:DU183"/>
    <mergeCell ref="DV180:EA181"/>
    <mergeCell ref="EB180:EJ181"/>
    <mergeCell ref="FP180:FY181"/>
    <mergeCell ref="FZ180:FZ181"/>
    <mergeCell ref="DV182:EA183"/>
    <mergeCell ref="EB182:EJ183"/>
    <mergeCell ref="FU182:FY183"/>
    <mergeCell ref="FZ182:FZ183"/>
    <mergeCell ref="DG176:EA177"/>
    <mergeCell ref="EB176:EJ177"/>
    <mergeCell ref="FU176:FY177"/>
    <mergeCell ref="FZ176:FZ177"/>
    <mergeCell ref="DG178:EA179"/>
    <mergeCell ref="EB178:EJ179"/>
    <mergeCell ref="FZ172:FZ173"/>
    <mergeCell ref="R173:V174"/>
    <mergeCell ref="W173:W174"/>
    <mergeCell ref="BO173:BS174"/>
    <mergeCell ref="BT173:BT174"/>
    <mergeCell ref="DG174:EA175"/>
    <mergeCell ref="EB174:EJ175"/>
    <mergeCell ref="FU174:FY175"/>
    <mergeCell ref="FZ174:FZ175"/>
    <mergeCell ref="R171:V172"/>
    <mergeCell ref="W171:W172"/>
    <mergeCell ref="BO171:BS172"/>
    <mergeCell ref="BT171:BT172"/>
    <mergeCell ref="DG172:DQ173"/>
    <mergeCell ref="FR172:FY173"/>
    <mergeCell ref="BC167:BG168"/>
    <mergeCell ref="BH167:BH168"/>
    <mergeCell ref="FU168:FY169"/>
    <mergeCell ref="FZ168:FZ169"/>
    <mergeCell ref="O169:V170"/>
    <mergeCell ref="W169:W170"/>
    <mergeCell ref="BL169:BS170"/>
    <mergeCell ref="BT169:BT170"/>
    <mergeCell ref="FU164:FY165"/>
    <mergeCell ref="FZ164:FZ165"/>
    <mergeCell ref="R165:V166"/>
    <mergeCell ref="W165:W166"/>
    <mergeCell ref="BC165:BG166"/>
    <mergeCell ref="BH165:BH166"/>
    <mergeCell ref="BO165:BS166"/>
    <mergeCell ref="BT165:BT166"/>
    <mergeCell ref="FU166:FY167"/>
    <mergeCell ref="FZ166:FZ167"/>
    <mergeCell ref="BH159:BH160"/>
    <mergeCell ref="BO159:BS160"/>
    <mergeCell ref="BT159:BT160"/>
    <mergeCell ref="FU160:FY161"/>
    <mergeCell ref="FZ160:FZ161"/>
    <mergeCell ref="FU162:FY163"/>
    <mergeCell ref="FZ162:FZ163"/>
    <mergeCell ref="O163:V164"/>
    <mergeCell ref="W163:W164"/>
    <mergeCell ref="AZ163:BG164"/>
    <mergeCell ref="BH163:BH164"/>
    <mergeCell ref="BL163:BS164"/>
    <mergeCell ref="BT163:BT164"/>
    <mergeCell ref="R159:V160"/>
    <mergeCell ref="W159:W160"/>
    <mergeCell ref="AE159:AI160"/>
    <mergeCell ref="AJ159:AJ160"/>
    <mergeCell ref="AQ159:AU160"/>
    <mergeCell ref="AV159:AV160"/>
    <mergeCell ref="FZ156:FZ157"/>
    <mergeCell ref="R157:V158"/>
    <mergeCell ref="W157:W158"/>
    <mergeCell ref="AE157:AI158"/>
    <mergeCell ref="AJ157:AJ158"/>
    <mergeCell ref="AQ157:AU158"/>
    <mergeCell ref="AV157:AV158"/>
    <mergeCell ref="FR154:FY155"/>
    <mergeCell ref="FZ154:FZ155"/>
    <mergeCell ref="O155:V156"/>
    <mergeCell ref="W155:W156"/>
    <mergeCell ref="AB155:AI156"/>
    <mergeCell ref="AJ155:AJ156"/>
    <mergeCell ref="AN155:AU156"/>
    <mergeCell ref="AV155:AV156"/>
    <mergeCell ref="AZ155:BG156"/>
    <mergeCell ref="BH155:BH156"/>
    <mergeCell ref="BC157:BG158"/>
    <mergeCell ref="BH157:BH158"/>
    <mergeCell ref="BO157:BS158"/>
    <mergeCell ref="BT157:BT158"/>
    <mergeCell ref="FU158:FY159"/>
    <mergeCell ref="FZ158:FZ159"/>
    <mergeCell ref="BC159:BG160"/>
    <mergeCell ref="O153:V154"/>
    <mergeCell ref="AC153:AI154"/>
    <mergeCell ref="AO153:AV154"/>
    <mergeCell ref="BA153:BH154"/>
    <mergeCell ref="BM153:BS154"/>
    <mergeCell ref="M149:W150"/>
    <mergeCell ref="BL155:BS156"/>
    <mergeCell ref="BT155:BT156"/>
    <mergeCell ref="FU156:FY157"/>
    <mergeCell ref="FP150:FY151"/>
    <mergeCell ref="FZ150:FZ151"/>
    <mergeCell ref="M151:V152"/>
    <mergeCell ref="W151:W152"/>
    <mergeCell ref="Z151:AI152"/>
    <mergeCell ref="AJ151:AJ152"/>
    <mergeCell ref="AL151:AU152"/>
    <mergeCell ref="AV151:AV152"/>
    <mergeCell ref="AX151:BG152"/>
    <mergeCell ref="BH151:BH152"/>
    <mergeCell ref="BJ151:BS152"/>
    <mergeCell ref="BT151:BT152"/>
    <mergeCell ref="FU144:FY145"/>
    <mergeCell ref="FZ144:FZ145"/>
    <mergeCell ref="FU146:FY147"/>
    <mergeCell ref="FZ146:FZ147"/>
    <mergeCell ref="FU134:FY135"/>
    <mergeCell ref="FZ134:FZ135"/>
    <mergeCell ref="FU136:FY137"/>
    <mergeCell ref="FZ136:FZ137"/>
    <mergeCell ref="FU138:FY139"/>
    <mergeCell ref="FZ138:FZ139"/>
    <mergeCell ref="FR130:FY131"/>
    <mergeCell ref="FZ130:FZ131"/>
    <mergeCell ref="FU132:FY133"/>
    <mergeCell ref="FZ132:FZ133"/>
    <mergeCell ref="FU118:FY119"/>
    <mergeCell ref="FZ118:FZ119"/>
    <mergeCell ref="GV119:GZ120"/>
    <mergeCell ref="FR142:FY143"/>
    <mergeCell ref="FZ142:FZ143"/>
    <mergeCell ref="FZ114:FZ115"/>
    <mergeCell ref="GS115:GZ116"/>
    <mergeCell ref="HA115:HA116"/>
    <mergeCell ref="FU116:FY117"/>
    <mergeCell ref="FZ116:FZ117"/>
    <mergeCell ref="GV117:GZ118"/>
    <mergeCell ref="HA117:HA118"/>
    <mergeCell ref="FU126:FY127"/>
    <mergeCell ref="FZ126:FZ127"/>
    <mergeCell ref="GU109:GZ110"/>
    <mergeCell ref="HA109:HA110"/>
    <mergeCell ref="FR110:FY111"/>
    <mergeCell ref="FZ110:FZ111"/>
    <mergeCell ref="CA101:CE102"/>
    <mergeCell ref="CF101:CF102"/>
    <mergeCell ref="FU102:FY103"/>
    <mergeCell ref="FZ102:FZ103"/>
    <mergeCell ref="GU102:GZ104"/>
    <mergeCell ref="HA102:HA104"/>
    <mergeCell ref="FU104:FY105"/>
    <mergeCell ref="FZ104:FZ105"/>
    <mergeCell ref="CF105:CZ123"/>
    <mergeCell ref="GV105:GZ106"/>
    <mergeCell ref="HA119:HA120"/>
    <mergeCell ref="FR122:FY123"/>
    <mergeCell ref="FZ122:FZ123"/>
    <mergeCell ref="GU123:GZ124"/>
    <mergeCell ref="HA123:HA124"/>
    <mergeCell ref="FU124:FY125"/>
    <mergeCell ref="FZ124:FZ125"/>
    <mergeCell ref="FU112:FY113"/>
    <mergeCell ref="FZ112:FZ113"/>
    <mergeCell ref="FU114:FY115"/>
    <mergeCell ref="BN100:BS101"/>
    <mergeCell ref="BT100:BT101"/>
    <mergeCell ref="DK100:DO101"/>
    <mergeCell ref="DP100:DP101"/>
    <mergeCell ref="FU100:FY101"/>
    <mergeCell ref="FZ100:FZ101"/>
    <mergeCell ref="HA105:HA106"/>
    <mergeCell ref="FU106:FY107"/>
    <mergeCell ref="FZ106:FZ107"/>
    <mergeCell ref="GU96:GZ97"/>
    <mergeCell ref="HA96:HA97"/>
    <mergeCell ref="CA97:CE98"/>
    <mergeCell ref="CF97:CF98"/>
    <mergeCell ref="DJ98:DO99"/>
    <mergeCell ref="DP98:DP99"/>
    <mergeCell ref="DW98:EA99"/>
    <mergeCell ref="EB98:EB99"/>
    <mergeCell ref="FU98:FY99"/>
    <mergeCell ref="FZ98:FZ99"/>
    <mergeCell ref="GV98:GZ99"/>
    <mergeCell ref="HA98:HA99"/>
    <mergeCell ref="CA99:CE100"/>
    <mergeCell ref="CF99:CF100"/>
    <mergeCell ref="GO94:GO95"/>
    <mergeCell ref="BX95:CE96"/>
    <mergeCell ref="CF95:CF96"/>
    <mergeCell ref="BN96:BS97"/>
    <mergeCell ref="BT96:BT97"/>
    <mergeCell ref="DW96:EA97"/>
    <mergeCell ref="EB96:EB97"/>
    <mergeCell ref="FU96:FY97"/>
    <mergeCell ref="FZ96:FZ97"/>
    <mergeCell ref="BC94:BG95"/>
    <mergeCell ref="BH94:BH95"/>
    <mergeCell ref="DK94:DO95"/>
    <mergeCell ref="DP94:DP95"/>
    <mergeCell ref="DT94:EA95"/>
    <mergeCell ref="EB94:EB95"/>
    <mergeCell ref="FR94:FY95"/>
    <mergeCell ref="FZ94:FZ95"/>
    <mergeCell ref="GG94:GN95"/>
    <mergeCell ref="AZ92:BG93"/>
    <mergeCell ref="BH92:BH93"/>
    <mergeCell ref="BN92:BS93"/>
    <mergeCell ref="BT92:BT93"/>
    <mergeCell ref="DK92:DO93"/>
    <mergeCell ref="DP92:DP93"/>
    <mergeCell ref="GV92:GZ93"/>
    <mergeCell ref="FU90:FY91"/>
    <mergeCell ref="FZ90:FZ91"/>
    <mergeCell ref="GG90:GN91"/>
    <mergeCell ref="GO90:GO91"/>
    <mergeCell ref="GV90:GZ91"/>
    <mergeCell ref="GS88:GZ89"/>
    <mergeCell ref="HA88:HA89"/>
    <mergeCell ref="CA89:CE90"/>
    <mergeCell ref="CF89:CF90"/>
    <mergeCell ref="DH90:DO91"/>
    <mergeCell ref="DP90:DP91"/>
    <mergeCell ref="DW90:EA91"/>
    <mergeCell ref="EB90:EB91"/>
    <mergeCell ref="HF90:HP91"/>
    <mergeCell ref="CA91:CE92"/>
    <mergeCell ref="CF91:CF92"/>
    <mergeCell ref="HA90:HA91"/>
    <mergeCell ref="HA92:HA93"/>
    <mergeCell ref="AZ86:BG87"/>
    <mergeCell ref="BH86:BH87"/>
    <mergeCell ref="DK86:DO87"/>
    <mergeCell ref="DP86:DP87"/>
    <mergeCell ref="DW86:EA87"/>
    <mergeCell ref="EB86:EB87"/>
    <mergeCell ref="FU84:FY85"/>
    <mergeCell ref="FZ84:FZ85"/>
    <mergeCell ref="FU86:FY87"/>
    <mergeCell ref="FZ86:FZ87"/>
    <mergeCell ref="CA87:CE88"/>
    <mergeCell ref="CF87:CF88"/>
    <mergeCell ref="BC88:BG89"/>
    <mergeCell ref="BH88:BH89"/>
    <mergeCell ref="BN88:BS89"/>
    <mergeCell ref="BT88:BT89"/>
    <mergeCell ref="DW88:EA89"/>
    <mergeCell ref="EB88:EB89"/>
    <mergeCell ref="BX85:CE86"/>
    <mergeCell ref="CF85:CF86"/>
    <mergeCell ref="FU88:FY89"/>
    <mergeCell ref="FZ88:FZ89"/>
    <mergeCell ref="GV84:GZ85"/>
    <mergeCell ref="HA84:HA85"/>
    <mergeCell ref="HF84:HO85"/>
    <mergeCell ref="HP84:HP85"/>
    <mergeCell ref="GV82:GZ83"/>
    <mergeCell ref="HA82:HA83"/>
    <mergeCell ref="GG83:GN84"/>
    <mergeCell ref="GO83:GO84"/>
    <mergeCell ref="BN84:BS85"/>
    <mergeCell ref="BT84:BT85"/>
    <mergeCell ref="DK84:DO85"/>
    <mergeCell ref="DP84:DP85"/>
    <mergeCell ref="DT84:EA85"/>
    <mergeCell ref="EB84:EB85"/>
    <mergeCell ref="GJ85:GN86"/>
    <mergeCell ref="GO85:GO86"/>
    <mergeCell ref="DP78:DP79"/>
    <mergeCell ref="GS80:GZ81"/>
    <mergeCell ref="HA80:HA81"/>
    <mergeCell ref="HF80:HP81"/>
    <mergeCell ref="BT80:BT82"/>
    <mergeCell ref="CX80:DC81"/>
    <mergeCell ref="DD80:DD81"/>
    <mergeCell ref="DW80:EA81"/>
    <mergeCell ref="EB80:EB81"/>
    <mergeCell ref="FU80:FY81"/>
    <mergeCell ref="CA81:CE82"/>
    <mergeCell ref="CF81:CF82"/>
    <mergeCell ref="DH82:DO83"/>
    <mergeCell ref="DP82:DP83"/>
    <mergeCell ref="FU82:FY83"/>
    <mergeCell ref="FZ82:FZ83"/>
    <mergeCell ref="FZ80:FZ81"/>
    <mergeCell ref="GJ80:GN81"/>
    <mergeCell ref="GO80:GO81"/>
    <mergeCell ref="AV80:AV81"/>
    <mergeCell ref="AZ80:BG81"/>
    <mergeCell ref="BH80:BH81"/>
    <mergeCell ref="BO80:BS82"/>
    <mergeCell ref="AQ78:AU79"/>
    <mergeCell ref="AV78:AV79"/>
    <mergeCell ref="BL78:BS79"/>
    <mergeCell ref="BT78:BT79"/>
    <mergeCell ref="DK78:DO79"/>
    <mergeCell ref="BC82:BG83"/>
    <mergeCell ref="BH82:BH83"/>
    <mergeCell ref="DD76:DD77"/>
    <mergeCell ref="DP74:DP75"/>
    <mergeCell ref="GJ74:GN75"/>
    <mergeCell ref="GO74:GO75"/>
    <mergeCell ref="AQ74:AU75"/>
    <mergeCell ref="AV74:AV75"/>
    <mergeCell ref="BO74:BS75"/>
    <mergeCell ref="BT74:BT75"/>
    <mergeCell ref="DP76:DP77"/>
    <mergeCell ref="DT76:EA77"/>
    <mergeCell ref="EB76:EB77"/>
    <mergeCell ref="FR76:FY77"/>
    <mergeCell ref="FZ76:FZ77"/>
    <mergeCell ref="CA77:CE78"/>
    <mergeCell ref="CF77:CF78"/>
    <mergeCell ref="DW78:EA79"/>
    <mergeCell ref="EB78:EB79"/>
    <mergeCell ref="FU78:FY79"/>
    <mergeCell ref="FZ78:FZ79"/>
    <mergeCell ref="GG78:GN79"/>
    <mergeCell ref="GO78:GO79"/>
    <mergeCell ref="CA79:CE80"/>
    <mergeCell ref="CF79:CF80"/>
    <mergeCell ref="AQ80:AU81"/>
    <mergeCell ref="R72:V73"/>
    <mergeCell ref="W72:W73"/>
    <mergeCell ref="AN72:AU73"/>
    <mergeCell ref="AV72:AV73"/>
    <mergeCell ref="AZ72:BG73"/>
    <mergeCell ref="BH72:BH73"/>
    <mergeCell ref="HK74:HO75"/>
    <mergeCell ref="HP74:HP75"/>
    <mergeCell ref="BX75:CE76"/>
    <mergeCell ref="CF75:CF76"/>
    <mergeCell ref="GU75:GZ77"/>
    <mergeCell ref="HA75:HA77"/>
    <mergeCell ref="DK76:DO77"/>
    <mergeCell ref="GO72:GO73"/>
    <mergeCell ref="HK72:HO73"/>
    <mergeCell ref="HP72:HP73"/>
    <mergeCell ref="CY74:DC75"/>
    <mergeCell ref="DD74:DD75"/>
    <mergeCell ref="DH74:DO75"/>
    <mergeCell ref="AQ76:AU77"/>
    <mergeCell ref="AV76:AV77"/>
    <mergeCell ref="AZ76:BG77"/>
    <mergeCell ref="BH76:BH77"/>
    <mergeCell ref="CY76:DC77"/>
    <mergeCell ref="HP70:HP71"/>
    <mergeCell ref="CA71:CE72"/>
    <mergeCell ref="CF71:CF72"/>
    <mergeCell ref="FP72:FY73"/>
    <mergeCell ref="FZ72:FZ73"/>
    <mergeCell ref="GG72:GN73"/>
    <mergeCell ref="BO72:BS73"/>
    <mergeCell ref="BT72:BT73"/>
    <mergeCell ref="CY72:DC73"/>
    <mergeCell ref="DD72:DD73"/>
    <mergeCell ref="DW72:EA73"/>
    <mergeCell ref="EB72:EB73"/>
    <mergeCell ref="HF70:HO71"/>
    <mergeCell ref="R70:V71"/>
    <mergeCell ref="W70:W71"/>
    <mergeCell ref="BO70:BS71"/>
    <mergeCell ref="BT70:BT71"/>
    <mergeCell ref="CV70:DC71"/>
    <mergeCell ref="DD70:DD71"/>
    <mergeCell ref="FU68:FY69"/>
    <mergeCell ref="FZ68:FZ69"/>
    <mergeCell ref="GJ68:GN69"/>
    <mergeCell ref="O68:V69"/>
    <mergeCell ref="W68:W69"/>
    <mergeCell ref="AQ68:AU69"/>
    <mergeCell ref="AV68:AV69"/>
    <mergeCell ref="AZ68:BG69"/>
    <mergeCell ref="BH68:BH69"/>
    <mergeCell ref="EB70:EB71"/>
    <mergeCell ref="GG66:GN67"/>
    <mergeCell ref="GO66:GO67"/>
    <mergeCell ref="HF66:HP67"/>
    <mergeCell ref="AC67:AI68"/>
    <mergeCell ref="AJ67:AJ68"/>
    <mergeCell ref="BX67:CE68"/>
    <mergeCell ref="CF67:CF68"/>
    <mergeCell ref="BL68:BS69"/>
    <mergeCell ref="BT68:BT69"/>
    <mergeCell ref="GO68:GO69"/>
    <mergeCell ref="HH68:HL69"/>
    <mergeCell ref="CA69:CE70"/>
    <mergeCell ref="CF69:CF70"/>
    <mergeCell ref="DK70:DO71"/>
    <mergeCell ref="DP70:DP71"/>
    <mergeCell ref="DW70:EA71"/>
    <mergeCell ref="DK68:DO69"/>
    <mergeCell ref="DP68:DP69"/>
    <mergeCell ref="DT68:EA69"/>
    <mergeCell ref="EB68:EB69"/>
    <mergeCell ref="EH68:EM69"/>
    <mergeCell ref="EN68:EN69"/>
    <mergeCell ref="GU70:GZ72"/>
    <mergeCell ref="HA70:HA72"/>
    <mergeCell ref="EB62:EB63"/>
    <mergeCell ref="FZ64:FZ65"/>
    <mergeCell ref="GU65:GZ67"/>
    <mergeCell ref="HA65:HA67"/>
    <mergeCell ref="AQ66:AU67"/>
    <mergeCell ref="AV66:AV67"/>
    <mergeCell ref="CY66:DC68"/>
    <mergeCell ref="DD66:DD68"/>
    <mergeCell ref="DK66:DO67"/>
    <mergeCell ref="DP66:DP67"/>
    <mergeCell ref="FU66:FY67"/>
    <mergeCell ref="DP64:DP65"/>
    <mergeCell ref="DW64:EA65"/>
    <mergeCell ref="EB64:EB65"/>
    <mergeCell ref="EI64:EM65"/>
    <mergeCell ref="EN64:EN65"/>
    <mergeCell ref="FU64:FY65"/>
    <mergeCell ref="BH64:BH65"/>
    <mergeCell ref="BO64:BS65"/>
    <mergeCell ref="BT64:BT65"/>
    <mergeCell ref="CY64:DC65"/>
    <mergeCell ref="DD64:DD65"/>
    <mergeCell ref="DH64:DO65"/>
    <mergeCell ref="FZ66:FZ67"/>
    <mergeCell ref="AB63:AI64"/>
    <mergeCell ref="AJ63:AJ64"/>
    <mergeCell ref="CA63:CE64"/>
    <mergeCell ref="CF63:CF64"/>
    <mergeCell ref="CM63:CQ64"/>
    <mergeCell ref="R64:V65"/>
    <mergeCell ref="W64:W65"/>
    <mergeCell ref="AN64:AU65"/>
    <mergeCell ref="AV64:AV65"/>
    <mergeCell ref="AZ64:BG65"/>
    <mergeCell ref="O62:V63"/>
    <mergeCell ref="W62:W63"/>
    <mergeCell ref="BO62:BS63"/>
    <mergeCell ref="BT62:BT63"/>
    <mergeCell ref="EI62:EM63"/>
    <mergeCell ref="EN62:EN63"/>
    <mergeCell ref="FR62:FY63"/>
    <mergeCell ref="HP60:HP61"/>
    <mergeCell ref="BZ61:CE62"/>
    <mergeCell ref="CF61:CF62"/>
    <mergeCell ref="CL61:CQ62"/>
    <mergeCell ref="CR61:CR62"/>
    <mergeCell ref="CY62:DC63"/>
    <mergeCell ref="FL60:FL61"/>
    <mergeCell ref="FU60:FY61"/>
    <mergeCell ref="FZ60:FZ61"/>
    <mergeCell ref="GU60:GZ62"/>
    <mergeCell ref="HA60:HA62"/>
    <mergeCell ref="HK60:HO61"/>
    <mergeCell ref="FZ62:FZ63"/>
    <mergeCell ref="GG62:GN63"/>
    <mergeCell ref="GO62:GO63"/>
    <mergeCell ref="DP60:DP61"/>
    <mergeCell ref="DT60:EA61"/>
    <mergeCell ref="EB60:EB61"/>
    <mergeCell ref="DK60:DO61"/>
    <mergeCell ref="DD62:DD63"/>
    <mergeCell ref="DW62:EA63"/>
    <mergeCell ref="GJ58:GN59"/>
    <mergeCell ref="GO58:GO59"/>
    <mergeCell ref="HF58:HO59"/>
    <mergeCell ref="HP58:HP59"/>
    <mergeCell ref="AC59:AI60"/>
    <mergeCell ref="AJ59:AJ60"/>
    <mergeCell ref="AQ60:AU61"/>
    <mergeCell ref="AV60:AV61"/>
    <mergeCell ref="AZ60:BG61"/>
    <mergeCell ref="DP58:DP59"/>
    <mergeCell ref="EF58:EM59"/>
    <mergeCell ref="EN58:EN59"/>
    <mergeCell ref="FG58:FK59"/>
    <mergeCell ref="FL58:FL59"/>
    <mergeCell ref="FU58:FY59"/>
    <mergeCell ref="EI60:EM61"/>
    <mergeCell ref="EN60:EN61"/>
    <mergeCell ref="FG60:FK61"/>
    <mergeCell ref="BH60:BH61"/>
    <mergeCell ref="BL60:BS61"/>
    <mergeCell ref="BT60:BT61"/>
    <mergeCell ref="CV60:DC61"/>
    <mergeCell ref="DD60:DD61"/>
    <mergeCell ref="R58:V59"/>
    <mergeCell ref="W58:W59"/>
    <mergeCell ref="AQ58:AU59"/>
    <mergeCell ref="AV58:AV59"/>
    <mergeCell ref="CL58:CQ59"/>
    <mergeCell ref="CR58:CR59"/>
    <mergeCell ref="DJ58:DO59"/>
    <mergeCell ref="FD56:FK57"/>
    <mergeCell ref="FL56:FL57"/>
    <mergeCell ref="R56:T57"/>
    <mergeCell ref="W56:W57"/>
    <mergeCell ref="AC56:AI57"/>
    <mergeCell ref="AJ56:AJ57"/>
    <mergeCell ref="AN56:AU57"/>
    <mergeCell ref="AV56:AV57"/>
    <mergeCell ref="BB56:BH57"/>
    <mergeCell ref="BO56:BS57"/>
    <mergeCell ref="BT56:BT57"/>
    <mergeCell ref="CL56:CQ57"/>
    <mergeCell ref="CR56:CR57"/>
    <mergeCell ref="CY56:DC57"/>
    <mergeCell ref="GG54:GN55"/>
    <mergeCell ref="GO54:GO55"/>
    <mergeCell ref="HF54:HP55"/>
    <mergeCell ref="BZ55:CE56"/>
    <mergeCell ref="CF55:CF56"/>
    <mergeCell ref="GU55:GZ57"/>
    <mergeCell ref="HA55:HA57"/>
    <mergeCell ref="DD56:DD57"/>
    <mergeCell ref="DW56:EA57"/>
    <mergeCell ref="EB56:EB57"/>
    <mergeCell ref="EB54:EB55"/>
    <mergeCell ref="EI54:EM55"/>
    <mergeCell ref="EN54:EN55"/>
    <mergeCell ref="EX54:EX55"/>
    <mergeCell ref="FR54:FY55"/>
    <mergeCell ref="FZ54:FZ55"/>
    <mergeCell ref="HH56:HL57"/>
    <mergeCell ref="CA57:CE58"/>
    <mergeCell ref="CF57:CF58"/>
    <mergeCell ref="FU56:FY57"/>
    <mergeCell ref="FZ56:FZ57"/>
    <mergeCell ref="GJ56:GN57"/>
    <mergeCell ref="GO56:GO57"/>
    <mergeCell ref="FZ58:FZ59"/>
    <mergeCell ref="FL52:FL53"/>
    <mergeCell ref="O54:V55"/>
    <mergeCell ref="W54:W55"/>
    <mergeCell ref="BO54:BS55"/>
    <mergeCell ref="BT54:BT55"/>
    <mergeCell ref="CV54:DC55"/>
    <mergeCell ref="DD54:DD55"/>
    <mergeCell ref="DK54:DO55"/>
    <mergeCell ref="DP54:DP55"/>
    <mergeCell ref="DW54:EA55"/>
    <mergeCell ref="DP52:DP53"/>
    <mergeCell ref="DW52:EA53"/>
    <mergeCell ref="EB52:EB53"/>
    <mergeCell ref="EI52:EM53"/>
    <mergeCell ref="EN52:EN53"/>
    <mergeCell ref="FG52:FK53"/>
    <mergeCell ref="BT52:BT53"/>
    <mergeCell ref="CA52:CE53"/>
    <mergeCell ref="CF52:CF53"/>
    <mergeCell ref="CM52:CQ53"/>
    <mergeCell ref="CR52:CR53"/>
    <mergeCell ref="DK52:DO53"/>
    <mergeCell ref="AB52:AI53"/>
    <mergeCell ref="AJ52:AJ53"/>
    <mergeCell ref="AQ52:AU53"/>
    <mergeCell ref="AV52:AV53"/>
    <mergeCell ref="BC52:BG53"/>
    <mergeCell ref="BH52:BH53"/>
    <mergeCell ref="BO52:BS53"/>
    <mergeCell ref="CR50:CR51"/>
    <mergeCell ref="DK50:DO51"/>
    <mergeCell ref="BC50:BH51"/>
    <mergeCell ref="BL50:BS51"/>
    <mergeCell ref="BT50:BT51"/>
    <mergeCell ref="BX50:CE51"/>
    <mergeCell ref="CF50:CF51"/>
    <mergeCell ref="CM50:CQ51"/>
    <mergeCell ref="CX49:DC51"/>
    <mergeCell ref="DD49:DD51"/>
    <mergeCell ref="DH48:DO49"/>
    <mergeCell ref="F50:J51"/>
    <mergeCell ref="K50:K51"/>
    <mergeCell ref="R50:T51"/>
    <mergeCell ref="W50:W51"/>
    <mergeCell ref="AQ50:AU51"/>
    <mergeCell ref="AV50:AV51"/>
    <mergeCell ref="FU48:FY49"/>
    <mergeCell ref="FZ48:FZ49"/>
    <mergeCell ref="HK48:HO49"/>
    <mergeCell ref="AQ48:AU49"/>
    <mergeCell ref="AV48:AV49"/>
    <mergeCell ref="BC48:BG49"/>
    <mergeCell ref="BH48:BH49"/>
    <mergeCell ref="CJ48:CQ49"/>
    <mergeCell ref="CR48:CR49"/>
    <mergeCell ref="F48:J49"/>
    <mergeCell ref="K48:K49"/>
    <mergeCell ref="O48:V49"/>
    <mergeCell ref="W48:W49"/>
    <mergeCell ref="AC48:AI49"/>
    <mergeCell ref="AJ48:AJ49"/>
    <mergeCell ref="FL50:FL51"/>
    <mergeCell ref="FU50:FY51"/>
    <mergeCell ref="FZ50:FZ51"/>
    <mergeCell ref="DP48:DP49"/>
    <mergeCell ref="EF48:EM49"/>
    <mergeCell ref="EN48:EN49"/>
    <mergeCell ref="FD48:FK49"/>
    <mergeCell ref="FL48:FL49"/>
    <mergeCell ref="DP50:DP51"/>
    <mergeCell ref="DT50:EA51"/>
    <mergeCell ref="EB50:EB51"/>
    <mergeCell ref="EI50:EM51"/>
    <mergeCell ref="HP46:HP47"/>
    <mergeCell ref="GI47:GN48"/>
    <mergeCell ref="GO47:GO48"/>
    <mergeCell ref="DW46:EA47"/>
    <mergeCell ref="EB46:EB47"/>
    <mergeCell ref="ET46:EW47"/>
    <mergeCell ref="EX46:EX47"/>
    <mergeCell ref="FR46:FY47"/>
    <mergeCell ref="FZ46:FZ47"/>
    <mergeCell ref="HP48:HP49"/>
    <mergeCell ref="GJ49:GN50"/>
    <mergeCell ref="GO49:GO50"/>
    <mergeCell ref="EN50:EN51"/>
    <mergeCell ref="FG50:FK51"/>
    <mergeCell ref="AC45:AI46"/>
    <mergeCell ref="AJ45:AJ46"/>
    <mergeCell ref="E46:J47"/>
    <mergeCell ref="K46:K47"/>
    <mergeCell ref="AN46:AU47"/>
    <mergeCell ref="AV46:AV47"/>
    <mergeCell ref="GV46:GZ47"/>
    <mergeCell ref="HA46:HA47"/>
    <mergeCell ref="HF46:HO47"/>
    <mergeCell ref="HA44:HA45"/>
    <mergeCell ref="HH44:HL45"/>
    <mergeCell ref="EB44:EB45"/>
    <mergeCell ref="EI44:EM45"/>
    <mergeCell ref="EN44:EN45"/>
    <mergeCell ref="ET44:EW45"/>
    <mergeCell ref="EX44:EX45"/>
    <mergeCell ref="FG44:FK45"/>
    <mergeCell ref="AZ46:BG47"/>
    <mergeCell ref="BH46:BH47"/>
    <mergeCell ref="BN46:BS47"/>
    <mergeCell ref="BT46:BT47"/>
    <mergeCell ref="CA46:CE47"/>
    <mergeCell ref="CF46:CF47"/>
    <mergeCell ref="CR44:CR45"/>
    <mergeCell ref="CY44:DC45"/>
    <mergeCell ref="DD44:DD45"/>
    <mergeCell ref="DK44:DO45"/>
    <mergeCell ref="DP44:DP45"/>
    <mergeCell ref="DV44:EA45"/>
    <mergeCell ref="GJ42:GN43"/>
    <mergeCell ref="GO42:GO43"/>
    <mergeCell ref="GV42:GZ43"/>
    <mergeCell ref="CY42:DC43"/>
    <mergeCell ref="FL44:FL45"/>
    <mergeCell ref="GJ44:GN45"/>
    <mergeCell ref="GO44:GO45"/>
    <mergeCell ref="GV44:GZ45"/>
    <mergeCell ref="HA42:HA43"/>
    <mergeCell ref="HF42:HP43"/>
    <mergeCell ref="R44:V45"/>
    <mergeCell ref="W44:W45"/>
    <mergeCell ref="CA44:CE45"/>
    <mergeCell ref="CF44:CF45"/>
    <mergeCell ref="CM44:CQ45"/>
    <mergeCell ref="ER42:EW43"/>
    <mergeCell ref="EX42:EX43"/>
    <mergeCell ref="FG42:FK43"/>
    <mergeCell ref="FL42:FL43"/>
    <mergeCell ref="FU42:FY43"/>
    <mergeCell ref="FZ42:FZ43"/>
    <mergeCell ref="DD42:DD43"/>
    <mergeCell ref="DK42:DO43"/>
    <mergeCell ref="DP42:DP43"/>
    <mergeCell ref="EB42:EB43"/>
    <mergeCell ref="EI42:EM43"/>
    <mergeCell ref="EN42:EN43"/>
    <mergeCell ref="BT42:BT43"/>
    <mergeCell ref="CA42:CE43"/>
    <mergeCell ref="CF42:CF43"/>
    <mergeCell ref="CM42:CQ43"/>
    <mergeCell ref="CR42:CR43"/>
    <mergeCell ref="AJ42:AJ43"/>
    <mergeCell ref="AQ42:AU43"/>
    <mergeCell ref="AV42:AV43"/>
    <mergeCell ref="BC42:BG43"/>
    <mergeCell ref="BH42:BH43"/>
    <mergeCell ref="BO42:BS43"/>
    <mergeCell ref="FZ40:FZ41"/>
    <mergeCell ref="GJ40:GN41"/>
    <mergeCell ref="GO40:GO41"/>
    <mergeCell ref="CR40:CR41"/>
    <mergeCell ref="GV40:GZ41"/>
    <mergeCell ref="HA40:HA41"/>
    <mergeCell ref="F42:J43"/>
    <mergeCell ref="K42:K43"/>
    <mergeCell ref="R42:V43"/>
    <mergeCell ref="W42:W43"/>
    <mergeCell ref="AC42:AI43"/>
    <mergeCell ref="EI40:EM41"/>
    <mergeCell ref="EN40:EN41"/>
    <mergeCell ref="ES40:EU41"/>
    <mergeCell ref="FG40:FK41"/>
    <mergeCell ref="FL40:FL41"/>
    <mergeCell ref="FU40:FY41"/>
    <mergeCell ref="CY40:DC41"/>
    <mergeCell ref="DD40:DD41"/>
    <mergeCell ref="DK40:DO41"/>
    <mergeCell ref="DP40:DP41"/>
    <mergeCell ref="DW40:EA41"/>
    <mergeCell ref="EB40:EB41"/>
    <mergeCell ref="BO40:BS41"/>
    <mergeCell ref="BT40:BT41"/>
    <mergeCell ref="CA40:CE41"/>
    <mergeCell ref="CF40:CF41"/>
    <mergeCell ref="CM40:CQ41"/>
    <mergeCell ref="FZ38:FZ39"/>
    <mergeCell ref="GG38:GN39"/>
    <mergeCell ref="GO38:GO39"/>
    <mergeCell ref="DT38:EA39"/>
    <mergeCell ref="EB38:EB39"/>
    <mergeCell ref="EF38:EM39"/>
    <mergeCell ref="EN38:EN39"/>
    <mergeCell ref="EP38:EW39"/>
    <mergeCell ref="EX38:EX39"/>
    <mergeCell ref="F40:J41"/>
    <mergeCell ref="K40:K41"/>
    <mergeCell ref="R40:V41"/>
    <mergeCell ref="W40:W41"/>
    <mergeCell ref="AQ40:AU41"/>
    <mergeCell ref="AV40:AV41"/>
    <mergeCell ref="BC40:BG41"/>
    <mergeCell ref="BH40:BH41"/>
    <mergeCell ref="FD38:FK39"/>
    <mergeCell ref="CJ38:CQ39"/>
    <mergeCell ref="CR38:CR39"/>
    <mergeCell ref="HK36:HO37"/>
    <mergeCell ref="HP36:HP37"/>
    <mergeCell ref="C38:J39"/>
    <mergeCell ref="K38:K39"/>
    <mergeCell ref="O38:V39"/>
    <mergeCell ref="W38:W39"/>
    <mergeCell ref="AB38:AI39"/>
    <mergeCell ref="AJ38:AJ39"/>
    <mergeCell ref="AN38:AU39"/>
    <mergeCell ref="AV38:AV39"/>
    <mergeCell ref="CV38:DC39"/>
    <mergeCell ref="DD38:DD39"/>
    <mergeCell ref="DH38:DO39"/>
    <mergeCell ref="DP38:DP39"/>
    <mergeCell ref="AZ38:BG39"/>
    <mergeCell ref="BH38:BH39"/>
    <mergeCell ref="BL38:BS39"/>
    <mergeCell ref="BT38:BT39"/>
    <mergeCell ref="BX38:CE39"/>
    <mergeCell ref="CF38:CF39"/>
    <mergeCell ref="GS38:GZ39"/>
    <mergeCell ref="HA38:HA39"/>
    <mergeCell ref="FL38:FL39"/>
    <mergeCell ref="FR38:FY39"/>
    <mergeCell ref="C34:L35"/>
    <mergeCell ref="Z34:AJ35"/>
    <mergeCell ref="EP34:EW35"/>
    <mergeCell ref="EX34:EX35"/>
    <mergeCell ref="HK34:HO35"/>
    <mergeCell ref="HP34:HP35"/>
    <mergeCell ref="GS28:GZ29"/>
    <mergeCell ref="HH28:HL29"/>
    <mergeCell ref="CT29:DC30"/>
    <mergeCell ref="DD29:DD30"/>
    <mergeCell ref="HF30:HO31"/>
    <mergeCell ref="HP30:HP31"/>
    <mergeCell ref="CV31:DC32"/>
    <mergeCell ref="HK32:HO33"/>
    <mergeCell ref="HP32:HP33"/>
    <mergeCell ref="DH28:DO29"/>
    <mergeCell ref="DT28:EA29"/>
    <mergeCell ref="EF28:EM29"/>
    <mergeCell ref="FD28:FK29"/>
    <mergeCell ref="FR28:FZ29"/>
    <mergeCell ref="GG28:GN29"/>
    <mergeCell ref="O28:W29"/>
    <mergeCell ref="AN28:AU29"/>
    <mergeCell ref="AZ28:BH29"/>
    <mergeCell ref="BL28:BT29"/>
    <mergeCell ref="BX28:CE29"/>
    <mergeCell ref="CJ28:CQ29"/>
    <mergeCell ref="GE26:GN27"/>
    <mergeCell ref="GO26:GO27"/>
    <mergeCell ref="GQ26:GZ27"/>
    <mergeCell ref="HA26:HA27"/>
    <mergeCell ref="HB26:HC27"/>
    <mergeCell ref="HF26:HP27"/>
    <mergeCell ref="ED26:EM27"/>
    <mergeCell ref="EN26:EN27"/>
    <mergeCell ref="FB26:FK27"/>
    <mergeCell ref="FL26:FL27"/>
    <mergeCell ref="FP26:FY27"/>
    <mergeCell ref="FZ26:FZ27"/>
    <mergeCell ref="CT26:DC27"/>
    <mergeCell ref="DD26:DD27"/>
    <mergeCell ref="DF26:DO27"/>
    <mergeCell ref="DP26:DP27"/>
    <mergeCell ref="DR26:EA27"/>
    <mergeCell ref="EB26:EB27"/>
    <mergeCell ref="BJ26:BS27"/>
    <mergeCell ref="BT26:BT27"/>
    <mergeCell ref="BV26:CE27"/>
    <mergeCell ref="CF26:CF27"/>
    <mergeCell ref="CH26:CQ27"/>
    <mergeCell ref="CR26:CR27"/>
    <mergeCell ref="FB22:FK23"/>
    <mergeCell ref="FL22:FL23"/>
    <mergeCell ref="FP22:FY23"/>
    <mergeCell ref="FZ22:FZ23"/>
    <mergeCell ref="M26:V27"/>
    <mergeCell ref="W26:W27"/>
    <mergeCell ref="AL26:AU27"/>
    <mergeCell ref="AV26:AV27"/>
    <mergeCell ref="AX26:BG27"/>
    <mergeCell ref="BH26:BH27"/>
    <mergeCell ref="GL14:GV15"/>
    <mergeCell ref="HD14:HP15"/>
    <mergeCell ref="CE16:CL17"/>
    <mergeCell ref="GS16:HA17"/>
    <mergeCell ref="BG17:BN18"/>
    <mergeCell ref="BO17:BP18"/>
    <mergeCell ref="GL18:GS19"/>
    <mergeCell ref="GT18:GV19"/>
    <mergeCell ref="CW3:FF11"/>
    <mergeCell ref="BV7:CG8"/>
    <mergeCell ref="BV10:CE11"/>
    <mergeCell ref="CF10:CG11"/>
    <mergeCell ref="BG13:BN14"/>
    <mergeCell ref="BO13:BP14"/>
    <mergeCell ref="CE14:CL15"/>
  </mergeCells>
  <phoneticPr fontId="19"/>
  <printOptions horizontalCentered="1" verticalCentered="1"/>
  <pageMargins left="0.39370078740157483" right="0.39370078740157483" top="0.15748031496062992" bottom="0.15748031496062992" header="0.15748031496062992" footer="0.15748031496062992"/>
  <pageSetup paperSize="8" scale="57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view="pageBreakPreview" zoomScale="85" zoomScaleNormal="100" zoomScaleSheetLayoutView="85" workbookViewId="0">
      <selection activeCell="E23" sqref="E23"/>
    </sheetView>
  </sheetViews>
  <sheetFormatPr defaultRowHeight="13.5" x14ac:dyDescent="0.15"/>
  <cols>
    <col min="1" max="1" width="8.625" style="150" customWidth="1"/>
    <col min="2" max="2" width="9" style="150"/>
    <col min="3" max="3" width="10.375" style="150" bestFit="1" customWidth="1"/>
    <col min="4" max="4" width="4.625" style="150" customWidth="1"/>
    <col min="5" max="8" width="10.625" style="150" customWidth="1"/>
    <col min="9" max="9" width="8.75" style="150" customWidth="1"/>
    <col min="10" max="256" width="9" style="150"/>
    <col min="257" max="257" width="8.625" style="150" customWidth="1"/>
    <col min="258" max="258" width="9" style="150"/>
    <col min="259" max="259" width="10.375" style="150" bestFit="1" customWidth="1"/>
    <col min="260" max="260" width="4.625" style="150" customWidth="1"/>
    <col min="261" max="264" width="10.625" style="150" customWidth="1"/>
    <col min="265" max="512" width="9" style="150"/>
    <col min="513" max="513" width="8.625" style="150" customWidth="1"/>
    <col min="514" max="514" width="9" style="150"/>
    <col min="515" max="515" width="10.375" style="150" bestFit="1" customWidth="1"/>
    <col min="516" max="516" width="4.625" style="150" customWidth="1"/>
    <col min="517" max="520" width="10.625" style="150" customWidth="1"/>
    <col min="521" max="768" width="9" style="150"/>
    <col min="769" max="769" width="8.625" style="150" customWidth="1"/>
    <col min="770" max="770" width="9" style="150"/>
    <col min="771" max="771" width="10.375" style="150" bestFit="1" customWidth="1"/>
    <col min="772" max="772" width="4.625" style="150" customWidth="1"/>
    <col min="773" max="776" width="10.625" style="150" customWidth="1"/>
    <col min="777" max="1024" width="9" style="150"/>
    <col min="1025" max="1025" width="8.625" style="150" customWidth="1"/>
    <col min="1026" max="1026" width="9" style="150"/>
    <col min="1027" max="1027" width="10.375" style="150" bestFit="1" customWidth="1"/>
    <col min="1028" max="1028" width="4.625" style="150" customWidth="1"/>
    <col min="1029" max="1032" width="10.625" style="150" customWidth="1"/>
    <col min="1033" max="1280" width="9" style="150"/>
    <col min="1281" max="1281" width="8.625" style="150" customWidth="1"/>
    <col min="1282" max="1282" width="9" style="150"/>
    <col min="1283" max="1283" width="10.375" style="150" bestFit="1" customWidth="1"/>
    <col min="1284" max="1284" width="4.625" style="150" customWidth="1"/>
    <col min="1285" max="1288" width="10.625" style="150" customWidth="1"/>
    <col min="1289" max="1536" width="9" style="150"/>
    <col min="1537" max="1537" width="8.625" style="150" customWidth="1"/>
    <col min="1538" max="1538" width="9" style="150"/>
    <col min="1539" max="1539" width="10.375" style="150" bestFit="1" customWidth="1"/>
    <col min="1540" max="1540" width="4.625" style="150" customWidth="1"/>
    <col min="1541" max="1544" width="10.625" style="150" customWidth="1"/>
    <col min="1545" max="1792" width="9" style="150"/>
    <col min="1793" max="1793" width="8.625" style="150" customWidth="1"/>
    <col min="1794" max="1794" width="9" style="150"/>
    <col min="1795" max="1795" width="10.375" style="150" bestFit="1" customWidth="1"/>
    <col min="1796" max="1796" width="4.625" style="150" customWidth="1"/>
    <col min="1797" max="1800" width="10.625" style="150" customWidth="1"/>
    <col min="1801" max="2048" width="9" style="150"/>
    <col min="2049" max="2049" width="8.625" style="150" customWidth="1"/>
    <col min="2050" max="2050" width="9" style="150"/>
    <col min="2051" max="2051" width="10.375" style="150" bestFit="1" customWidth="1"/>
    <col min="2052" max="2052" width="4.625" style="150" customWidth="1"/>
    <col min="2053" max="2056" width="10.625" style="150" customWidth="1"/>
    <col min="2057" max="2304" width="9" style="150"/>
    <col min="2305" max="2305" width="8.625" style="150" customWidth="1"/>
    <col min="2306" max="2306" width="9" style="150"/>
    <col min="2307" max="2307" width="10.375" style="150" bestFit="1" customWidth="1"/>
    <col min="2308" max="2308" width="4.625" style="150" customWidth="1"/>
    <col min="2309" max="2312" width="10.625" style="150" customWidth="1"/>
    <col min="2313" max="2560" width="9" style="150"/>
    <col min="2561" max="2561" width="8.625" style="150" customWidth="1"/>
    <col min="2562" max="2562" width="9" style="150"/>
    <col min="2563" max="2563" width="10.375" style="150" bestFit="1" customWidth="1"/>
    <col min="2564" max="2564" width="4.625" style="150" customWidth="1"/>
    <col min="2565" max="2568" width="10.625" style="150" customWidth="1"/>
    <col min="2569" max="2816" width="9" style="150"/>
    <col min="2817" max="2817" width="8.625" style="150" customWidth="1"/>
    <col min="2818" max="2818" width="9" style="150"/>
    <col min="2819" max="2819" width="10.375" style="150" bestFit="1" customWidth="1"/>
    <col min="2820" max="2820" width="4.625" style="150" customWidth="1"/>
    <col min="2821" max="2824" width="10.625" style="150" customWidth="1"/>
    <col min="2825" max="3072" width="9" style="150"/>
    <col min="3073" max="3073" width="8.625" style="150" customWidth="1"/>
    <col min="3074" max="3074" width="9" style="150"/>
    <col min="3075" max="3075" width="10.375" style="150" bestFit="1" customWidth="1"/>
    <col min="3076" max="3076" width="4.625" style="150" customWidth="1"/>
    <col min="3077" max="3080" width="10.625" style="150" customWidth="1"/>
    <col min="3081" max="3328" width="9" style="150"/>
    <col min="3329" max="3329" width="8.625" style="150" customWidth="1"/>
    <col min="3330" max="3330" width="9" style="150"/>
    <col min="3331" max="3331" width="10.375" style="150" bestFit="1" customWidth="1"/>
    <col min="3332" max="3332" width="4.625" style="150" customWidth="1"/>
    <col min="3333" max="3336" width="10.625" style="150" customWidth="1"/>
    <col min="3337" max="3584" width="9" style="150"/>
    <col min="3585" max="3585" width="8.625" style="150" customWidth="1"/>
    <col min="3586" max="3586" width="9" style="150"/>
    <col min="3587" max="3587" width="10.375" style="150" bestFit="1" customWidth="1"/>
    <col min="3588" max="3588" width="4.625" style="150" customWidth="1"/>
    <col min="3589" max="3592" width="10.625" style="150" customWidth="1"/>
    <col min="3593" max="3840" width="9" style="150"/>
    <col min="3841" max="3841" width="8.625" style="150" customWidth="1"/>
    <col min="3842" max="3842" width="9" style="150"/>
    <col min="3843" max="3843" width="10.375" style="150" bestFit="1" customWidth="1"/>
    <col min="3844" max="3844" width="4.625" style="150" customWidth="1"/>
    <col min="3845" max="3848" width="10.625" style="150" customWidth="1"/>
    <col min="3849" max="4096" width="9" style="150"/>
    <col min="4097" max="4097" width="8.625" style="150" customWidth="1"/>
    <col min="4098" max="4098" width="9" style="150"/>
    <col min="4099" max="4099" width="10.375" style="150" bestFit="1" customWidth="1"/>
    <col min="4100" max="4100" width="4.625" style="150" customWidth="1"/>
    <col min="4101" max="4104" width="10.625" style="150" customWidth="1"/>
    <col min="4105" max="4352" width="9" style="150"/>
    <col min="4353" max="4353" width="8.625" style="150" customWidth="1"/>
    <col min="4354" max="4354" width="9" style="150"/>
    <col min="4355" max="4355" width="10.375" style="150" bestFit="1" customWidth="1"/>
    <col min="4356" max="4356" width="4.625" style="150" customWidth="1"/>
    <col min="4357" max="4360" width="10.625" style="150" customWidth="1"/>
    <col min="4361" max="4608" width="9" style="150"/>
    <col min="4609" max="4609" width="8.625" style="150" customWidth="1"/>
    <col min="4610" max="4610" width="9" style="150"/>
    <col min="4611" max="4611" width="10.375" style="150" bestFit="1" customWidth="1"/>
    <col min="4612" max="4612" width="4.625" style="150" customWidth="1"/>
    <col min="4613" max="4616" width="10.625" style="150" customWidth="1"/>
    <col min="4617" max="4864" width="9" style="150"/>
    <col min="4865" max="4865" width="8.625" style="150" customWidth="1"/>
    <col min="4866" max="4866" width="9" style="150"/>
    <col min="4867" max="4867" width="10.375" style="150" bestFit="1" customWidth="1"/>
    <col min="4868" max="4868" width="4.625" style="150" customWidth="1"/>
    <col min="4869" max="4872" width="10.625" style="150" customWidth="1"/>
    <col min="4873" max="5120" width="9" style="150"/>
    <col min="5121" max="5121" width="8.625" style="150" customWidth="1"/>
    <col min="5122" max="5122" width="9" style="150"/>
    <col min="5123" max="5123" width="10.375" style="150" bestFit="1" customWidth="1"/>
    <col min="5124" max="5124" width="4.625" style="150" customWidth="1"/>
    <col min="5125" max="5128" width="10.625" style="150" customWidth="1"/>
    <col min="5129" max="5376" width="9" style="150"/>
    <col min="5377" max="5377" width="8.625" style="150" customWidth="1"/>
    <col min="5378" max="5378" width="9" style="150"/>
    <col min="5379" max="5379" width="10.375" style="150" bestFit="1" customWidth="1"/>
    <col min="5380" max="5380" width="4.625" style="150" customWidth="1"/>
    <col min="5381" max="5384" width="10.625" style="150" customWidth="1"/>
    <col min="5385" max="5632" width="9" style="150"/>
    <col min="5633" max="5633" width="8.625" style="150" customWidth="1"/>
    <col min="5634" max="5634" width="9" style="150"/>
    <col min="5635" max="5635" width="10.375" style="150" bestFit="1" customWidth="1"/>
    <col min="5636" max="5636" width="4.625" style="150" customWidth="1"/>
    <col min="5637" max="5640" width="10.625" style="150" customWidth="1"/>
    <col min="5641" max="5888" width="9" style="150"/>
    <col min="5889" max="5889" width="8.625" style="150" customWidth="1"/>
    <col min="5890" max="5890" width="9" style="150"/>
    <col min="5891" max="5891" width="10.375" style="150" bestFit="1" customWidth="1"/>
    <col min="5892" max="5892" width="4.625" style="150" customWidth="1"/>
    <col min="5893" max="5896" width="10.625" style="150" customWidth="1"/>
    <col min="5897" max="6144" width="9" style="150"/>
    <col min="6145" max="6145" width="8.625" style="150" customWidth="1"/>
    <col min="6146" max="6146" width="9" style="150"/>
    <col min="6147" max="6147" width="10.375" style="150" bestFit="1" customWidth="1"/>
    <col min="6148" max="6148" width="4.625" style="150" customWidth="1"/>
    <col min="6149" max="6152" width="10.625" style="150" customWidth="1"/>
    <col min="6153" max="6400" width="9" style="150"/>
    <col min="6401" max="6401" width="8.625" style="150" customWidth="1"/>
    <col min="6402" max="6402" width="9" style="150"/>
    <col min="6403" max="6403" width="10.375" style="150" bestFit="1" customWidth="1"/>
    <col min="6404" max="6404" width="4.625" style="150" customWidth="1"/>
    <col min="6405" max="6408" width="10.625" style="150" customWidth="1"/>
    <col min="6409" max="6656" width="9" style="150"/>
    <col min="6657" max="6657" width="8.625" style="150" customWidth="1"/>
    <col min="6658" max="6658" width="9" style="150"/>
    <col min="6659" max="6659" width="10.375" style="150" bestFit="1" customWidth="1"/>
    <col min="6660" max="6660" width="4.625" style="150" customWidth="1"/>
    <col min="6661" max="6664" width="10.625" style="150" customWidth="1"/>
    <col min="6665" max="6912" width="9" style="150"/>
    <col min="6913" max="6913" width="8.625" style="150" customWidth="1"/>
    <col min="6914" max="6914" width="9" style="150"/>
    <col min="6915" max="6915" width="10.375" style="150" bestFit="1" customWidth="1"/>
    <col min="6916" max="6916" width="4.625" style="150" customWidth="1"/>
    <col min="6917" max="6920" width="10.625" style="150" customWidth="1"/>
    <col min="6921" max="7168" width="9" style="150"/>
    <col min="7169" max="7169" width="8.625" style="150" customWidth="1"/>
    <col min="7170" max="7170" width="9" style="150"/>
    <col min="7171" max="7171" width="10.375" style="150" bestFit="1" customWidth="1"/>
    <col min="7172" max="7172" width="4.625" style="150" customWidth="1"/>
    <col min="7173" max="7176" width="10.625" style="150" customWidth="1"/>
    <col min="7177" max="7424" width="9" style="150"/>
    <col min="7425" max="7425" width="8.625" style="150" customWidth="1"/>
    <col min="7426" max="7426" width="9" style="150"/>
    <col min="7427" max="7427" width="10.375" style="150" bestFit="1" customWidth="1"/>
    <col min="7428" max="7428" width="4.625" style="150" customWidth="1"/>
    <col min="7429" max="7432" width="10.625" style="150" customWidth="1"/>
    <col min="7433" max="7680" width="9" style="150"/>
    <col min="7681" max="7681" width="8.625" style="150" customWidth="1"/>
    <col min="7682" max="7682" width="9" style="150"/>
    <col min="7683" max="7683" width="10.375" style="150" bestFit="1" customWidth="1"/>
    <col min="7684" max="7684" width="4.625" style="150" customWidth="1"/>
    <col min="7685" max="7688" width="10.625" style="150" customWidth="1"/>
    <col min="7689" max="7936" width="9" style="150"/>
    <col min="7937" max="7937" width="8.625" style="150" customWidth="1"/>
    <col min="7938" max="7938" width="9" style="150"/>
    <col min="7939" max="7939" width="10.375" style="150" bestFit="1" customWidth="1"/>
    <col min="7940" max="7940" width="4.625" style="150" customWidth="1"/>
    <col min="7941" max="7944" width="10.625" style="150" customWidth="1"/>
    <col min="7945" max="8192" width="9" style="150"/>
    <col min="8193" max="8193" width="8.625" style="150" customWidth="1"/>
    <col min="8194" max="8194" width="9" style="150"/>
    <col min="8195" max="8195" width="10.375" style="150" bestFit="1" customWidth="1"/>
    <col min="8196" max="8196" width="4.625" style="150" customWidth="1"/>
    <col min="8197" max="8200" width="10.625" style="150" customWidth="1"/>
    <col min="8201" max="8448" width="9" style="150"/>
    <col min="8449" max="8449" width="8.625" style="150" customWidth="1"/>
    <col min="8450" max="8450" width="9" style="150"/>
    <col min="8451" max="8451" width="10.375" style="150" bestFit="1" customWidth="1"/>
    <col min="8452" max="8452" width="4.625" style="150" customWidth="1"/>
    <col min="8453" max="8456" width="10.625" style="150" customWidth="1"/>
    <col min="8457" max="8704" width="9" style="150"/>
    <col min="8705" max="8705" width="8.625" style="150" customWidth="1"/>
    <col min="8706" max="8706" width="9" style="150"/>
    <col min="8707" max="8707" width="10.375" style="150" bestFit="1" customWidth="1"/>
    <col min="8708" max="8708" width="4.625" style="150" customWidth="1"/>
    <col min="8709" max="8712" width="10.625" style="150" customWidth="1"/>
    <col min="8713" max="8960" width="9" style="150"/>
    <col min="8961" max="8961" width="8.625" style="150" customWidth="1"/>
    <col min="8962" max="8962" width="9" style="150"/>
    <col min="8963" max="8963" width="10.375" style="150" bestFit="1" customWidth="1"/>
    <col min="8964" max="8964" width="4.625" style="150" customWidth="1"/>
    <col min="8965" max="8968" width="10.625" style="150" customWidth="1"/>
    <col min="8969" max="9216" width="9" style="150"/>
    <col min="9217" max="9217" width="8.625" style="150" customWidth="1"/>
    <col min="9218" max="9218" width="9" style="150"/>
    <col min="9219" max="9219" width="10.375" style="150" bestFit="1" customWidth="1"/>
    <col min="9220" max="9220" width="4.625" style="150" customWidth="1"/>
    <col min="9221" max="9224" width="10.625" style="150" customWidth="1"/>
    <col min="9225" max="9472" width="9" style="150"/>
    <col min="9473" max="9473" width="8.625" style="150" customWidth="1"/>
    <col min="9474" max="9474" width="9" style="150"/>
    <col min="9475" max="9475" width="10.375" style="150" bestFit="1" customWidth="1"/>
    <col min="9476" max="9476" width="4.625" style="150" customWidth="1"/>
    <col min="9477" max="9480" width="10.625" style="150" customWidth="1"/>
    <col min="9481" max="9728" width="9" style="150"/>
    <col min="9729" max="9729" width="8.625" style="150" customWidth="1"/>
    <col min="9730" max="9730" width="9" style="150"/>
    <col min="9731" max="9731" width="10.375" style="150" bestFit="1" customWidth="1"/>
    <col min="9732" max="9732" width="4.625" style="150" customWidth="1"/>
    <col min="9733" max="9736" width="10.625" style="150" customWidth="1"/>
    <col min="9737" max="9984" width="9" style="150"/>
    <col min="9985" max="9985" width="8.625" style="150" customWidth="1"/>
    <col min="9986" max="9986" width="9" style="150"/>
    <col min="9987" max="9987" width="10.375" style="150" bestFit="1" customWidth="1"/>
    <col min="9988" max="9988" width="4.625" style="150" customWidth="1"/>
    <col min="9989" max="9992" width="10.625" style="150" customWidth="1"/>
    <col min="9993" max="10240" width="9" style="150"/>
    <col min="10241" max="10241" width="8.625" style="150" customWidth="1"/>
    <col min="10242" max="10242" width="9" style="150"/>
    <col min="10243" max="10243" width="10.375" style="150" bestFit="1" customWidth="1"/>
    <col min="10244" max="10244" width="4.625" style="150" customWidth="1"/>
    <col min="10245" max="10248" width="10.625" style="150" customWidth="1"/>
    <col min="10249" max="10496" width="9" style="150"/>
    <col min="10497" max="10497" width="8.625" style="150" customWidth="1"/>
    <col min="10498" max="10498" width="9" style="150"/>
    <col min="10499" max="10499" width="10.375" style="150" bestFit="1" customWidth="1"/>
    <col min="10500" max="10500" width="4.625" style="150" customWidth="1"/>
    <col min="10501" max="10504" width="10.625" style="150" customWidth="1"/>
    <col min="10505" max="10752" width="9" style="150"/>
    <col min="10753" max="10753" width="8.625" style="150" customWidth="1"/>
    <col min="10754" max="10754" width="9" style="150"/>
    <col min="10755" max="10755" width="10.375" style="150" bestFit="1" customWidth="1"/>
    <col min="10756" max="10756" width="4.625" style="150" customWidth="1"/>
    <col min="10757" max="10760" width="10.625" style="150" customWidth="1"/>
    <col min="10761" max="11008" width="9" style="150"/>
    <col min="11009" max="11009" width="8.625" style="150" customWidth="1"/>
    <col min="11010" max="11010" width="9" style="150"/>
    <col min="11011" max="11011" width="10.375" style="150" bestFit="1" customWidth="1"/>
    <col min="11012" max="11012" width="4.625" style="150" customWidth="1"/>
    <col min="11013" max="11016" width="10.625" style="150" customWidth="1"/>
    <col min="11017" max="11264" width="9" style="150"/>
    <col min="11265" max="11265" width="8.625" style="150" customWidth="1"/>
    <col min="11266" max="11266" width="9" style="150"/>
    <col min="11267" max="11267" width="10.375" style="150" bestFit="1" customWidth="1"/>
    <col min="11268" max="11268" width="4.625" style="150" customWidth="1"/>
    <col min="11269" max="11272" width="10.625" style="150" customWidth="1"/>
    <col min="11273" max="11520" width="9" style="150"/>
    <col min="11521" max="11521" width="8.625" style="150" customWidth="1"/>
    <col min="11522" max="11522" width="9" style="150"/>
    <col min="11523" max="11523" width="10.375" style="150" bestFit="1" customWidth="1"/>
    <col min="11524" max="11524" width="4.625" style="150" customWidth="1"/>
    <col min="11525" max="11528" width="10.625" style="150" customWidth="1"/>
    <col min="11529" max="11776" width="9" style="150"/>
    <col min="11777" max="11777" width="8.625" style="150" customWidth="1"/>
    <col min="11778" max="11778" width="9" style="150"/>
    <col min="11779" max="11779" width="10.375" style="150" bestFit="1" customWidth="1"/>
    <col min="11780" max="11780" width="4.625" style="150" customWidth="1"/>
    <col min="11781" max="11784" width="10.625" style="150" customWidth="1"/>
    <col min="11785" max="12032" width="9" style="150"/>
    <col min="12033" max="12033" width="8.625" style="150" customWidth="1"/>
    <col min="12034" max="12034" width="9" style="150"/>
    <col min="12035" max="12035" width="10.375" style="150" bestFit="1" customWidth="1"/>
    <col min="12036" max="12036" width="4.625" style="150" customWidth="1"/>
    <col min="12037" max="12040" width="10.625" style="150" customWidth="1"/>
    <col min="12041" max="12288" width="9" style="150"/>
    <col min="12289" max="12289" width="8.625" style="150" customWidth="1"/>
    <col min="12290" max="12290" width="9" style="150"/>
    <col min="12291" max="12291" width="10.375" style="150" bestFit="1" customWidth="1"/>
    <col min="12292" max="12292" width="4.625" style="150" customWidth="1"/>
    <col min="12293" max="12296" width="10.625" style="150" customWidth="1"/>
    <col min="12297" max="12544" width="9" style="150"/>
    <col min="12545" max="12545" width="8.625" style="150" customWidth="1"/>
    <col min="12546" max="12546" width="9" style="150"/>
    <col min="12547" max="12547" width="10.375" style="150" bestFit="1" customWidth="1"/>
    <col min="12548" max="12548" width="4.625" style="150" customWidth="1"/>
    <col min="12549" max="12552" width="10.625" style="150" customWidth="1"/>
    <col min="12553" max="12800" width="9" style="150"/>
    <col min="12801" max="12801" width="8.625" style="150" customWidth="1"/>
    <col min="12802" max="12802" width="9" style="150"/>
    <col min="12803" max="12803" width="10.375" style="150" bestFit="1" customWidth="1"/>
    <col min="12804" max="12804" width="4.625" style="150" customWidth="1"/>
    <col min="12805" max="12808" width="10.625" style="150" customWidth="1"/>
    <col min="12809" max="13056" width="9" style="150"/>
    <col min="13057" max="13057" width="8.625" style="150" customWidth="1"/>
    <col min="13058" max="13058" width="9" style="150"/>
    <col min="13059" max="13059" width="10.375" style="150" bestFit="1" customWidth="1"/>
    <col min="13060" max="13060" width="4.625" style="150" customWidth="1"/>
    <col min="13061" max="13064" width="10.625" style="150" customWidth="1"/>
    <col min="13065" max="13312" width="9" style="150"/>
    <col min="13313" max="13313" width="8.625" style="150" customWidth="1"/>
    <col min="13314" max="13314" width="9" style="150"/>
    <col min="13315" max="13315" width="10.375" style="150" bestFit="1" customWidth="1"/>
    <col min="13316" max="13316" width="4.625" style="150" customWidth="1"/>
    <col min="13317" max="13320" width="10.625" style="150" customWidth="1"/>
    <col min="13321" max="13568" width="9" style="150"/>
    <col min="13569" max="13569" width="8.625" style="150" customWidth="1"/>
    <col min="13570" max="13570" width="9" style="150"/>
    <col min="13571" max="13571" width="10.375" style="150" bestFit="1" customWidth="1"/>
    <col min="13572" max="13572" width="4.625" style="150" customWidth="1"/>
    <col min="13573" max="13576" width="10.625" style="150" customWidth="1"/>
    <col min="13577" max="13824" width="9" style="150"/>
    <col min="13825" max="13825" width="8.625" style="150" customWidth="1"/>
    <col min="13826" max="13826" width="9" style="150"/>
    <col min="13827" max="13827" width="10.375" style="150" bestFit="1" customWidth="1"/>
    <col min="13828" max="13828" width="4.625" style="150" customWidth="1"/>
    <col min="13829" max="13832" width="10.625" style="150" customWidth="1"/>
    <col min="13833" max="14080" width="9" style="150"/>
    <col min="14081" max="14081" width="8.625" style="150" customWidth="1"/>
    <col min="14082" max="14082" width="9" style="150"/>
    <col min="14083" max="14083" width="10.375" style="150" bestFit="1" customWidth="1"/>
    <col min="14084" max="14084" width="4.625" style="150" customWidth="1"/>
    <col min="14085" max="14088" width="10.625" style="150" customWidth="1"/>
    <col min="14089" max="14336" width="9" style="150"/>
    <col min="14337" max="14337" width="8.625" style="150" customWidth="1"/>
    <col min="14338" max="14338" width="9" style="150"/>
    <col min="14339" max="14339" width="10.375" style="150" bestFit="1" customWidth="1"/>
    <col min="14340" max="14340" width="4.625" style="150" customWidth="1"/>
    <col min="14341" max="14344" width="10.625" style="150" customWidth="1"/>
    <col min="14345" max="14592" width="9" style="150"/>
    <col min="14593" max="14593" width="8.625" style="150" customWidth="1"/>
    <col min="14594" max="14594" width="9" style="150"/>
    <col min="14595" max="14595" width="10.375" style="150" bestFit="1" customWidth="1"/>
    <col min="14596" max="14596" width="4.625" style="150" customWidth="1"/>
    <col min="14597" max="14600" width="10.625" style="150" customWidth="1"/>
    <col min="14601" max="14848" width="9" style="150"/>
    <col min="14849" max="14849" width="8.625" style="150" customWidth="1"/>
    <col min="14850" max="14850" width="9" style="150"/>
    <col min="14851" max="14851" width="10.375" style="150" bestFit="1" customWidth="1"/>
    <col min="14852" max="14852" width="4.625" style="150" customWidth="1"/>
    <col min="14853" max="14856" width="10.625" style="150" customWidth="1"/>
    <col min="14857" max="15104" width="9" style="150"/>
    <col min="15105" max="15105" width="8.625" style="150" customWidth="1"/>
    <col min="15106" max="15106" width="9" style="150"/>
    <col min="15107" max="15107" width="10.375" style="150" bestFit="1" customWidth="1"/>
    <col min="15108" max="15108" width="4.625" style="150" customWidth="1"/>
    <col min="15109" max="15112" width="10.625" style="150" customWidth="1"/>
    <col min="15113" max="15360" width="9" style="150"/>
    <col min="15361" max="15361" width="8.625" style="150" customWidth="1"/>
    <col min="15362" max="15362" width="9" style="150"/>
    <col min="15363" max="15363" width="10.375" style="150" bestFit="1" customWidth="1"/>
    <col min="15364" max="15364" width="4.625" style="150" customWidth="1"/>
    <col min="15365" max="15368" width="10.625" style="150" customWidth="1"/>
    <col min="15369" max="15616" width="9" style="150"/>
    <col min="15617" max="15617" width="8.625" style="150" customWidth="1"/>
    <col min="15618" max="15618" width="9" style="150"/>
    <col min="15619" max="15619" width="10.375" style="150" bestFit="1" customWidth="1"/>
    <col min="15620" max="15620" width="4.625" style="150" customWidth="1"/>
    <col min="15621" max="15624" width="10.625" style="150" customWidth="1"/>
    <col min="15625" max="15872" width="9" style="150"/>
    <col min="15873" max="15873" width="8.625" style="150" customWidth="1"/>
    <col min="15874" max="15874" width="9" style="150"/>
    <col min="15875" max="15875" width="10.375" style="150" bestFit="1" customWidth="1"/>
    <col min="15876" max="15876" width="4.625" style="150" customWidth="1"/>
    <col min="15877" max="15880" width="10.625" style="150" customWidth="1"/>
    <col min="15881" max="16128" width="9" style="150"/>
    <col min="16129" max="16129" width="8.625" style="150" customWidth="1"/>
    <col min="16130" max="16130" width="9" style="150"/>
    <col min="16131" max="16131" width="10.375" style="150" bestFit="1" customWidth="1"/>
    <col min="16132" max="16132" width="4.625" style="150" customWidth="1"/>
    <col min="16133" max="16136" width="10.625" style="150" customWidth="1"/>
    <col min="16137" max="16384" width="9" style="150"/>
  </cols>
  <sheetData>
    <row r="1" ht="20.100000000000001" customHeight="1" x14ac:dyDescent="0.15"/>
    <row r="2" ht="20.100000000000001" customHeight="1" x14ac:dyDescent="0.15"/>
    <row r="3" ht="20.100000000000001" customHeight="1" x14ac:dyDescent="0.15"/>
    <row r="4" ht="20.100000000000001" customHeight="1" x14ac:dyDescent="0.15"/>
    <row r="5" ht="20.100000000000001" customHeight="1" x14ac:dyDescent="0.15"/>
    <row r="6" ht="20.100000000000001" customHeight="1" x14ac:dyDescent="0.15"/>
    <row r="7" ht="20.100000000000001" customHeight="1" x14ac:dyDescent="0.15"/>
    <row r="8" ht="20.100000000000001" customHeight="1" x14ac:dyDescent="0.15"/>
    <row r="9" ht="20.100000000000001" customHeight="1" x14ac:dyDescent="0.15"/>
    <row r="10" ht="20.100000000000001" customHeight="1" x14ac:dyDescent="0.15"/>
    <row r="11" ht="20.100000000000001" customHeight="1" x14ac:dyDescent="0.15"/>
    <row r="12" ht="20.100000000000001" customHeight="1" x14ac:dyDescent="0.15"/>
    <row r="13" ht="20.100000000000001" customHeight="1" x14ac:dyDescent="0.15"/>
    <row r="14" ht="20.100000000000001" customHeight="1" x14ac:dyDescent="0.15"/>
    <row r="15" ht="20.100000000000001" customHeight="1" x14ac:dyDescent="0.15"/>
    <row r="16" ht="20.100000000000001" customHeight="1" x14ac:dyDescent="0.15"/>
    <row r="17" spans="2:9" ht="20.100000000000001" customHeight="1" x14ac:dyDescent="0.15"/>
    <row r="18" spans="2:9" ht="20.100000000000001" customHeight="1" x14ac:dyDescent="0.2">
      <c r="B18" s="151"/>
      <c r="C18" s="151"/>
      <c r="D18" s="151"/>
      <c r="E18" s="151"/>
      <c r="F18" s="151"/>
      <c r="G18" s="151"/>
      <c r="H18" s="151"/>
      <c r="I18" s="151"/>
    </row>
    <row r="19" spans="2:9" ht="20.100000000000001" customHeight="1" x14ac:dyDescent="0.2">
      <c r="B19" s="1000" t="s">
        <v>678</v>
      </c>
      <c r="C19" s="1000"/>
      <c r="D19" s="1000"/>
      <c r="E19" s="1000"/>
      <c r="F19" s="1000"/>
      <c r="G19" s="1000"/>
      <c r="H19" s="1000"/>
      <c r="I19" s="151"/>
    </row>
    <row r="20" spans="2:9" ht="20.100000000000001" customHeight="1" x14ac:dyDescent="0.2">
      <c r="B20" s="151"/>
      <c r="C20" s="152"/>
      <c r="D20" s="152"/>
      <c r="E20" s="153"/>
      <c r="F20" s="153"/>
      <c r="G20" s="153"/>
      <c r="H20" s="153"/>
      <c r="I20" s="151"/>
    </row>
    <row r="21" spans="2:9" ht="20.100000000000001" customHeight="1" x14ac:dyDescent="0.2">
      <c r="B21" s="151"/>
      <c r="C21" s="151"/>
      <c r="D21" s="151"/>
      <c r="E21" s="151"/>
      <c r="F21" s="151"/>
      <c r="G21" s="151"/>
      <c r="H21" s="151"/>
      <c r="I21" s="151"/>
    </row>
    <row r="22" spans="2:9" ht="20.100000000000001" customHeight="1" x14ac:dyDescent="0.2">
      <c r="B22" s="151"/>
      <c r="D22" s="154"/>
      <c r="E22" s="154" t="s">
        <v>679</v>
      </c>
      <c r="F22" s="154"/>
      <c r="G22" s="154"/>
      <c r="H22" s="154"/>
      <c r="I22" s="151"/>
    </row>
    <row r="23" spans="2:9" ht="20.100000000000001" customHeight="1" x14ac:dyDescent="0.2">
      <c r="B23" s="151"/>
      <c r="C23" s="151"/>
      <c r="D23" s="151"/>
      <c r="E23" s="151"/>
      <c r="F23" s="151"/>
      <c r="G23" s="151"/>
      <c r="H23" s="151"/>
      <c r="I23" s="151"/>
    </row>
    <row r="24" spans="2:9" ht="20.100000000000001" customHeight="1" x14ac:dyDescent="0.2">
      <c r="B24" s="151"/>
      <c r="C24" s="153" t="s">
        <v>445</v>
      </c>
      <c r="D24" s="151"/>
      <c r="E24" s="1001" t="s">
        <v>446</v>
      </c>
      <c r="F24" s="1001"/>
      <c r="G24" s="1001"/>
      <c r="H24" s="1001"/>
      <c r="I24" s="151"/>
    </row>
    <row r="25" spans="2:9" ht="20.100000000000001" customHeight="1" x14ac:dyDescent="0.2">
      <c r="B25" s="151"/>
      <c r="C25" s="153" t="s">
        <v>447</v>
      </c>
      <c r="D25" s="151"/>
      <c r="E25" s="1001" t="s">
        <v>663</v>
      </c>
      <c r="F25" s="1001"/>
      <c r="G25" s="1001"/>
      <c r="H25" s="1001"/>
      <c r="I25" s="151"/>
    </row>
    <row r="26" spans="2:9" ht="20.100000000000001" customHeight="1" x14ac:dyDescent="0.2">
      <c r="B26" s="151"/>
      <c r="C26" s="151"/>
      <c r="D26" s="151"/>
      <c r="E26" s="1001" t="s">
        <v>448</v>
      </c>
      <c r="F26" s="1001"/>
      <c r="G26" s="1001"/>
      <c r="H26" s="1001"/>
      <c r="I26" s="151"/>
    </row>
    <row r="27" spans="2:9" ht="20.100000000000001" customHeight="1" x14ac:dyDescent="0.2">
      <c r="B27" s="151"/>
      <c r="C27" s="151"/>
      <c r="D27" s="151"/>
      <c r="E27" s="1001" t="s">
        <v>449</v>
      </c>
      <c r="F27" s="1001"/>
      <c r="G27" s="1001"/>
      <c r="H27" s="1001"/>
      <c r="I27" s="151"/>
    </row>
    <row r="28" spans="2:9" ht="20.100000000000001" customHeight="1" x14ac:dyDescent="0.2">
      <c r="B28" s="151"/>
      <c r="C28" s="151"/>
      <c r="D28" s="151"/>
      <c r="E28" s="1001" t="s">
        <v>500</v>
      </c>
      <c r="F28" s="1001"/>
      <c r="G28" s="1001"/>
      <c r="H28" s="1001"/>
      <c r="I28" s="151"/>
    </row>
    <row r="29" spans="2:9" ht="20.100000000000001" customHeight="1" x14ac:dyDescent="0.2">
      <c r="B29" s="151"/>
      <c r="C29" s="151"/>
      <c r="D29" s="151"/>
      <c r="E29" s="1001" t="s">
        <v>450</v>
      </c>
      <c r="F29" s="1001"/>
      <c r="G29" s="1001"/>
      <c r="H29" s="1001"/>
      <c r="I29" s="151"/>
    </row>
    <row r="30" spans="2:9" ht="20.100000000000001" customHeight="1" x14ac:dyDescent="0.2">
      <c r="B30" s="151"/>
      <c r="C30" s="151"/>
      <c r="D30" s="151"/>
      <c r="E30" s="151"/>
      <c r="F30" s="151"/>
      <c r="G30" s="151"/>
      <c r="H30" s="151"/>
      <c r="I30" s="151"/>
    </row>
    <row r="31" spans="2:9" ht="20.100000000000001" customHeight="1" x14ac:dyDescent="0.2">
      <c r="B31" s="151"/>
      <c r="C31" s="151"/>
      <c r="D31" s="151"/>
      <c r="E31" s="151"/>
      <c r="F31" s="151"/>
      <c r="G31" s="151"/>
      <c r="H31" s="151"/>
      <c r="I31" s="151"/>
    </row>
    <row r="32" spans="2:9" ht="20.100000000000001" customHeight="1" x14ac:dyDescent="0.15"/>
    <row r="33" ht="20.100000000000001" customHeight="1" x14ac:dyDescent="0.15"/>
  </sheetData>
  <mergeCells count="7">
    <mergeCell ref="B19:H19"/>
    <mergeCell ref="E28:H28"/>
    <mergeCell ref="E29:H29"/>
    <mergeCell ref="E24:H24"/>
    <mergeCell ref="E25:H25"/>
    <mergeCell ref="E26:H26"/>
    <mergeCell ref="E27:H27"/>
  </mergeCells>
  <phoneticPr fontId="19"/>
  <printOptions horizontalCentered="1"/>
  <pageMargins left="0.59055118110236227" right="0.59055118110236227" top="0.98425196850393704" bottom="0.98425196850393704" header="0.51181102362204722" footer="0.51181102362204722"/>
  <pageSetup paperSize="9" firstPageNumber="18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第15章</vt:lpstr>
      <vt:lpstr>15-1選挙名簿</vt:lpstr>
      <vt:lpstr>15-2投票状況,3投票率</vt:lpstr>
      <vt:lpstr>15-4本会議,5委員会</vt:lpstr>
      <vt:lpstr>16-4職員数(前)</vt:lpstr>
      <vt:lpstr>15-6職員数</vt:lpstr>
      <vt:lpstr>15-7組織機構図＜R4.4.1＞</vt:lpstr>
      <vt:lpstr>奥付</vt:lpstr>
      <vt:lpstr>'15-1選挙名簿'!Print_Area</vt:lpstr>
      <vt:lpstr>'15-2投票状況,3投票率'!Print_Area</vt:lpstr>
      <vt:lpstr>'15-6職員数'!Print_Area</vt:lpstr>
      <vt:lpstr>'15-7組織機構図＜R4.4.1＞'!Print_Area</vt:lpstr>
      <vt:lpstr>奥付!Print_Area</vt:lpstr>
      <vt:lpstr>第15章!Print_Area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砂内　勇祐</dc:creator>
  <cp:lastModifiedBy>砂内　勇祐</cp:lastModifiedBy>
  <cp:lastPrinted>2022-12-13T05:18:16Z</cp:lastPrinted>
  <dcterms:created xsi:type="dcterms:W3CDTF">1997-06-17T10:16:20Z</dcterms:created>
  <dcterms:modified xsi:type="dcterms:W3CDTF">2023-03-16T06:01:43Z</dcterms:modified>
</cp:coreProperties>
</file>