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7介護保険課\介護給付\4-2.居宅介護支援・介護予防支援\010_特定事業所集中減算\R7年度\02_R7年度後期\"/>
    </mc:Choice>
  </mc:AlternateContent>
  <bookViews>
    <workbookView xWindow="0" yWindow="0" windowWidth="19200" windowHeight="8010"/>
  </bookViews>
  <sheets>
    <sheet name="様式" sheetId="1" r:id="rId1"/>
    <sheet name="記入例" sheetId="3" r:id="rId2"/>
  </sheets>
  <definedNames>
    <definedName name="_xlnm.Print_Area" localSheetId="1">記入例!$A$1:$Z$126</definedName>
    <definedName name="_xlnm.Print_Area" localSheetId="0">様式!$A$1:$Z$126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2" i="3" l="1"/>
  <c r="C122" i="3"/>
  <c r="V122" i="3" s="1"/>
  <c r="Y107" i="3"/>
  <c r="Y106" i="3"/>
  <c r="V105" i="3"/>
  <c r="T105" i="3"/>
  <c r="R105" i="3"/>
  <c r="P105" i="3"/>
  <c r="N105" i="3"/>
  <c r="L105" i="3"/>
  <c r="L103" i="3"/>
  <c r="C103" i="3"/>
  <c r="Y88" i="3"/>
  <c r="Y87" i="3"/>
  <c r="V86" i="3"/>
  <c r="T86" i="3"/>
  <c r="R86" i="3"/>
  <c r="P86" i="3"/>
  <c r="N86" i="3"/>
  <c r="L86" i="3"/>
  <c r="L84" i="3"/>
  <c r="C84" i="3"/>
  <c r="Y69" i="3"/>
  <c r="Y68" i="3"/>
  <c r="V67" i="3"/>
  <c r="T67" i="3"/>
  <c r="R67" i="3"/>
  <c r="P67" i="3"/>
  <c r="N67" i="3"/>
  <c r="L67" i="3"/>
  <c r="Y50" i="3"/>
  <c r="C65" i="3" s="1"/>
  <c r="Y49" i="3"/>
  <c r="L65" i="3" s="1"/>
  <c r="V48" i="3"/>
  <c r="T48" i="3"/>
  <c r="R48" i="3"/>
  <c r="P48" i="3"/>
  <c r="N48" i="3"/>
  <c r="L48" i="3"/>
  <c r="V34" i="3"/>
  <c r="T33" i="3"/>
  <c r="R33" i="3"/>
  <c r="P33" i="3"/>
  <c r="N33" i="3"/>
  <c r="L33" i="3"/>
  <c r="J33" i="3"/>
  <c r="L65" i="1"/>
  <c r="L84" i="1"/>
  <c r="R33" i="1"/>
  <c r="T33" i="1"/>
  <c r="L48" i="1"/>
  <c r="P33" i="1"/>
  <c r="N33" i="1"/>
  <c r="L33" i="1"/>
  <c r="J33" i="1"/>
  <c r="C122" i="1"/>
  <c r="L122" i="1"/>
  <c r="L103" i="1"/>
  <c r="C103" i="1"/>
  <c r="V103" i="1" s="1"/>
  <c r="C65" i="1"/>
  <c r="V34" i="1"/>
  <c r="V65" i="1" l="1"/>
  <c r="V65" i="3"/>
  <c r="V103" i="3"/>
  <c r="X89" i="3"/>
  <c r="X108" i="3"/>
  <c r="X51" i="3"/>
  <c r="V84" i="3"/>
  <c r="X70" i="3"/>
  <c r="V122" i="1"/>
  <c r="Y107" i="1" l="1"/>
  <c r="Y106" i="1"/>
  <c r="V105" i="1"/>
  <c r="T105" i="1"/>
  <c r="R105" i="1"/>
  <c r="P105" i="1"/>
  <c r="N105" i="1"/>
  <c r="L105" i="1"/>
  <c r="Y88" i="1"/>
  <c r="Y87" i="1"/>
  <c r="V86" i="1"/>
  <c r="T86" i="1"/>
  <c r="R86" i="1"/>
  <c r="P86" i="1"/>
  <c r="N86" i="1"/>
  <c r="L86" i="1"/>
  <c r="Y69" i="1"/>
  <c r="Y68" i="1"/>
  <c r="V67" i="1"/>
  <c r="T67" i="1"/>
  <c r="R67" i="1"/>
  <c r="P67" i="1"/>
  <c r="N67" i="1"/>
  <c r="L67" i="1"/>
  <c r="Y49" i="1"/>
  <c r="Y50" i="1"/>
  <c r="V48" i="1"/>
  <c r="T48" i="1"/>
  <c r="R48" i="1"/>
  <c r="P48" i="1"/>
  <c r="N48" i="1"/>
  <c r="X89" i="1" l="1"/>
  <c r="C84" i="1"/>
  <c r="V84" i="1" s="1"/>
  <c r="X70" i="1"/>
  <c r="X108" i="1"/>
  <c r="X51" i="1"/>
</calcChain>
</file>

<file path=xl/sharedStrings.xml><?xml version="1.0" encoding="utf-8"?>
<sst xmlns="http://schemas.openxmlformats.org/spreadsheetml/2006/main" count="445" uniqueCount="103">
  <si>
    <t>判　定　期　間</t>
  </si>
  <si>
    <t>合　計</t>
  </si>
  <si>
    <t>（Ｂ）／（Ａ）×１００　→</t>
  </si>
  <si>
    <t>　※正当な理由</t>
  </si>
  <si>
    <t>②判定期間の１月当たりの各サービスごとの平均居宅サービス計画数が１０件以下である。</t>
  </si>
  <si>
    <t>③適切なケアマネジメントを通じ利用者の希望を勘案等した結果、特定の事業者に集中している。</t>
  </si>
  <si>
    <t>【再計算】</t>
  </si>
  <si>
    <t>月</t>
    <rPh sb="0" eb="1">
      <t>ガツ</t>
    </rPh>
    <phoneticPr fontId="3"/>
  </si>
  <si>
    <t>訪問介護を位置付けた
居宅サービス計画数</t>
    <phoneticPr fontId="3"/>
  </si>
  <si>
    <t>紹介率最高法人を位置付けた
居宅サービス計画数</t>
    <phoneticPr fontId="3"/>
  </si>
  <si>
    <t>①</t>
    <phoneticPr fontId="3"/>
  </si>
  <si>
    <t>②</t>
    <phoneticPr fontId="3"/>
  </si>
  <si>
    <t>％</t>
    <phoneticPr fontId="3"/>
  </si>
  <si>
    <t>③</t>
    <phoneticPr fontId="3"/>
  </si>
  <si>
    <t>④</t>
    <phoneticPr fontId="3"/>
  </si>
  <si>
    <t>－</t>
    <phoneticPr fontId="3"/>
  </si>
  <si>
    <t>÷</t>
    <phoneticPr fontId="3"/>
  </si>
  <si>
    <t>×100</t>
    <phoneticPr fontId="3"/>
  </si>
  <si>
    <t>＝</t>
    <phoneticPr fontId="3"/>
  </si>
  <si>
    <t>Ａ</t>
    <phoneticPr fontId="3"/>
  </si>
  <si>
    <t>Ｂ</t>
    <phoneticPr fontId="3"/>
  </si>
  <si>
    <t>（Ｂ）</t>
    <phoneticPr fontId="3"/>
  </si>
  <si>
    <t>（Ｂ）のうち正当な理由に該当する計画数</t>
    <phoneticPr fontId="3"/>
  </si>
  <si>
    <t>（Ａ）</t>
    <phoneticPr fontId="3"/>
  </si>
  <si>
    <t>特定事業所集中減算に係る届出書</t>
    <rPh sb="0" eb="9">
      <t>トクテイジギョウショシュウチュウゲンサン</t>
    </rPh>
    <rPh sb="10" eb="11">
      <t>カカ</t>
    </rPh>
    <rPh sb="12" eb="15">
      <t>トドケデショ</t>
    </rPh>
    <phoneticPr fontId="3"/>
  </si>
  <si>
    <t>日</t>
    <rPh sb="0" eb="1">
      <t>ニチ</t>
    </rPh>
    <phoneticPr fontId="3"/>
  </si>
  <si>
    <t>年</t>
    <rPh sb="0" eb="1">
      <t>ネン</t>
    </rPh>
    <phoneticPr fontId="3"/>
  </si>
  <si>
    <t>令和</t>
    <rPh sb="0" eb="2">
      <t>レイワ</t>
    </rPh>
    <phoneticPr fontId="3"/>
  </si>
  <si>
    <t>開設者</t>
    <rPh sb="0" eb="3">
      <t>カイセツシャ</t>
    </rPh>
    <phoneticPr fontId="3"/>
  </si>
  <si>
    <t>特定事業所集中減算の状況については、次のとおりです。</t>
    <phoneticPr fontId="3"/>
  </si>
  <si>
    <t>事業所</t>
    <rPh sb="0" eb="2">
      <t>ジギョウ</t>
    </rPh>
    <rPh sb="2" eb="3">
      <t>ショ</t>
    </rPh>
    <phoneticPr fontId="3"/>
  </si>
  <si>
    <t>所 在 地</t>
    <rPh sb="0" eb="1">
      <t>ショ</t>
    </rPh>
    <rPh sb="2" eb="3">
      <t>ザイ</t>
    </rPh>
    <rPh sb="4" eb="5">
      <t>チ</t>
    </rPh>
    <phoneticPr fontId="3"/>
  </si>
  <si>
    <t>連 絡 先</t>
    <rPh sb="0" eb="1">
      <t>レン</t>
    </rPh>
    <rPh sb="2" eb="3">
      <t>ラク</t>
    </rPh>
    <rPh sb="4" eb="5">
      <t>サキ</t>
    </rPh>
    <phoneticPr fontId="3"/>
  </si>
  <si>
    <t>名 　 称</t>
    <rPh sb="0" eb="1">
      <t>ナ</t>
    </rPh>
    <rPh sb="4" eb="5">
      <t>ショウ</t>
    </rPh>
    <phoneticPr fontId="3"/>
  </si>
  <si>
    <t>〒</t>
    <phoneticPr fontId="3"/>
  </si>
  <si>
    <t>電話番号</t>
    <rPh sb="0" eb="4">
      <t>デンワバンゴウ</t>
    </rPh>
    <phoneticPr fontId="3"/>
  </si>
  <si>
    <t>FAX番号</t>
    <rPh sb="3" eb="5">
      <t>バンゴウ</t>
    </rPh>
    <phoneticPr fontId="3"/>
  </si>
  <si>
    <t>介護保険
事業所番号</t>
    <rPh sb="0" eb="4">
      <t>カイゴホケン</t>
    </rPh>
    <rPh sb="5" eb="10">
      <t>ジギョウショバンゴウ</t>
    </rPh>
    <phoneticPr fontId="3"/>
  </si>
  <si>
    <t>記入担当者
氏　　　名</t>
    <rPh sb="0" eb="5">
      <t>キニュウタントウシャ</t>
    </rPh>
    <rPh sb="6" eb="7">
      <t>シ</t>
    </rPh>
    <rPh sb="10" eb="11">
      <t>メイ</t>
    </rPh>
    <phoneticPr fontId="3"/>
  </si>
  <si>
    <t>２　80％を超える（正当な理由なし）</t>
    <phoneticPr fontId="3"/>
  </si>
  <si>
    <t>１　80％を超える（正当な理由あり）</t>
    <phoneticPr fontId="3"/>
  </si>
  <si>
    <t>３　80％を超えない</t>
    <rPh sb="6" eb="7">
      <t>コ</t>
    </rPh>
    <phoneticPr fontId="3"/>
  </si>
  <si>
    <t>１及び２の場合は、前期の場合は９月１５日まで、後期の場合は３月１５日までに担当窓口に提出すること（１５日が閉庁日の場合は、その直前の開庁日まで）。
３の場合は、当該書類を事業所で５年間保存しておくこと。</t>
    <phoneticPr fontId="3"/>
  </si>
  <si>
    <t>いずれかの
サービスで
８０％を超えている状況</t>
    <phoneticPr fontId="3"/>
  </si>
  <si>
    <t>１.判定期間</t>
    <rPh sb="2" eb="4">
      <t>ハンテイ</t>
    </rPh>
    <rPh sb="4" eb="6">
      <t>キカン</t>
    </rPh>
    <phoneticPr fontId="3"/>
  </si>
  <si>
    <t>判定期間</t>
    <rPh sb="0" eb="4">
      <t>ハンテイキカン</t>
    </rPh>
    <phoneticPr fontId="3"/>
  </si>
  <si>
    <t>居宅サービス計画総数</t>
    <rPh sb="0" eb="2">
      <t>キョタク</t>
    </rPh>
    <rPh sb="6" eb="10">
      <t>ケイカクソウスウ</t>
    </rPh>
    <phoneticPr fontId="3"/>
  </si>
  <si>
    <t>合　計</t>
    <rPh sb="0" eb="1">
      <t>ゴウ</t>
    </rPh>
    <rPh sb="2" eb="3">
      <t>ケイ</t>
    </rPh>
    <phoneticPr fontId="3"/>
  </si>
  <si>
    <t>（１）各サービス共通</t>
    <phoneticPr fontId="3"/>
  </si>
  <si>
    <t>次のいずれかに該当する場合、当該居宅介護支援事業所は減算の対象とはなりません。</t>
    <phoneticPr fontId="3"/>
  </si>
  <si>
    <t>①当該居宅介護支援事業所が特別地域居宅介護支援加算を受けている。</t>
    <phoneticPr fontId="3"/>
  </si>
  <si>
    <t>②判定期間の１月当たりの平均居宅サービス計画数が２０件以下である。</t>
    <phoneticPr fontId="3"/>
  </si>
  <si>
    <t>（２）各サービス個別</t>
    <phoneticPr fontId="3"/>
  </si>
  <si>
    <t>いずれかのサービスで80％を超えている状況で、「正当な理由」がある場合は右欄に○印をすること。</t>
    <phoneticPr fontId="3"/>
  </si>
  <si>
    <r>
      <t>上記の居宅サービス計画数で、</t>
    </r>
    <r>
      <rPr>
        <b/>
        <u/>
        <sz val="10"/>
        <color rgb="FF000000"/>
        <rFont val="ＭＳ 明朝"/>
        <family val="1"/>
        <charset val="128"/>
      </rPr>
      <t>（Ｂ）／（Ａ）×１００が８０％を超えている場合</t>
    </r>
    <r>
      <rPr>
        <sz val="10"/>
        <color rgb="FF000000"/>
        <rFont val="ＭＳ 明朝"/>
        <family val="1"/>
        <charset val="128"/>
      </rPr>
      <t>は、次の計算式により</t>
    </r>
    <r>
      <rPr>
        <b/>
        <sz val="10"/>
        <color rgb="FF000000"/>
        <rFont val="ＭＳ 明朝"/>
        <family val="1"/>
        <charset val="128"/>
      </rPr>
      <t>正当な理由に該当する件数</t>
    </r>
    <r>
      <rPr>
        <sz val="10"/>
        <color rgb="FF000000"/>
        <rFont val="ＭＳ 明朝"/>
        <family val="1"/>
        <charset val="128"/>
      </rPr>
      <t>を除いて再計算してください。</t>
    </r>
  </si>
  <si>
    <t>２.判定期間における居宅サービス計画の総数</t>
    <phoneticPr fontId="3"/>
  </si>
  <si>
    <t>３.８０％を超えている場合の正当な理由</t>
    <phoneticPr fontId="3"/>
  </si>
  <si>
    <t>紹介率最高法人の名称</t>
    <phoneticPr fontId="3"/>
  </si>
  <si>
    <t>　　　〃　　　の所在地</t>
    <phoneticPr fontId="3"/>
  </si>
  <si>
    <t>　　　〃　　　の事業所名</t>
    <phoneticPr fontId="3"/>
  </si>
  <si>
    <t>　東広島市長　様</t>
    <rPh sb="1" eb="6">
      <t>ヒガシヒロシマシチョウ</t>
    </rPh>
    <rPh sb="7" eb="8">
      <t>サマ</t>
    </rPh>
    <phoneticPr fontId="3"/>
  </si>
  <si>
    <t>年度</t>
    <rPh sb="0" eb="2">
      <t>ネンド</t>
    </rPh>
    <phoneticPr fontId="3"/>
  </si>
  <si>
    <t>令和</t>
    <rPh sb="0" eb="2">
      <t>レイワ</t>
    </rPh>
    <phoneticPr fontId="3"/>
  </si>
  <si>
    <t>①当該居宅介護支援事業所の運営規程に定める通常の事業の実施地域に、各サービスごとの事業所が５事業所未満である。</t>
    <rPh sb="1" eb="3">
      <t>トウガイ</t>
    </rPh>
    <phoneticPr fontId="3"/>
  </si>
  <si>
    <t>通所介護を位置付けた
居宅サービス計画数</t>
    <rPh sb="0" eb="4">
      <t>ツウショカイゴ</t>
    </rPh>
    <phoneticPr fontId="3"/>
  </si>
  <si>
    <t>福祉用具貸与を位置付けた
居宅サービス計画数</t>
    <rPh sb="0" eb="6">
      <t>フクシヨウグタイヨ</t>
    </rPh>
    <phoneticPr fontId="3"/>
  </si>
  <si>
    <t>地域密着型通所介護を位置付けた
居宅サービス計画数</t>
    <rPh sb="0" eb="9">
      <t>チイキミッチャクガタツウショカイゴ</t>
    </rPh>
    <phoneticPr fontId="3"/>
  </si>
  <si>
    <t>上記の（１）以外に正当な理由に該当するものは、次項以降の「４　各サービスの状況」の 正当な理由の記載欄に○印をすること。正当な理由記載欄の①から③のいずれかに該当する場合、減算の対象とはなりません。</t>
    <phoneticPr fontId="3"/>
  </si>
  <si>
    <t>○○居宅介護支援事業所</t>
    <rPh sb="2" eb="11">
      <t>キョタクカイゴシエンジギョウショ</t>
    </rPh>
    <phoneticPr fontId="3"/>
  </si>
  <si>
    <t>****</t>
    <phoneticPr fontId="3"/>
  </si>
  <si>
    <t>東広島市○○町○○－○○</t>
    <rPh sb="0" eb="4">
      <t>ヒガシヒロシマシ</t>
    </rPh>
    <rPh sb="4" eb="7">
      <t>マルマルチョウ</t>
    </rPh>
    <phoneticPr fontId="3"/>
  </si>
  <si>
    <t>082-***-****</t>
    <phoneticPr fontId="3"/>
  </si>
  <si>
    <t>○○　○○</t>
    <phoneticPr fontId="3"/>
  </si>
  <si>
    <t>○</t>
  </si>
  <si>
    <t>４.各サービスの状況</t>
    <phoneticPr fontId="3"/>
  </si>
  <si>
    <t>訪問介護</t>
    <phoneticPr fontId="3"/>
  </si>
  <si>
    <t>通所介護</t>
    <rPh sb="0" eb="4">
      <t>ツウショカイゴ</t>
    </rPh>
    <phoneticPr fontId="3"/>
  </si>
  <si>
    <t>福祉用具貸与</t>
    <rPh sb="0" eb="6">
      <t>フクシヨウグタイヨ</t>
    </rPh>
    <phoneticPr fontId="3"/>
  </si>
  <si>
    <t>地域密着型通所介護</t>
    <rPh sb="0" eb="9">
      <t>チイキミッチャクガタツウショカイゴ</t>
    </rPh>
    <phoneticPr fontId="3"/>
  </si>
  <si>
    <t>前期（3～8月）</t>
    <rPh sb="0" eb="2">
      <t>ゼンキ</t>
    </rPh>
    <rPh sb="6" eb="7">
      <t>ガツ</t>
    </rPh>
    <phoneticPr fontId="3"/>
  </si>
  <si>
    <t>後期（9～2月）</t>
    <rPh sb="0" eb="2">
      <t>コウキ</t>
    </rPh>
    <rPh sb="6" eb="7">
      <t>ガツ</t>
    </rPh>
    <phoneticPr fontId="3"/>
  </si>
  <si>
    <t>代表者氏名</t>
    <rPh sb="0" eb="3">
      <t>ダイヒョウシャ</t>
    </rPh>
    <rPh sb="3" eb="5">
      <t>シメイ</t>
    </rPh>
    <phoneticPr fontId="3"/>
  </si>
  <si>
    <t>代表者職・氏名</t>
    <rPh sb="0" eb="3">
      <t>ダイヒョウシャ</t>
    </rPh>
    <rPh sb="3" eb="4">
      <t>ショク</t>
    </rPh>
    <rPh sb="5" eb="7">
      <t>シメイ</t>
    </rPh>
    <phoneticPr fontId="3"/>
  </si>
  <si>
    <t>株式会社Ａ</t>
    <phoneticPr fontId="3"/>
  </si>
  <si>
    <t>社会福祉法人Ｂ</t>
    <rPh sb="0" eb="6">
      <t>シャカイフクシホウジン</t>
    </rPh>
    <phoneticPr fontId="3"/>
  </si>
  <si>
    <t>△△　△△</t>
    <phoneticPr fontId="3"/>
  </si>
  <si>
    <t>●●訪問介護事業所</t>
    <rPh sb="2" eb="9">
      <t>ホウモンカイゴジギョウショ</t>
    </rPh>
    <phoneticPr fontId="3"/>
  </si>
  <si>
    <t>◆◆訪問介護事業所</t>
    <rPh sb="2" eb="9">
      <t>ホウモンカイゴジギョウショ</t>
    </rPh>
    <phoneticPr fontId="3"/>
  </si>
  <si>
    <t>ヘルパーステーション■■</t>
    <phoneticPr fontId="3"/>
  </si>
  <si>
    <t>□□　□□</t>
    <phoneticPr fontId="3"/>
  </si>
  <si>
    <t>広島市中区～</t>
    <rPh sb="0" eb="2">
      <t>ヒロシマ</t>
    </rPh>
    <rPh sb="2" eb="3">
      <t>シ</t>
    </rPh>
    <rPh sb="3" eb="4">
      <t>ナカ</t>
    </rPh>
    <rPh sb="4" eb="5">
      <t>ク</t>
    </rPh>
    <phoneticPr fontId="3"/>
  </si>
  <si>
    <t>東広島市西条町～</t>
    <rPh sb="0" eb="4">
      <t>ヒガシヒロシマシ</t>
    </rPh>
    <rPh sb="4" eb="7">
      <t>サイジョウチョウ</t>
    </rPh>
    <phoneticPr fontId="3"/>
  </si>
  <si>
    <t>デイサービス●●</t>
    <phoneticPr fontId="3"/>
  </si>
  <si>
    <t>◆◆通所介護事業所</t>
    <rPh sb="2" eb="9">
      <t>ツウショカイゴジギョウショ</t>
    </rPh>
    <phoneticPr fontId="3"/>
  </si>
  <si>
    <t>　注１　当該居宅介護支援事業所の運営規程に定める通常の事業の実施地域に、各サービスの事業所が</t>
    <rPh sb="1" eb="2">
      <t>チュウ</t>
    </rPh>
    <rPh sb="4" eb="6">
      <t>トウガイ</t>
    </rPh>
    <rPh sb="6" eb="8">
      <t>キョタク</t>
    </rPh>
    <rPh sb="8" eb="10">
      <t>カイゴ</t>
    </rPh>
    <rPh sb="10" eb="12">
      <t>シエン</t>
    </rPh>
    <rPh sb="12" eb="15">
      <t>ジギョウショ</t>
    </rPh>
    <rPh sb="16" eb="20">
      <t>ウンエイキテイ</t>
    </rPh>
    <rPh sb="21" eb="22">
      <t>サダ</t>
    </rPh>
    <rPh sb="24" eb="26">
      <t>ツウジョウ</t>
    </rPh>
    <rPh sb="36" eb="37">
      <t>カク</t>
    </rPh>
    <rPh sb="42" eb="45">
      <t>ジギョウショ</t>
    </rPh>
    <phoneticPr fontId="3"/>
  </si>
  <si>
    <t>　　　５事業所未満であることを正当な理由とする場合は、運営規程の写しを添付すること。</t>
    <phoneticPr fontId="3"/>
  </si>
  <si>
    <t>　注２　記載欄が足りない場合は、適宜様式を追加（別紙一覧など）して記入すること。</t>
    <rPh sb="1" eb="2">
      <t>チュウ</t>
    </rPh>
    <rPh sb="4" eb="7">
      <t>キサイラン</t>
    </rPh>
    <rPh sb="8" eb="9">
      <t>タ</t>
    </rPh>
    <rPh sb="12" eb="14">
      <t>バアイ</t>
    </rPh>
    <rPh sb="16" eb="20">
      <t>テキギヨウシキ</t>
    </rPh>
    <rPh sb="21" eb="23">
      <t>ツイカ</t>
    </rPh>
    <rPh sb="24" eb="28">
      <t>ベッシイチラン</t>
    </rPh>
    <rPh sb="33" eb="35">
      <t>キニュウ</t>
    </rPh>
    <phoneticPr fontId="3"/>
  </si>
  <si>
    <t>法　人　名　称</t>
    <rPh sb="0" eb="1">
      <t>ホウ</t>
    </rPh>
    <rPh sb="2" eb="3">
      <t>ヒト</t>
    </rPh>
    <rPh sb="4" eb="5">
      <t>メイ</t>
    </rPh>
    <rPh sb="6" eb="7">
      <t>ショウ</t>
    </rPh>
    <phoneticPr fontId="3"/>
  </si>
  <si>
    <t>法 人 所 在 地</t>
    <rPh sb="0" eb="1">
      <t>ホウ</t>
    </rPh>
    <rPh sb="2" eb="3">
      <t>ヒト</t>
    </rPh>
    <rPh sb="4" eb="5">
      <t>ショ</t>
    </rPh>
    <rPh sb="6" eb="7">
      <t>ザイ</t>
    </rPh>
    <rPh sb="8" eb="9">
      <t>チ</t>
    </rPh>
    <phoneticPr fontId="3"/>
  </si>
  <si>
    <t>東広島市～</t>
    <rPh sb="0" eb="4">
      <t>ヒガシヒロシマシ</t>
    </rPh>
    <phoneticPr fontId="3"/>
  </si>
  <si>
    <t>社会福祉法人○○</t>
    <rPh sb="0" eb="6">
      <t>シャカイフクシホウジン</t>
    </rPh>
    <phoneticPr fontId="3"/>
  </si>
  <si>
    <t>理事長　○○　○○</t>
    <rPh sb="0" eb="3">
      <t>リジチョウ</t>
    </rPh>
    <phoneticPr fontId="3"/>
  </si>
  <si>
    <t>別紙１</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</si>
</sst>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numFmts>
  <fonts count="11" x14ac:knownFonts="1">
    <font>
      <sz val="11"/>
      <color theme="1"/>
      <name val="游ゴシック"/>
      <family val="2"/>
      <charset val="128"/>
      <scheme val="minor"/>
    </font>
    <font>
      <sz val="11"/>
      <color theme="1"/>
      <name val="游ゴシック"/>
      <family val="2"/>
      <charset val="128"/>
      <scheme val="minor"/>
    </font>
    <font>
      <sz val="10"/>
      <color rgb="FF000000"/>
      <name val="ＭＳ 明朝"/>
      <family val="1"/>
      <charset val="128"/>
    </font>
    <font>
      <sz val="6"/>
      <name val="游ゴシック"/>
      <family val="2"/>
      <charset val="128"/>
      <scheme val="minor"/>
    </font>
    <font>
      <b/>
      <sz val="10"/>
      <color rgb="FF000000"/>
      <name val="ＭＳ 明朝"/>
      <family val="1"/>
      <charset val="128"/>
    </font>
    <font>
      <b/>
      <u/>
      <sz val="10"/>
      <color rgb="FF000000"/>
      <name val="ＭＳ 明朝"/>
      <family val="1"/>
      <charset val="128"/>
    </font>
    <font>
      <sz val="10"/>
      <color theme="1"/>
      <name val="ＭＳ 明朝"/>
      <family val="1"/>
      <charset val="128"/>
    </font>
    <font>
      <sz val="8"/>
      <color theme="1"/>
      <name val="ＭＳ 明朝"/>
      <family val="1"/>
      <charset val="128"/>
    </font>
    <font>
      <sz val="10"/>
      <color rgb="FFFF0000"/>
      <name val="ＭＳ 明朝"/>
      <family val="1"/>
      <charset val="128"/>
    </font>
    <font>
      <b/>
      <sz val="10"/>
      <color theme="1"/>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82">
    <xf numFmtId="0" fontId="0" fillId="0" borderId="0" xfId="0">
      <alignment vertical="center"/>
    </xf>
    <xf numFmtId="0" fontId="4" fillId="0" borderId="2" xfId="0" applyFont="1" applyBorder="1" applyAlignment="1">
      <alignment horizontal="center" vertical="center" wrapText="1"/>
    </xf>
    <xf numFmtId="0" fontId="4" fillId="0" borderId="24" xfId="0" applyFont="1" applyBorder="1" applyAlignment="1">
      <alignment vertical="center" wrapText="1"/>
    </xf>
    <xf numFmtId="0" fontId="2" fillId="0" borderId="2" xfId="0"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justify" vertical="center" wrapText="1"/>
    </xf>
    <xf numFmtId="0" fontId="2" fillId="0" borderId="0" xfId="0" applyFont="1" applyBorder="1" applyAlignment="1">
      <alignment wrapText="1"/>
    </xf>
    <xf numFmtId="0" fontId="6" fillId="0" borderId="16"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center"/>
    </xf>
    <xf numFmtId="0" fontId="6" fillId="0" borderId="17" xfId="0" applyFont="1" applyBorder="1" applyAlignment="1">
      <alignment horizontal="justify" vertical="center" wrapText="1"/>
    </xf>
    <xf numFmtId="0" fontId="6" fillId="0" borderId="18" xfId="0" applyFont="1" applyBorder="1" applyAlignment="1">
      <alignment vertical="center" wrapText="1"/>
    </xf>
    <xf numFmtId="0" fontId="6" fillId="0" borderId="1" xfId="0" applyFont="1" applyBorder="1" applyAlignment="1">
      <alignment vertical="center" wrapText="1"/>
    </xf>
    <xf numFmtId="0" fontId="6" fillId="0" borderId="19" xfId="0" applyFont="1" applyBorder="1" applyAlignment="1">
      <alignment horizontal="justify" vertical="center" wrapText="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20" xfId="0" applyFont="1" applyBorder="1" applyAlignment="1">
      <alignment vertical="center"/>
    </xf>
    <xf numFmtId="0" fontId="6" fillId="0" borderId="4" xfId="0" applyFont="1" applyBorder="1" applyAlignment="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0" xfId="0" applyFont="1" applyBorder="1">
      <alignment vertical="center"/>
    </xf>
    <xf numFmtId="0" fontId="6" fillId="0" borderId="17" xfId="0" applyFont="1" applyBorder="1">
      <alignment vertical="center"/>
    </xf>
    <xf numFmtId="0" fontId="6" fillId="0" borderId="0" xfId="0" applyFont="1" applyBorder="1" applyAlignment="1">
      <alignment horizontal="center" vertical="center"/>
    </xf>
    <xf numFmtId="0" fontId="6" fillId="0" borderId="20" xfId="0" applyFont="1" applyBorder="1" applyAlignment="1">
      <alignment horizontal="right" vertical="center"/>
    </xf>
    <xf numFmtId="0" fontId="6" fillId="0" borderId="4" xfId="0" applyFont="1" applyBorder="1" applyAlignment="1">
      <alignment vertical="center" wrapText="1"/>
    </xf>
    <xf numFmtId="0" fontId="7" fillId="0" borderId="0" xfId="0" applyFont="1" applyBorder="1" applyAlignment="1"/>
    <xf numFmtId="0" fontId="6" fillId="0" borderId="0" xfId="0" applyFont="1" applyAlignment="1">
      <alignment vertical="center"/>
    </xf>
    <xf numFmtId="0" fontId="6" fillId="0" borderId="8" xfId="0" applyFont="1" applyBorder="1" applyAlignment="1">
      <alignment vertical="center" wrapText="1"/>
    </xf>
    <xf numFmtId="0" fontId="6" fillId="2" borderId="20" xfId="0" applyFont="1" applyFill="1" applyBorder="1" applyAlignment="1">
      <alignment horizontal="center" vertical="center"/>
    </xf>
    <xf numFmtId="0" fontId="6" fillId="0" borderId="0" xfId="0" applyFont="1" applyBorder="1" applyAlignment="1">
      <alignment vertical="center" wrapText="1"/>
    </xf>
    <xf numFmtId="0" fontId="6" fillId="0" borderId="23" xfId="0" applyFont="1" applyBorder="1" applyAlignment="1">
      <alignment vertical="center" wrapText="1"/>
    </xf>
    <xf numFmtId="0" fontId="6" fillId="0" borderId="3"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16" xfId="0" applyFont="1" applyBorder="1" applyAlignment="1">
      <alignment horizontal="justify" vertical="center" wrapText="1"/>
    </xf>
    <xf numFmtId="0" fontId="2" fillId="0" borderId="0" xfId="0" applyFont="1" applyBorder="1" applyAlignment="1">
      <alignment horizontal="justify" vertical="center" wrapText="1"/>
    </xf>
    <xf numFmtId="0" fontId="8" fillId="2" borderId="20" xfId="0" applyFont="1" applyFill="1" applyBorder="1" applyAlignment="1">
      <alignment horizontal="center" vertical="center"/>
    </xf>
    <xf numFmtId="0" fontId="6" fillId="4" borderId="2" xfId="0" applyFont="1" applyFill="1" applyBorder="1" applyAlignment="1">
      <alignment horizontal="center" vertical="center"/>
    </xf>
    <xf numFmtId="0" fontId="2" fillId="4" borderId="10" xfId="0" applyFont="1" applyFill="1" applyBorder="1" applyAlignment="1">
      <alignment horizontal="center" vertical="center" wrapText="1"/>
    </xf>
    <xf numFmtId="0" fontId="9" fillId="0" borderId="4" xfId="0" applyFont="1" applyFill="1" applyBorder="1" applyAlignment="1">
      <alignment vertical="center" wrapText="1"/>
    </xf>
    <xf numFmtId="0" fontId="6" fillId="3" borderId="7" xfId="0" applyFont="1" applyFill="1" applyBorder="1" applyAlignment="1">
      <alignment horizontal="right" vertical="center" wrapText="1"/>
    </xf>
    <xf numFmtId="0" fontId="6" fillId="3" borderId="21"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6" fillId="0" borderId="3" xfId="0" applyFont="1" applyBorder="1">
      <alignment vertical="center"/>
    </xf>
    <xf numFmtId="0" fontId="6" fillId="0" borderId="4" xfId="0" applyFont="1" applyBorder="1">
      <alignment vertical="center"/>
    </xf>
    <xf numFmtId="0" fontId="8" fillId="4" borderId="2" xfId="0" applyFont="1" applyFill="1" applyBorder="1" applyAlignment="1">
      <alignment horizontal="center" vertical="center"/>
    </xf>
    <xf numFmtId="0" fontId="8" fillId="4" borderId="10" xfId="0" applyFont="1" applyFill="1" applyBorder="1" applyAlignment="1">
      <alignment horizontal="center" vertical="center" wrapText="1"/>
    </xf>
    <xf numFmtId="0" fontId="2" fillId="0" borderId="16" xfId="0" applyFont="1" applyBorder="1" applyAlignment="1"/>
    <xf numFmtId="0" fontId="6" fillId="0" borderId="0" xfId="0" applyFont="1" applyBorder="1" applyAlignment="1">
      <alignment vertical="center" wrapText="1"/>
    </xf>
    <xf numFmtId="0" fontId="6" fillId="0" borderId="0" xfId="0" applyFont="1" applyBorder="1">
      <alignment vertical="center"/>
    </xf>
    <xf numFmtId="0" fontId="2" fillId="4" borderId="10" xfId="0" applyFont="1" applyFill="1" applyBorder="1" applyAlignment="1">
      <alignment horizontal="center" vertical="center" wrapText="1"/>
    </xf>
    <xf numFmtId="0" fontId="2"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23" xfId="0" applyFont="1" applyBorder="1" applyAlignment="1">
      <alignment vertical="center" wrapText="1"/>
    </xf>
    <xf numFmtId="0" fontId="6" fillId="0" borderId="0" xfId="0" applyFont="1" applyBorder="1" applyAlignment="1">
      <alignment vertical="center"/>
    </xf>
    <xf numFmtId="0" fontId="6" fillId="2" borderId="22" xfId="0" applyFont="1" applyFill="1" applyBorder="1" applyAlignment="1">
      <alignment vertical="center" shrinkToFit="1"/>
    </xf>
    <xf numFmtId="0" fontId="6" fillId="2" borderId="20" xfId="0" applyFont="1" applyFill="1" applyBorder="1" applyAlignment="1">
      <alignment vertical="center" shrinkToFit="1"/>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2" fillId="2" borderId="3" xfId="0" applyFont="1" applyFill="1" applyBorder="1" applyAlignment="1">
      <alignment vertical="center" shrinkToFit="1"/>
    </xf>
    <xf numFmtId="0" fontId="2" fillId="2" borderId="20" xfId="0" applyFont="1" applyFill="1" applyBorder="1" applyAlignment="1">
      <alignment vertical="center" shrinkToFit="1"/>
    </xf>
    <xf numFmtId="0" fontId="2" fillId="2" borderId="4" xfId="0" applyFont="1" applyFill="1" applyBorder="1" applyAlignment="1">
      <alignment vertical="center" shrinkToFit="1"/>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4" xfId="0" applyFont="1" applyFill="1" applyBorder="1" applyAlignment="1">
      <alignment vertical="center" shrinkToFi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vertical="center"/>
    </xf>
    <xf numFmtId="0" fontId="6" fillId="2" borderId="5" xfId="0" applyFont="1" applyFill="1" applyBorder="1" applyAlignment="1">
      <alignment horizontal="center" vertical="center" wrapText="1"/>
    </xf>
    <xf numFmtId="0" fontId="2" fillId="0" borderId="0" xfId="0" applyFont="1" applyBorder="1" applyAlignment="1">
      <alignment horizontal="center" wrapText="1"/>
    </xf>
    <xf numFmtId="177" fontId="4" fillId="3" borderId="3" xfId="0" applyNumberFormat="1" applyFont="1" applyFill="1" applyBorder="1" applyAlignment="1">
      <alignment horizontal="center" vertical="center" wrapText="1"/>
    </xf>
    <xf numFmtId="177" fontId="4" fillId="3" borderId="24"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2" fontId="9" fillId="3" borderId="3" xfId="1" applyNumberFormat="1" applyFont="1" applyFill="1" applyBorder="1" applyAlignment="1">
      <alignment horizontal="right" vertical="center" wrapText="1"/>
    </xf>
    <xf numFmtId="2" fontId="9" fillId="3" borderId="20" xfId="1" applyNumberFormat="1" applyFont="1" applyFill="1" applyBorder="1" applyAlignment="1">
      <alignment horizontal="right" vertical="center" wrapText="1"/>
    </xf>
    <xf numFmtId="0" fontId="2"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 xfId="0" applyFont="1" applyBorder="1" applyAlignment="1">
      <alignment vertical="center" wrapText="1"/>
    </xf>
    <xf numFmtId="0" fontId="2" fillId="0" borderId="20" xfId="0" applyFont="1" applyBorder="1" applyAlignment="1">
      <alignment vertical="center" wrapText="1"/>
    </xf>
    <xf numFmtId="0" fontId="2" fillId="0" borderId="4"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177" fontId="6" fillId="3"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6" xfId="0" applyFont="1" applyBorder="1" applyAlignment="1">
      <alignment vertical="center" wrapText="1"/>
    </xf>
    <xf numFmtId="0" fontId="2" fillId="0" borderId="0" xfId="0" applyFont="1" applyBorder="1" applyAlignment="1">
      <alignment vertical="center" wrapText="1"/>
    </xf>
    <xf numFmtId="0" fontId="2" fillId="0" borderId="17" xfId="0" applyFont="1" applyBorder="1" applyAlignment="1">
      <alignment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0" xfId="0" applyFont="1" applyAlignment="1">
      <alignment vertical="center" shrinkToFi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0" xfId="0" applyFont="1" applyBorder="1" applyAlignment="1">
      <alignment vertical="center" wrapText="1"/>
    </xf>
    <xf numFmtId="0" fontId="6" fillId="0" borderId="17"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2" borderId="2" xfId="0" applyFont="1" applyFill="1" applyBorder="1" applyAlignment="1">
      <alignment horizontal="center" vertical="center" shrinkToFit="1"/>
    </xf>
    <xf numFmtId="0" fontId="6" fillId="0" borderId="2" xfId="0" applyFont="1" applyBorder="1" applyAlignment="1">
      <alignment horizontal="center" vertical="center" textRotation="255"/>
    </xf>
    <xf numFmtId="0" fontId="6" fillId="2" borderId="25" xfId="0" applyFont="1" applyFill="1" applyBorder="1" applyAlignment="1">
      <alignment vertical="center" shrinkToFit="1"/>
    </xf>
    <xf numFmtId="0" fontId="6" fillId="2" borderId="5" xfId="0" applyFont="1" applyFill="1" applyBorder="1" applyAlignment="1">
      <alignment vertical="center" shrinkToFit="1"/>
    </xf>
    <xf numFmtId="0" fontId="6" fillId="2" borderId="2" xfId="0" applyFont="1" applyFill="1" applyBorder="1" applyAlignment="1">
      <alignment vertical="center" shrinkToFit="1"/>
    </xf>
    <xf numFmtId="0" fontId="8" fillId="2" borderId="20" xfId="0" applyFont="1" applyFill="1" applyBorder="1" applyAlignment="1">
      <alignment horizontal="center" vertical="center"/>
    </xf>
    <xf numFmtId="0" fontId="10"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Border="1" applyAlignment="1">
      <alignment horizontal="center" vertical="center"/>
    </xf>
    <xf numFmtId="0" fontId="2" fillId="0" borderId="9"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 xfId="0" applyFont="1" applyBorder="1" applyAlignment="1">
      <alignment vertical="center" wrapText="1"/>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0" borderId="28" xfId="0" applyFont="1" applyBorder="1" applyAlignment="1">
      <alignment horizontal="center" vertical="center" textRotation="255"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 xfId="0" applyFont="1" applyBorder="1" applyAlignment="1">
      <alignment horizontal="right" vertical="center" wrapText="1"/>
    </xf>
    <xf numFmtId="176" fontId="4" fillId="3" borderId="3" xfId="0" applyNumberFormat="1" applyFont="1" applyFill="1" applyBorder="1" applyAlignment="1">
      <alignment horizontal="center" vertical="center" wrapText="1"/>
    </xf>
    <xf numFmtId="176" fontId="4" fillId="3" borderId="20"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8" xfId="0" applyFont="1" applyBorder="1" applyAlignment="1">
      <alignment horizontal="center" vertical="center" wrapText="1"/>
    </xf>
    <xf numFmtId="0" fontId="6" fillId="0" borderId="33" xfId="0" applyFont="1" applyBorder="1" applyAlignment="1">
      <alignment vertical="center" wrapText="1"/>
    </xf>
    <xf numFmtId="0" fontId="6" fillId="0" borderId="0" xfId="0" applyFont="1" applyBorder="1">
      <alignment vertical="center"/>
    </xf>
    <xf numFmtId="0" fontId="6" fillId="0" borderId="0" xfId="0" applyFont="1" applyAlignment="1">
      <alignment vertical="top"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8" fillId="2" borderId="22" xfId="0" applyFont="1" applyFill="1" applyBorder="1" applyAlignment="1">
      <alignment vertical="center" shrinkToFit="1"/>
    </xf>
    <xf numFmtId="0" fontId="8" fillId="2" borderId="20" xfId="0" applyFont="1" applyFill="1" applyBorder="1" applyAlignment="1">
      <alignment vertical="center" shrinkToFi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vertical="center" wrapText="1"/>
    </xf>
    <xf numFmtId="0" fontId="8" fillId="2" borderId="20" xfId="0" applyFont="1" applyFill="1" applyBorder="1" applyAlignment="1">
      <alignment vertical="center" wrapText="1"/>
    </xf>
    <xf numFmtId="0" fontId="8" fillId="2" borderId="24" xfId="0" applyFont="1" applyFill="1" applyBorder="1" applyAlignment="1">
      <alignment vertical="center" wrapText="1"/>
    </xf>
    <xf numFmtId="0" fontId="8" fillId="2" borderId="3" xfId="0" applyFont="1" applyFill="1" applyBorder="1" applyAlignment="1">
      <alignment vertical="center" shrinkToFit="1"/>
    </xf>
    <xf numFmtId="0" fontId="8" fillId="2" borderId="4" xfId="0" applyFont="1" applyFill="1" applyBorder="1" applyAlignment="1">
      <alignment vertical="center" shrinkToFi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2" borderId="4" xfId="0" applyFont="1" applyFill="1" applyBorder="1" applyAlignment="1">
      <alignment vertical="center" wrapText="1"/>
    </xf>
    <xf numFmtId="0" fontId="2" fillId="2" borderId="3" xfId="0" applyFont="1" applyFill="1" applyBorder="1" applyAlignment="1">
      <alignment vertical="center" wrapText="1"/>
    </xf>
    <xf numFmtId="0" fontId="2" fillId="2" borderId="20" xfId="0" applyFont="1" applyFill="1" applyBorder="1" applyAlignment="1">
      <alignment vertical="center" wrapText="1"/>
    </xf>
    <xf numFmtId="0" fontId="2" fillId="2" borderId="24" xfId="0" applyFont="1" applyFill="1" applyBorder="1" applyAlignment="1">
      <alignment vertical="center" wrapText="1"/>
    </xf>
    <xf numFmtId="0" fontId="8" fillId="2" borderId="3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xf>
    <xf numFmtId="0" fontId="8" fillId="2" borderId="25" xfId="0" applyFont="1" applyFill="1" applyBorder="1" applyAlignment="1">
      <alignment vertical="center"/>
    </xf>
    <xf numFmtId="0" fontId="8" fillId="2" borderId="5" xfId="0" applyFont="1" applyFill="1" applyBorder="1" applyAlignment="1">
      <alignment vertical="center"/>
    </xf>
    <xf numFmtId="0" fontId="8" fillId="2" borderId="2" xfId="0" applyFont="1" applyFill="1" applyBorder="1" applyAlignment="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133350</xdr:colOff>
      <xdr:row>63</xdr:row>
      <xdr:rowOff>66675</xdr:rowOff>
    </xdr:from>
    <xdr:to>
      <xdr:col>17</xdr:col>
      <xdr:colOff>114300</xdr:colOff>
      <xdr:row>65</xdr:row>
      <xdr:rowOff>180975</xdr:rowOff>
    </xdr:to>
    <xdr:grpSp>
      <xdr:nvGrpSpPr>
        <xdr:cNvPr id="3" name="グループ化 2"/>
        <xdr:cNvGrpSpPr/>
      </xdr:nvGrpSpPr>
      <xdr:grpSpPr>
        <a:xfrm>
          <a:off x="371475" y="14058900"/>
          <a:ext cx="3790950" cy="571500"/>
          <a:chOff x="361950" y="5619750"/>
          <a:chExt cx="3790950" cy="561975"/>
        </a:xfrm>
      </xdr:grpSpPr>
      <xdr:sp macro="" textlink="">
        <xdr:nvSpPr>
          <xdr:cNvPr id="2" name="大かっこ 1"/>
          <xdr:cNvSpPr/>
        </xdr:nvSpPr>
        <xdr:spPr>
          <a:xfrm>
            <a:off x="361950" y="5619750"/>
            <a:ext cx="1676400" cy="542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0" name="大かっこ 29"/>
          <xdr:cNvSpPr/>
        </xdr:nvSpPr>
        <xdr:spPr>
          <a:xfrm>
            <a:off x="2505075" y="5619750"/>
            <a:ext cx="1647825" cy="5619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82</xdr:row>
      <xdr:rowOff>66675</xdr:rowOff>
    </xdr:from>
    <xdr:to>
      <xdr:col>17</xdr:col>
      <xdr:colOff>114300</xdr:colOff>
      <xdr:row>84</xdr:row>
      <xdr:rowOff>180975</xdr:rowOff>
    </xdr:to>
    <xdr:grpSp>
      <xdr:nvGrpSpPr>
        <xdr:cNvPr id="35" name="グループ化 34"/>
        <xdr:cNvGrpSpPr/>
      </xdr:nvGrpSpPr>
      <xdr:grpSpPr>
        <a:xfrm>
          <a:off x="371475" y="18688050"/>
          <a:ext cx="3790950" cy="571500"/>
          <a:chOff x="361950" y="5619750"/>
          <a:chExt cx="3790950" cy="561975"/>
        </a:xfrm>
      </xdr:grpSpPr>
      <xdr:sp macro="" textlink="">
        <xdr:nvSpPr>
          <xdr:cNvPr id="36" name="大かっこ 35"/>
          <xdr:cNvSpPr/>
        </xdr:nvSpPr>
        <xdr:spPr>
          <a:xfrm>
            <a:off x="361950" y="5619750"/>
            <a:ext cx="1676400" cy="542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7" name="大かっこ 36"/>
          <xdr:cNvSpPr/>
        </xdr:nvSpPr>
        <xdr:spPr>
          <a:xfrm>
            <a:off x="2505075" y="5619750"/>
            <a:ext cx="1647825" cy="5619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101</xdr:row>
      <xdr:rowOff>66675</xdr:rowOff>
    </xdr:from>
    <xdr:to>
      <xdr:col>17</xdr:col>
      <xdr:colOff>114300</xdr:colOff>
      <xdr:row>103</xdr:row>
      <xdr:rowOff>180975</xdr:rowOff>
    </xdr:to>
    <xdr:grpSp>
      <xdr:nvGrpSpPr>
        <xdr:cNvPr id="38" name="グループ化 37"/>
        <xdr:cNvGrpSpPr/>
      </xdr:nvGrpSpPr>
      <xdr:grpSpPr>
        <a:xfrm>
          <a:off x="371475" y="23317200"/>
          <a:ext cx="3790950" cy="571500"/>
          <a:chOff x="361950" y="5619750"/>
          <a:chExt cx="3790950" cy="561975"/>
        </a:xfrm>
      </xdr:grpSpPr>
      <xdr:sp macro="" textlink="">
        <xdr:nvSpPr>
          <xdr:cNvPr id="39" name="大かっこ 38"/>
          <xdr:cNvSpPr/>
        </xdr:nvSpPr>
        <xdr:spPr>
          <a:xfrm>
            <a:off x="361950" y="5619750"/>
            <a:ext cx="1676400" cy="542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0" name="大かっこ 39"/>
          <xdr:cNvSpPr/>
        </xdr:nvSpPr>
        <xdr:spPr>
          <a:xfrm>
            <a:off x="2505075" y="5619750"/>
            <a:ext cx="1647825" cy="5619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120</xdr:row>
      <xdr:rowOff>66675</xdr:rowOff>
    </xdr:from>
    <xdr:to>
      <xdr:col>17</xdr:col>
      <xdr:colOff>114300</xdr:colOff>
      <xdr:row>122</xdr:row>
      <xdr:rowOff>180975</xdr:rowOff>
    </xdr:to>
    <xdr:grpSp>
      <xdr:nvGrpSpPr>
        <xdr:cNvPr id="41" name="グループ化 40"/>
        <xdr:cNvGrpSpPr/>
      </xdr:nvGrpSpPr>
      <xdr:grpSpPr>
        <a:xfrm>
          <a:off x="371475" y="27946350"/>
          <a:ext cx="3790950" cy="571500"/>
          <a:chOff x="361950" y="5619750"/>
          <a:chExt cx="3790950" cy="561975"/>
        </a:xfrm>
      </xdr:grpSpPr>
      <xdr:sp macro="" textlink="">
        <xdr:nvSpPr>
          <xdr:cNvPr id="42" name="大かっこ 41"/>
          <xdr:cNvSpPr/>
        </xdr:nvSpPr>
        <xdr:spPr>
          <a:xfrm>
            <a:off x="361950" y="5619750"/>
            <a:ext cx="1676400" cy="542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3" name="大かっこ 42"/>
          <xdr:cNvSpPr/>
        </xdr:nvSpPr>
        <xdr:spPr>
          <a:xfrm>
            <a:off x="2505075" y="5619750"/>
            <a:ext cx="1647825" cy="5619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27</xdr:col>
      <xdr:colOff>371475</xdr:colOff>
      <xdr:row>4</xdr:row>
      <xdr:rowOff>228600</xdr:rowOff>
    </xdr:from>
    <xdr:ext cx="3371850" cy="1095376"/>
    <xdr:sp macro="" textlink="">
      <xdr:nvSpPr>
        <xdr:cNvPr id="15" name="テキスト ボックス 14"/>
        <xdr:cNvSpPr txBox="1"/>
      </xdr:nvSpPr>
      <xdr:spPr>
        <a:xfrm>
          <a:off x="7248525" y="657225"/>
          <a:ext cx="3371850" cy="1095376"/>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solidFill>
                <a:sysClr val="windowText" lastClr="000000"/>
              </a:solidFill>
            </a:rPr>
            <a:t>【</a:t>
          </a:r>
          <a:r>
            <a:rPr kumimoji="1" lang="ja-JP" altLang="en-US" sz="1100">
              <a:solidFill>
                <a:sysClr val="windowText" lastClr="000000"/>
              </a:solidFill>
            </a:rPr>
            <a:t>入力方法</a:t>
          </a:r>
          <a:r>
            <a:rPr kumimoji="1" lang="en-US" altLang="ja-JP" sz="1100">
              <a:solidFill>
                <a:sysClr val="windowText" lastClr="000000"/>
              </a:solidFill>
            </a:rPr>
            <a:t>】</a:t>
          </a:r>
        </a:p>
        <a:p>
          <a:r>
            <a:rPr kumimoji="1" lang="ja-JP" altLang="en-US" sz="1100">
              <a:solidFill>
                <a:sysClr val="windowText" lastClr="000000"/>
              </a:solidFill>
            </a:rPr>
            <a:t>　青色セル</a:t>
          </a:r>
          <a:r>
            <a:rPr kumimoji="1" lang="ja-JP" altLang="en-US" sz="1100"/>
            <a:t>：必要事項を直接入力してください。</a:t>
          </a:r>
          <a:endParaRPr kumimoji="1" lang="en-US" altLang="ja-JP" sz="1100"/>
        </a:p>
        <a:p>
          <a:r>
            <a:rPr kumimoji="1" lang="ja-JP" altLang="en-US" sz="1100"/>
            <a:t>　黄色セル：プルダウンから選択してください。</a:t>
          </a:r>
          <a:endParaRPr kumimoji="1" lang="en-US" altLang="ja-JP" sz="1100"/>
        </a:p>
        <a:p>
          <a:r>
            <a:rPr kumimoji="1" lang="ja-JP" altLang="en-US" sz="1100"/>
            <a:t>　緑色セル：自動入力・自動計算です。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133350</xdr:colOff>
      <xdr:row>63</xdr:row>
      <xdr:rowOff>66675</xdr:rowOff>
    </xdr:from>
    <xdr:to>
      <xdr:col>17</xdr:col>
      <xdr:colOff>114300</xdr:colOff>
      <xdr:row>66</xdr:row>
      <xdr:rowOff>0</xdr:rowOff>
    </xdr:to>
    <xdr:grpSp>
      <xdr:nvGrpSpPr>
        <xdr:cNvPr id="2" name="グループ化 1"/>
        <xdr:cNvGrpSpPr/>
      </xdr:nvGrpSpPr>
      <xdr:grpSpPr>
        <a:xfrm>
          <a:off x="371475" y="14058900"/>
          <a:ext cx="3790950" cy="571500"/>
          <a:chOff x="361950" y="5619750"/>
          <a:chExt cx="3790950" cy="561975"/>
        </a:xfrm>
      </xdr:grpSpPr>
      <xdr:sp macro="" textlink="">
        <xdr:nvSpPr>
          <xdr:cNvPr id="3" name="大かっこ 2"/>
          <xdr:cNvSpPr/>
        </xdr:nvSpPr>
        <xdr:spPr>
          <a:xfrm>
            <a:off x="361950" y="5619750"/>
            <a:ext cx="1676400" cy="542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 name="大かっこ 3"/>
          <xdr:cNvSpPr/>
        </xdr:nvSpPr>
        <xdr:spPr>
          <a:xfrm>
            <a:off x="2505075" y="5619750"/>
            <a:ext cx="1647825" cy="5619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82</xdr:row>
      <xdr:rowOff>66675</xdr:rowOff>
    </xdr:from>
    <xdr:to>
      <xdr:col>17</xdr:col>
      <xdr:colOff>114300</xdr:colOff>
      <xdr:row>85</xdr:row>
      <xdr:rowOff>0</xdr:rowOff>
    </xdr:to>
    <xdr:grpSp>
      <xdr:nvGrpSpPr>
        <xdr:cNvPr id="5" name="グループ化 4"/>
        <xdr:cNvGrpSpPr/>
      </xdr:nvGrpSpPr>
      <xdr:grpSpPr>
        <a:xfrm>
          <a:off x="371475" y="18688050"/>
          <a:ext cx="3790950" cy="571500"/>
          <a:chOff x="361950" y="5619750"/>
          <a:chExt cx="3790950" cy="561975"/>
        </a:xfrm>
      </xdr:grpSpPr>
      <xdr:sp macro="" textlink="">
        <xdr:nvSpPr>
          <xdr:cNvPr id="6" name="大かっこ 5"/>
          <xdr:cNvSpPr/>
        </xdr:nvSpPr>
        <xdr:spPr>
          <a:xfrm>
            <a:off x="361950" y="5619750"/>
            <a:ext cx="1676400" cy="542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 name="大かっこ 6"/>
          <xdr:cNvSpPr/>
        </xdr:nvSpPr>
        <xdr:spPr>
          <a:xfrm>
            <a:off x="2505075" y="5619750"/>
            <a:ext cx="1647825" cy="5619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101</xdr:row>
      <xdr:rowOff>66675</xdr:rowOff>
    </xdr:from>
    <xdr:to>
      <xdr:col>17</xdr:col>
      <xdr:colOff>114300</xdr:colOff>
      <xdr:row>104</xdr:row>
      <xdr:rowOff>0</xdr:rowOff>
    </xdr:to>
    <xdr:grpSp>
      <xdr:nvGrpSpPr>
        <xdr:cNvPr id="8" name="グループ化 7"/>
        <xdr:cNvGrpSpPr/>
      </xdr:nvGrpSpPr>
      <xdr:grpSpPr>
        <a:xfrm>
          <a:off x="371475" y="23317200"/>
          <a:ext cx="3790950" cy="571500"/>
          <a:chOff x="361950" y="5619750"/>
          <a:chExt cx="3790950" cy="561975"/>
        </a:xfrm>
      </xdr:grpSpPr>
      <xdr:sp macro="" textlink="">
        <xdr:nvSpPr>
          <xdr:cNvPr id="9" name="大かっこ 8"/>
          <xdr:cNvSpPr/>
        </xdr:nvSpPr>
        <xdr:spPr>
          <a:xfrm>
            <a:off x="361950" y="5619750"/>
            <a:ext cx="1676400" cy="542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0" name="大かっこ 9"/>
          <xdr:cNvSpPr/>
        </xdr:nvSpPr>
        <xdr:spPr>
          <a:xfrm>
            <a:off x="2505075" y="5619750"/>
            <a:ext cx="1647825" cy="5619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120</xdr:row>
      <xdr:rowOff>66675</xdr:rowOff>
    </xdr:from>
    <xdr:to>
      <xdr:col>17</xdr:col>
      <xdr:colOff>114300</xdr:colOff>
      <xdr:row>123</xdr:row>
      <xdr:rowOff>0</xdr:rowOff>
    </xdr:to>
    <xdr:grpSp>
      <xdr:nvGrpSpPr>
        <xdr:cNvPr id="11" name="グループ化 10"/>
        <xdr:cNvGrpSpPr/>
      </xdr:nvGrpSpPr>
      <xdr:grpSpPr>
        <a:xfrm>
          <a:off x="371475" y="27946350"/>
          <a:ext cx="3790950" cy="571500"/>
          <a:chOff x="361950" y="5619750"/>
          <a:chExt cx="3790950" cy="561975"/>
        </a:xfrm>
      </xdr:grpSpPr>
      <xdr:sp macro="" textlink="">
        <xdr:nvSpPr>
          <xdr:cNvPr id="12" name="大かっこ 11"/>
          <xdr:cNvSpPr/>
        </xdr:nvSpPr>
        <xdr:spPr>
          <a:xfrm>
            <a:off x="361950" y="5619750"/>
            <a:ext cx="1676400" cy="542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大かっこ 12"/>
          <xdr:cNvSpPr/>
        </xdr:nvSpPr>
        <xdr:spPr>
          <a:xfrm>
            <a:off x="2505075" y="5619750"/>
            <a:ext cx="1647825" cy="5619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27</xdr:col>
      <xdr:colOff>352426</xdr:colOff>
      <xdr:row>5</xdr:row>
      <xdr:rowOff>28574</xdr:rowOff>
    </xdr:from>
    <xdr:ext cx="3371850" cy="1095376"/>
    <xdr:sp macro="" textlink="">
      <xdr:nvSpPr>
        <xdr:cNvPr id="14" name="テキスト ボックス 13"/>
        <xdr:cNvSpPr txBox="1"/>
      </xdr:nvSpPr>
      <xdr:spPr>
        <a:xfrm>
          <a:off x="7229476" y="704849"/>
          <a:ext cx="3371850" cy="1095376"/>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solidFill>
                <a:sysClr val="windowText" lastClr="000000"/>
              </a:solidFill>
            </a:rPr>
            <a:t>【</a:t>
          </a:r>
          <a:r>
            <a:rPr kumimoji="1" lang="ja-JP" altLang="en-US" sz="1100">
              <a:solidFill>
                <a:sysClr val="windowText" lastClr="000000"/>
              </a:solidFill>
            </a:rPr>
            <a:t>入力方法</a:t>
          </a:r>
          <a:r>
            <a:rPr kumimoji="1" lang="en-US" altLang="ja-JP" sz="1100">
              <a:solidFill>
                <a:sysClr val="windowText" lastClr="000000"/>
              </a:solidFill>
            </a:rPr>
            <a:t>】</a:t>
          </a:r>
        </a:p>
        <a:p>
          <a:r>
            <a:rPr kumimoji="1" lang="ja-JP" altLang="en-US" sz="1100">
              <a:solidFill>
                <a:sysClr val="windowText" lastClr="000000"/>
              </a:solidFill>
            </a:rPr>
            <a:t>　青色セル</a:t>
          </a:r>
          <a:r>
            <a:rPr kumimoji="1" lang="ja-JP" altLang="en-US" sz="1100"/>
            <a:t>：必要事項を直接入力してください。</a:t>
          </a:r>
          <a:endParaRPr kumimoji="1" lang="en-US" altLang="ja-JP" sz="1100"/>
        </a:p>
        <a:p>
          <a:r>
            <a:rPr kumimoji="1" lang="ja-JP" altLang="en-US" sz="1100"/>
            <a:t>　黄色セル：プルダウンから選択してください。</a:t>
          </a:r>
          <a:endParaRPr kumimoji="1" lang="en-US" altLang="ja-JP" sz="1100"/>
        </a:p>
        <a:p>
          <a:r>
            <a:rPr kumimoji="1" lang="ja-JP" altLang="en-US" sz="1100"/>
            <a:t>　緑色セル：自動入力・自動計算です。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6"/>
  <sheetViews>
    <sheetView showGridLines="0" tabSelected="1" view="pageBreakPreview" zoomScaleNormal="100" zoomScaleSheetLayoutView="100" workbookViewId="0">
      <selection activeCell="E31" sqref="E31"/>
    </sheetView>
  </sheetViews>
  <sheetFormatPr defaultRowHeight="12" x14ac:dyDescent="0.4"/>
  <cols>
    <col min="1" max="26" width="3.125" style="14" customWidth="1"/>
    <col min="27" max="16384" width="9" style="14"/>
  </cols>
  <sheetData>
    <row r="1" spans="1:26" ht="19.5" customHeight="1" x14ac:dyDescent="0.4">
      <c r="W1" s="31"/>
      <c r="X1" s="82" t="s">
        <v>102</v>
      </c>
      <c r="Y1" s="66"/>
      <c r="Z1" s="83"/>
    </row>
    <row r="2" spans="1:26" ht="11.25" customHeight="1" x14ac:dyDescent="0.4">
      <c r="A2" s="134" t="s">
        <v>24</v>
      </c>
      <c r="B2" s="134"/>
      <c r="C2" s="134"/>
      <c r="D2" s="134"/>
      <c r="E2" s="134"/>
      <c r="F2" s="134"/>
      <c r="G2" s="134"/>
      <c r="H2" s="134"/>
      <c r="I2" s="134"/>
      <c r="J2" s="134"/>
      <c r="K2" s="134"/>
      <c r="L2" s="134"/>
      <c r="M2" s="134"/>
      <c r="N2" s="134"/>
      <c r="O2" s="134"/>
      <c r="P2" s="134"/>
      <c r="Q2" s="134"/>
      <c r="R2" s="134"/>
      <c r="S2" s="134"/>
      <c r="T2" s="134"/>
      <c r="U2" s="134"/>
      <c r="V2" s="134"/>
      <c r="W2" s="134"/>
      <c r="X2" s="134"/>
      <c r="Y2" s="134"/>
      <c r="Z2" s="134"/>
    </row>
    <row r="3" spans="1:26" ht="11.25" customHeight="1" x14ac:dyDescent="0.4">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1:26" ht="11.25" customHeight="1" x14ac:dyDescent="0.4">
      <c r="A4" s="15"/>
      <c r="B4" s="15"/>
      <c r="C4" s="15"/>
      <c r="D4" s="15"/>
      <c r="E4" s="15"/>
      <c r="F4" s="15"/>
      <c r="G4" s="15"/>
      <c r="H4" s="15"/>
      <c r="I4" s="15"/>
      <c r="J4" s="15"/>
      <c r="K4" s="15"/>
      <c r="L4" s="15"/>
      <c r="M4" s="15"/>
      <c r="N4" s="15"/>
      <c r="O4" s="15"/>
      <c r="P4" s="15"/>
      <c r="Q4" s="15"/>
      <c r="R4" s="15"/>
      <c r="S4" s="15"/>
      <c r="T4" s="15"/>
      <c r="U4" s="15"/>
      <c r="V4" s="15"/>
      <c r="W4" s="15"/>
      <c r="X4" s="15"/>
      <c r="Y4" s="15"/>
      <c r="Z4" s="15"/>
    </row>
    <row r="5" spans="1:26" ht="20.100000000000001" customHeight="1" x14ac:dyDescent="0.4">
      <c r="Q5" s="16" t="s">
        <v>27</v>
      </c>
      <c r="R5" s="135"/>
      <c r="S5" s="135"/>
      <c r="T5" s="14" t="s">
        <v>26</v>
      </c>
      <c r="U5" s="135"/>
      <c r="V5" s="135"/>
      <c r="W5" s="14" t="s">
        <v>7</v>
      </c>
      <c r="X5" s="135"/>
      <c r="Y5" s="135"/>
      <c r="Z5" s="14" t="s">
        <v>25</v>
      </c>
    </row>
    <row r="6" spans="1:26" ht="9.9499999999999993" customHeight="1" x14ac:dyDescent="0.4">
      <c r="Q6" s="16"/>
      <c r="R6" s="15"/>
      <c r="S6" s="15"/>
      <c r="U6" s="15"/>
      <c r="V6" s="15"/>
      <c r="X6" s="15"/>
      <c r="Y6" s="15"/>
    </row>
    <row r="7" spans="1:26" ht="20.100000000000001" customHeight="1" x14ac:dyDescent="0.4">
      <c r="A7" s="14" t="s">
        <v>60</v>
      </c>
    </row>
    <row r="8" spans="1:26" ht="9.9499999999999993" customHeight="1" x14ac:dyDescent="0.4"/>
    <row r="9" spans="1:26" ht="20.100000000000001" customHeight="1" x14ac:dyDescent="0.4">
      <c r="H9" s="136" t="s">
        <v>28</v>
      </c>
      <c r="I9" s="136"/>
      <c r="J9" s="136"/>
      <c r="K9" s="65" t="s">
        <v>98</v>
      </c>
      <c r="L9" s="65"/>
      <c r="M9" s="65"/>
      <c r="N9" s="65"/>
      <c r="O9" s="65"/>
      <c r="P9" s="63"/>
      <c r="Q9" s="63"/>
      <c r="R9" s="63"/>
      <c r="S9" s="63"/>
      <c r="T9" s="63"/>
      <c r="U9" s="63"/>
      <c r="V9" s="63"/>
      <c r="W9" s="63"/>
      <c r="X9" s="63"/>
      <c r="Y9" s="63"/>
      <c r="Z9" s="63"/>
    </row>
    <row r="10" spans="1:26" ht="20.100000000000001" customHeight="1" x14ac:dyDescent="0.4">
      <c r="H10" s="136"/>
      <c r="I10" s="136"/>
      <c r="J10" s="136"/>
      <c r="K10" s="66" t="s">
        <v>97</v>
      </c>
      <c r="L10" s="66"/>
      <c r="M10" s="66"/>
      <c r="N10" s="66"/>
      <c r="O10" s="66"/>
      <c r="P10" s="64"/>
      <c r="Q10" s="64"/>
      <c r="R10" s="64"/>
      <c r="S10" s="64"/>
      <c r="T10" s="64"/>
      <c r="U10" s="64"/>
      <c r="V10" s="64"/>
      <c r="W10" s="64"/>
      <c r="X10" s="64"/>
      <c r="Y10" s="64"/>
      <c r="Z10" s="64"/>
    </row>
    <row r="11" spans="1:26" ht="20.100000000000001" customHeight="1" x14ac:dyDescent="0.4">
      <c r="H11" s="136"/>
      <c r="I11" s="136"/>
      <c r="J11" s="136"/>
      <c r="K11" s="66" t="s">
        <v>82</v>
      </c>
      <c r="L11" s="66"/>
      <c r="M11" s="66"/>
      <c r="N11" s="66"/>
      <c r="O11" s="66"/>
      <c r="P11" s="64"/>
      <c r="Q11" s="64"/>
      <c r="R11" s="64"/>
      <c r="S11" s="64"/>
      <c r="T11" s="64"/>
      <c r="U11" s="64"/>
      <c r="V11" s="64"/>
      <c r="W11" s="64"/>
      <c r="X11" s="64"/>
      <c r="Y11" s="64"/>
      <c r="Z11" s="64"/>
    </row>
    <row r="12" spans="1:26" ht="9.9499999999999993" customHeight="1" x14ac:dyDescent="0.4"/>
    <row r="13" spans="1:26" ht="20.100000000000001" customHeight="1" x14ac:dyDescent="0.4">
      <c r="B13" s="14" t="s">
        <v>29</v>
      </c>
    </row>
    <row r="14" spans="1:26" ht="20.100000000000001" customHeight="1" x14ac:dyDescent="0.4">
      <c r="A14" s="129" t="s">
        <v>30</v>
      </c>
      <c r="B14" s="103" t="s">
        <v>33</v>
      </c>
      <c r="C14" s="103"/>
      <c r="D14" s="103"/>
      <c r="E14" s="130"/>
      <c r="F14" s="130"/>
      <c r="G14" s="130"/>
      <c r="H14" s="130"/>
      <c r="I14" s="130"/>
      <c r="J14" s="130"/>
      <c r="K14" s="130"/>
      <c r="L14" s="130"/>
      <c r="M14" s="130"/>
      <c r="N14" s="130"/>
      <c r="O14" s="130"/>
      <c r="P14" s="130"/>
      <c r="Q14" s="130"/>
      <c r="R14" s="130"/>
      <c r="S14" s="130"/>
      <c r="T14" s="130"/>
      <c r="U14" s="130"/>
      <c r="V14" s="130"/>
      <c r="W14" s="130"/>
      <c r="X14" s="130"/>
      <c r="Y14" s="130"/>
      <c r="Z14" s="130"/>
    </row>
    <row r="15" spans="1:26" ht="20.100000000000001" customHeight="1" x14ac:dyDescent="0.4">
      <c r="A15" s="129"/>
      <c r="B15" s="103" t="s">
        <v>31</v>
      </c>
      <c r="C15" s="103"/>
      <c r="D15" s="82"/>
      <c r="E15" s="36" t="s">
        <v>34</v>
      </c>
      <c r="F15" s="133"/>
      <c r="G15" s="133"/>
      <c r="H15" s="37" t="s">
        <v>15</v>
      </c>
      <c r="I15" s="133"/>
      <c r="J15" s="133"/>
      <c r="K15" s="133"/>
      <c r="L15" s="17"/>
      <c r="M15" s="17"/>
      <c r="N15" s="17"/>
      <c r="O15" s="17"/>
      <c r="P15" s="17"/>
      <c r="Q15" s="17"/>
      <c r="R15" s="17"/>
      <c r="S15" s="17"/>
      <c r="T15" s="17"/>
      <c r="U15" s="17"/>
      <c r="V15" s="17"/>
      <c r="W15" s="17"/>
      <c r="X15" s="17"/>
      <c r="Y15" s="17"/>
      <c r="Z15" s="18"/>
    </row>
    <row r="16" spans="1:26" ht="20.100000000000001" customHeight="1" x14ac:dyDescent="0.4">
      <c r="A16" s="129"/>
      <c r="B16" s="103"/>
      <c r="C16" s="103"/>
      <c r="D16" s="103"/>
      <c r="E16" s="131"/>
      <c r="F16" s="131"/>
      <c r="G16" s="131"/>
      <c r="H16" s="131"/>
      <c r="I16" s="131"/>
      <c r="J16" s="131"/>
      <c r="K16" s="131"/>
      <c r="L16" s="131"/>
      <c r="M16" s="131"/>
      <c r="N16" s="131"/>
      <c r="O16" s="131"/>
      <c r="P16" s="131"/>
      <c r="Q16" s="131"/>
      <c r="R16" s="131"/>
      <c r="S16" s="131"/>
      <c r="T16" s="131"/>
      <c r="U16" s="131"/>
      <c r="V16" s="131"/>
      <c r="W16" s="131"/>
      <c r="X16" s="131"/>
      <c r="Y16" s="131"/>
      <c r="Z16" s="131"/>
    </row>
    <row r="17" spans="1:26" ht="20.100000000000001" customHeight="1" x14ac:dyDescent="0.4">
      <c r="A17" s="129"/>
      <c r="B17" s="103" t="s">
        <v>32</v>
      </c>
      <c r="C17" s="103"/>
      <c r="D17" s="103"/>
      <c r="E17" s="103" t="s">
        <v>35</v>
      </c>
      <c r="F17" s="103"/>
      <c r="G17" s="103"/>
      <c r="H17" s="132"/>
      <c r="I17" s="132"/>
      <c r="J17" s="132"/>
      <c r="K17" s="132"/>
      <c r="L17" s="132"/>
      <c r="M17" s="132"/>
      <c r="N17" s="132"/>
      <c r="O17" s="132"/>
      <c r="P17" s="103" t="s">
        <v>36</v>
      </c>
      <c r="Q17" s="103"/>
      <c r="R17" s="103"/>
      <c r="S17" s="132"/>
      <c r="T17" s="132"/>
      <c r="U17" s="132"/>
      <c r="V17" s="132"/>
      <c r="W17" s="132"/>
      <c r="X17" s="132"/>
      <c r="Y17" s="132"/>
      <c r="Z17" s="132"/>
    </row>
    <row r="18" spans="1:26" ht="17.100000000000001" customHeight="1" x14ac:dyDescent="0.4">
      <c r="A18" s="118" t="s">
        <v>37</v>
      </c>
      <c r="B18" s="103"/>
      <c r="C18" s="103"/>
      <c r="D18" s="103"/>
      <c r="E18" s="122">
        <v>3</v>
      </c>
      <c r="F18" s="123">
        <v>4</v>
      </c>
      <c r="G18" s="116"/>
      <c r="H18" s="116"/>
      <c r="I18" s="116"/>
      <c r="J18" s="116"/>
      <c r="K18" s="116"/>
      <c r="L18" s="116"/>
      <c r="M18" s="116"/>
      <c r="N18" s="117"/>
      <c r="O18" s="118" t="s">
        <v>38</v>
      </c>
      <c r="P18" s="103"/>
      <c r="Q18" s="103"/>
      <c r="R18" s="103"/>
      <c r="S18" s="128"/>
      <c r="T18" s="128"/>
      <c r="U18" s="128"/>
      <c r="V18" s="128"/>
      <c r="W18" s="128"/>
      <c r="X18" s="128"/>
      <c r="Y18" s="128"/>
      <c r="Z18" s="128"/>
    </row>
    <row r="19" spans="1:26" ht="17.100000000000001" customHeight="1" x14ac:dyDescent="0.4">
      <c r="A19" s="103"/>
      <c r="B19" s="103"/>
      <c r="C19" s="103"/>
      <c r="D19" s="103"/>
      <c r="E19" s="122"/>
      <c r="F19" s="123"/>
      <c r="G19" s="116"/>
      <c r="H19" s="116"/>
      <c r="I19" s="116"/>
      <c r="J19" s="116"/>
      <c r="K19" s="116"/>
      <c r="L19" s="116"/>
      <c r="M19" s="116"/>
      <c r="N19" s="117"/>
      <c r="O19" s="103"/>
      <c r="P19" s="103"/>
      <c r="Q19" s="103"/>
      <c r="R19" s="103"/>
      <c r="S19" s="128"/>
      <c r="T19" s="128"/>
      <c r="U19" s="128"/>
      <c r="V19" s="128"/>
      <c r="W19" s="128"/>
      <c r="X19" s="128"/>
      <c r="Y19" s="128"/>
      <c r="Z19" s="128"/>
    </row>
    <row r="20" spans="1:26" ht="9.9499999999999993" customHeight="1" x14ac:dyDescent="0.4">
      <c r="A20" s="118" t="s">
        <v>43</v>
      </c>
      <c r="B20" s="103"/>
      <c r="C20" s="103"/>
      <c r="D20" s="103"/>
      <c r="E20" s="19"/>
      <c r="F20" s="20"/>
      <c r="G20" s="20"/>
      <c r="H20" s="20"/>
      <c r="I20" s="20"/>
      <c r="J20" s="20"/>
      <c r="K20" s="20"/>
      <c r="L20" s="20"/>
      <c r="M20" s="20"/>
      <c r="N20" s="20"/>
      <c r="O20" s="20"/>
      <c r="P20" s="20"/>
      <c r="Q20" s="20"/>
      <c r="R20" s="20"/>
      <c r="S20" s="20"/>
      <c r="T20" s="20"/>
      <c r="U20" s="20"/>
      <c r="V20" s="20"/>
      <c r="W20" s="20"/>
      <c r="X20" s="20"/>
      <c r="Y20" s="20"/>
      <c r="Z20" s="21"/>
    </row>
    <row r="21" spans="1:26" ht="20.100000000000001" customHeight="1" x14ac:dyDescent="0.4">
      <c r="A21" s="103"/>
      <c r="B21" s="103"/>
      <c r="C21" s="103"/>
      <c r="D21" s="103"/>
      <c r="E21" s="22"/>
      <c r="F21" s="45"/>
      <c r="G21" s="23" t="s">
        <v>40</v>
      </c>
      <c r="H21" s="24"/>
      <c r="I21" s="24"/>
      <c r="J21" s="24"/>
      <c r="K21" s="24"/>
      <c r="L21" s="24"/>
      <c r="M21" s="24"/>
      <c r="N21" s="24"/>
      <c r="O21" s="24"/>
      <c r="P21" s="24"/>
      <c r="Q21" s="24"/>
      <c r="R21" s="25"/>
      <c r="S21" s="25"/>
      <c r="T21" s="25"/>
      <c r="U21" s="25"/>
      <c r="V21" s="25"/>
      <c r="W21" s="25"/>
      <c r="X21" s="25"/>
      <c r="Y21" s="25"/>
      <c r="Z21" s="26"/>
    </row>
    <row r="22" spans="1:26" ht="20.100000000000001" customHeight="1" x14ac:dyDescent="0.4">
      <c r="A22" s="103"/>
      <c r="B22" s="103"/>
      <c r="C22" s="103"/>
      <c r="D22" s="103"/>
      <c r="E22" s="22"/>
      <c r="F22" s="45"/>
      <c r="G22" s="23" t="s">
        <v>39</v>
      </c>
      <c r="H22" s="24"/>
      <c r="I22" s="24"/>
      <c r="J22" s="24"/>
      <c r="K22" s="24"/>
      <c r="L22" s="24"/>
      <c r="M22" s="24"/>
      <c r="N22" s="24"/>
      <c r="O22" s="24"/>
      <c r="P22" s="24"/>
      <c r="Q22" s="24"/>
      <c r="R22" s="25"/>
      <c r="S22" s="25"/>
      <c r="T22" s="25"/>
      <c r="U22" s="25"/>
      <c r="V22" s="25"/>
      <c r="W22" s="25"/>
      <c r="X22" s="25"/>
      <c r="Y22" s="25"/>
      <c r="Z22" s="26"/>
    </row>
    <row r="23" spans="1:26" ht="20.100000000000001" customHeight="1" x14ac:dyDescent="0.4">
      <c r="A23" s="103"/>
      <c r="B23" s="103"/>
      <c r="C23" s="103"/>
      <c r="D23" s="103"/>
      <c r="E23" s="22"/>
      <c r="F23" s="45"/>
      <c r="G23" s="23" t="s">
        <v>41</v>
      </c>
      <c r="H23" s="24"/>
      <c r="I23" s="24"/>
      <c r="J23" s="24"/>
      <c r="K23" s="24"/>
      <c r="L23" s="24"/>
      <c r="M23" s="24"/>
      <c r="N23" s="24"/>
      <c r="O23" s="24"/>
      <c r="P23" s="24"/>
      <c r="Q23" s="24"/>
      <c r="R23" s="25"/>
      <c r="S23" s="25"/>
      <c r="T23" s="25"/>
      <c r="U23" s="25"/>
      <c r="V23" s="25"/>
      <c r="W23" s="25"/>
      <c r="X23" s="25"/>
      <c r="Y23" s="25"/>
      <c r="Z23" s="26"/>
    </row>
    <row r="24" spans="1:26" ht="9.9499999999999993" customHeight="1" x14ac:dyDescent="0.4">
      <c r="A24" s="103"/>
      <c r="B24" s="103"/>
      <c r="C24" s="103"/>
      <c r="D24" s="103"/>
      <c r="E24" s="22"/>
      <c r="F24" s="25"/>
      <c r="G24" s="25"/>
      <c r="H24" s="25"/>
      <c r="I24" s="25"/>
      <c r="J24" s="25"/>
      <c r="K24" s="25"/>
      <c r="L24" s="25"/>
      <c r="M24" s="25"/>
      <c r="N24" s="25"/>
      <c r="O24" s="25"/>
      <c r="P24" s="25"/>
      <c r="Q24" s="25"/>
      <c r="R24" s="25"/>
      <c r="S24" s="25"/>
      <c r="T24" s="25"/>
      <c r="U24" s="25"/>
      <c r="V24" s="25"/>
      <c r="W24" s="25"/>
      <c r="X24" s="25"/>
      <c r="Y24" s="25"/>
      <c r="Z24" s="26"/>
    </row>
    <row r="25" spans="1:26" ht="20.100000000000001" customHeight="1" x14ac:dyDescent="0.4">
      <c r="A25" s="103"/>
      <c r="B25" s="103"/>
      <c r="C25" s="103"/>
      <c r="D25" s="103"/>
      <c r="E25" s="22"/>
      <c r="F25" s="124" t="s">
        <v>42</v>
      </c>
      <c r="G25" s="124"/>
      <c r="H25" s="124"/>
      <c r="I25" s="124"/>
      <c r="J25" s="124"/>
      <c r="K25" s="124"/>
      <c r="L25" s="124"/>
      <c r="M25" s="124"/>
      <c r="N25" s="124"/>
      <c r="O25" s="124"/>
      <c r="P25" s="124"/>
      <c r="Q25" s="124"/>
      <c r="R25" s="124"/>
      <c r="S25" s="124"/>
      <c r="T25" s="124"/>
      <c r="U25" s="124"/>
      <c r="V25" s="124"/>
      <c r="W25" s="124"/>
      <c r="X25" s="124"/>
      <c r="Y25" s="124"/>
      <c r="Z25" s="125"/>
    </row>
    <row r="26" spans="1:26" ht="20.100000000000001" customHeight="1" x14ac:dyDescent="0.4">
      <c r="A26" s="103"/>
      <c r="B26" s="103"/>
      <c r="C26" s="103"/>
      <c r="D26" s="103"/>
      <c r="E26" s="22"/>
      <c r="F26" s="124"/>
      <c r="G26" s="124"/>
      <c r="H26" s="124"/>
      <c r="I26" s="124"/>
      <c r="J26" s="124"/>
      <c r="K26" s="124"/>
      <c r="L26" s="124"/>
      <c r="M26" s="124"/>
      <c r="N26" s="124"/>
      <c r="O26" s="124"/>
      <c r="P26" s="124"/>
      <c r="Q26" s="124"/>
      <c r="R26" s="124"/>
      <c r="S26" s="124"/>
      <c r="T26" s="124"/>
      <c r="U26" s="124"/>
      <c r="V26" s="124"/>
      <c r="W26" s="124"/>
      <c r="X26" s="124"/>
      <c r="Y26" s="124"/>
      <c r="Z26" s="125"/>
    </row>
    <row r="27" spans="1:26" ht="20.100000000000001" customHeight="1" x14ac:dyDescent="0.4">
      <c r="A27" s="103"/>
      <c r="B27" s="103"/>
      <c r="C27" s="103"/>
      <c r="D27" s="103"/>
      <c r="E27" s="23"/>
      <c r="F27" s="126"/>
      <c r="G27" s="126"/>
      <c r="H27" s="126"/>
      <c r="I27" s="126"/>
      <c r="J27" s="126"/>
      <c r="K27" s="126"/>
      <c r="L27" s="126"/>
      <c r="M27" s="126"/>
      <c r="N27" s="126"/>
      <c r="O27" s="126"/>
      <c r="P27" s="126"/>
      <c r="Q27" s="126"/>
      <c r="R27" s="126"/>
      <c r="S27" s="126"/>
      <c r="T27" s="126"/>
      <c r="U27" s="126"/>
      <c r="V27" s="126"/>
      <c r="W27" s="126"/>
      <c r="X27" s="126"/>
      <c r="Y27" s="126"/>
      <c r="Z27" s="127"/>
    </row>
    <row r="28" spans="1:26" ht="9.9499999999999993" customHeight="1" x14ac:dyDescent="0.4">
      <c r="A28" s="27"/>
      <c r="B28" s="27"/>
      <c r="C28" s="27"/>
      <c r="D28" s="27"/>
      <c r="E28" s="25"/>
      <c r="F28" s="8"/>
      <c r="G28" s="8"/>
      <c r="H28" s="8"/>
      <c r="I28" s="8"/>
      <c r="J28" s="8"/>
      <c r="K28" s="8"/>
      <c r="L28" s="8"/>
      <c r="M28" s="8"/>
      <c r="N28" s="8"/>
      <c r="O28" s="8"/>
      <c r="P28" s="8"/>
      <c r="Q28" s="8"/>
      <c r="R28" s="8"/>
      <c r="S28" s="8"/>
      <c r="T28" s="8"/>
      <c r="U28" s="8"/>
      <c r="V28" s="8"/>
      <c r="W28" s="8"/>
      <c r="X28" s="8"/>
      <c r="Y28" s="8"/>
      <c r="Z28" s="8"/>
    </row>
    <row r="29" spans="1:26" ht="20.100000000000001" customHeight="1" x14ac:dyDescent="0.4">
      <c r="A29" s="9" t="s">
        <v>44</v>
      </c>
      <c r="B29" s="9"/>
      <c r="C29" s="9"/>
      <c r="D29" s="9"/>
      <c r="E29" s="9"/>
      <c r="F29" s="8"/>
      <c r="G29" s="8"/>
      <c r="H29" s="8"/>
      <c r="I29" s="8"/>
      <c r="J29" s="8"/>
      <c r="K29" s="8"/>
      <c r="L29" s="8"/>
      <c r="M29" s="8"/>
      <c r="N29" s="8"/>
      <c r="O29" s="8"/>
      <c r="P29" s="8"/>
      <c r="Q29" s="8"/>
      <c r="R29" s="8"/>
      <c r="S29" s="8"/>
      <c r="T29" s="8"/>
      <c r="U29" s="8"/>
      <c r="V29" s="8"/>
      <c r="W29" s="8"/>
      <c r="X29" s="8"/>
      <c r="Y29" s="8"/>
      <c r="Z29" s="8"/>
    </row>
    <row r="30" spans="1:26" ht="20.100000000000001" customHeight="1" x14ac:dyDescent="0.4">
      <c r="A30" s="9"/>
      <c r="B30" s="9"/>
      <c r="C30" s="51"/>
      <c r="D30" s="28" t="s">
        <v>62</v>
      </c>
      <c r="E30" s="33">
        <v>7</v>
      </c>
      <c r="F30" s="17" t="s">
        <v>61</v>
      </c>
      <c r="G30" s="52"/>
      <c r="H30" s="155"/>
      <c r="I30" s="156"/>
      <c r="J30" s="119" t="s">
        <v>79</v>
      </c>
      <c r="K30" s="120"/>
      <c r="L30" s="120"/>
      <c r="M30" s="120"/>
      <c r="N30" s="121"/>
      <c r="O30" s="155" t="s">
        <v>73</v>
      </c>
      <c r="P30" s="156"/>
      <c r="Q30" s="119" t="s">
        <v>80</v>
      </c>
      <c r="R30" s="120"/>
      <c r="S30" s="120"/>
      <c r="T30" s="120"/>
      <c r="U30" s="121"/>
      <c r="V30" s="8"/>
      <c r="W30" s="8"/>
      <c r="X30" s="8"/>
      <c r="Y30" s="8"/>
      <c r="Z30" s="8"/>
    </row>
    <row r="31" spans="1:26" ht="9.9499999999999993" customHeight="1" x14ac:dyDescent="0.4">
      <c r="A31" s="9"/>
      <c r="B31" s="9"/>
      <c r="C31" s="9"/>
      <c r="D31" s="9"/>
      <c r="E31" s="9"/>
      <c r="F31" s="8"/>
      <c r="G31" s="8"/>
      <c r="H31" s="8"/>
      <c r="I31" s="8"/>
      <c r="J31" s="8"/>
      <c r="K31" s="8"/>
      <c r="L31" s="8"/>
      <c r="M31" s="8"/>
      <c r="N31" s="8"/>
      <c r="O31" s="8"/>
      <c r="P31" s="8"/>
      <c r="Q31" s="8"/>
      <c r="R31" s="8"/>
      <c r="S31" s="8"/>
      <c r="T31" s="8"/>
      <c r="U31" s="8"/>
      <c r="V31" s="8"/>
      <c r="W31" s="8"/>
      <c r="X31" s="8"/>
      <c r="Y31" s="8"/>
      <c r="Z31" s="8"/>
    </row>
    <row r="32" spans="1:26" ht="20.100000000000001" customHeight="1" x14ac:dyDescent="0.15">
      <c r="A32" s="9" t="s">
        <v>55</v>
      </c>
      <c r="B32" s="9"/>
      <c r="C32" s="9"/>
      <c r="D32" s="9"/>
      <c r="E32" s="9"/>
      <c r="F32" s="8"/>
      <c r="G32" s="8"/>
      <c r="H32" s="8"/>
      <c r="I32" s="8"/>
      <c r="J32" s="8"/>
      <c r="K32" s="8"/>
      <c r="L32" s="30"/>
      <c r="M32" s="8"/>
      <c r="N32" s="8"/>
      <c r="O32" s="8"/>
      <c r="P32" s="8"/>
      <c r="Q32" s="8"/>
      <c r="R32" s="8"/>
      <c r="S32" s="8"/>
      <c r="T32" s="8"/>
      <c r="U32" s="8"/>
      <c r="V32" s="8"/>
      <c r="W32" s="8"/>
      <c r="X32" s="8"/>
      <c r="Y32" s="8"/>
      <c r="Z32" s="8"/>
    </row>
    <row r="33" spans="1:26" ht="20.100000000000001" customHeight="1" x14ac:dyDescent="0.4">
      <c r="A33" s="9"/>
      <c r="B33" s="9"/>
      <c r="C33" s="82" t="s">
        <v>45</v>
      </c>
      <c r="D33" s="66"/>
      <c r="E33" s="66"/>
      <c r="F33" s="66"/>
      <c r="G33" s="66"/>
      <c r="H33" s="66"/>
      <c r="I33" s="83"/>
      <c r="J33" s="50" t="str">
        <f>IF($H$30="○","3",IF($O$30="○","9",""))</f>
        <v>9</v>
      </c>
      <c r="K33" s="29" t="s">
        <v>7</v>
      </c>
      <c r="L33" s="50" t="str">
        <f>IF($H$30="○","4",IF($O$30="○","10",""))</f>
        <v>10</v>
      </c>
      <c r="M33" s="29" t="s">
        <v>7</v>
      </c>
      <c r="N33" s="50" t="str">
        <f>IF($H$30="○","5",IF($O$30="○","11",""))</f>
        <v>11</v>
      </c>
      <c r="O33" s="29" t="s">
        <v>7</v>
      </c>
      <c r="P33" s="50" t="str">
        <f>IF($H$30="○","6",IF($O$30="○","12",""))</f>
        <v>12</v>
      </c>
      <c r="Q33" s="29" t="s">
        <v>7</v>
      </c>
      <c r="R33" s="50" t="str">
        <f>IF($H$30="○","7",IF($O$30="○","1",""))</f>
        <v>1</v>
      </c>
      <c r="S33" s="29" t="s">
        <v>7</v>
      </c>
      <c r="T33" s="50" t="str">
        <f>IF($H$30="○","8",IF($O$30="○","2",""))</f>
        <v>2</v>
      </c>
      <c r="U33" s="29" t="s">
        <v>7</v>
      </c>
      <c r="V33" s="74" t="s">
        <v>47</v>
      </c>
      <c r="W33" s="75"/>
      <c r="X33" s="76"/>
      <c r="Y33" s="8"/>
      <c r="Z33" s="8"/>
    </row>
    <row r="34" spans="1:26" ht="20.100000000000001" customHeight="1" x14ac:dyDescent="0.4">
      <c r="A34" s="9"/>
      <c r="B34" s="9"/>
      <c r="C34" s="103" t="s">
        <v>46</v>
      </c>
      <c r="D34" s="103"/>
      <c r="E34" s="103"/>
      <c r="F34" s="103"/>
      <c r="G34" s="103"/>
      <c r="H34" s="103"/>
      <c r="I34" s="103"/>
      <c r="J34" s="78"/>
      <c r="K34" s="78"/>
      <c r="L34" s="78"/>
      <c r="M34" s="78"/>
      <c r="N34" s="78"/>
      <c r="O34" s="78"/>
      <c r="P34" s="78"/>
      <c r="Q34" s="78"/>
      <c r="R34" s="78"/>
      <c r="S34" s="78"/>
      <c r="T34" s="78"/>
      <c r="U34" s="78"/>
      <c r="V34" s="101">
        <f>SUM(J34:U34)</f>
        <v>0</v>
      </c>
      <c r="W34" s="101"/>
      <c r="X34" s="101"/>
      <c r="Y34" s="8"/>
      <c r="Z34" s="8"/>
    </row>
    <row r="35" spans="1:26" ht="9.9499999999999993" customHeight="1" x14ac:dyDescent="0.4">
      <c r="A35" s="9"/>
      <c r="B35" s="9"/>
      <c r="C35" s="9"/>
      <c r="D35" s="9"/>
      <c r="E35" s="9"/>
      <c r="F35" s="8"/>
      <c r="G35" s="8"/>
      <c r="H35" s="8"/>
      <c r="I35" s="8"/>
      <c r="J35" s="8"/>
      <c r="K35" s="8"/>
      <c r="L35" s="8"/>
      <c r="M35" s="8"/>
      <c r="N35" s="8"/>
      <c r="O35" s="8"/>
      <c r="P35" s="8"/>
      <c r="Q35" s="8"/>
      <c r="R35" s="8"/>
      <c r="S35" s="8"/>
      <c r="T35" s="8"/>
      <c r="U35" s="8"/>
      <c r="V35" s="8"/>
      <c r="W35" s="8"/>
      <c r="X35" s="8"/>
      <c r="Y35" s="8"/>
      <c r="Z35" s="8"/>
    </row>
    <row r="36" spans="1:26" ht="20.100000000000001" customHeight="1" x14ac:dyDescent="0.4">
      <c r="A36" s="9" t="s">
        <v>56</v>
      </c>
      <c r="B36" s="9"/>
      <c r="C36" s="9"/>
      <c r="D36" s="9"/>
      <c r="E36" s="9"/>
      <c r="F36" s="8"/>
      <c r="G36" s="8"/>
      <c r="H36" s="8"/>
      <c r="I36" s="8"/>
      <c r="J36" s="8"/>
      <c r="K36" s="8"/>
      <c r="L36" s="8"/>
      <c r="M36" s="8"/>
      <c r="N36" s="8"/>
      <c r="O36" s="8"/>
      <c r="P36" s="8"/>
      <c r="Q36" s="8"/>
      <c r="R36" s="8"/>
      <c r="S36" s="8"/>
      <c r="T36" s="8"/>
      <c r="U36" s="8"/>
      <c r="V36" s="8"/>
      <c r="W36" s="8"/>
      <c r="X36" s="8"/>
      <c r="Y36" s="8"/>
      <c r="Z36" s="8"/>
    </row>
    <row r="37" spans="1:26" ht="20.100000000000001" customHeight="1" x14ac:dyDescent="0.4">
      <c r="A37" s="31"/>
      <c r="B37" s="115" t="s">
        <v>53</v>
      </c>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spans="1:26" ht="20.100000000000001" customHeight="1" x14ac:dyDescent="0.4">
      <c r="A38" s="31" t="s">
        <v>48</v>
      </c>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20.100000000000001" customHeight="1" x14ac:dyDescent="0.4">
      <c r="A39" s="31"/>
      <c r="B39" s="31" t="s">
        <v>49</v>
      </c>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0.100000000000001" customHeight="1" x14ac:dyDescent="0.4">
      <c r="A40" s="31"/>
      <c r="B40" s="77" t="s">
        <v>50</v>
      </c>
      <c r="C40" s="77"/>
      <c r="D40" s="77"/>
      <c r="E40" s="77"/>
      <c r="F40" s="77"/>
      <c r="G40" s="77"/>
      <c r="H40" s="77"/>
      <c r="I40" s="77"/>
      <c r="J40" s="77"/>
      <c r="K40" s="77"/>
      <c r="L40" s="77"/>
      <c r="M40" s="77"/>
      <c r="N40" s="77"/>
      <c r="O40" s="77"/>
      <c r="P40" s="77"/>
      <c r="Q40" s="77"/>
      <c r="R40" s="77"/>
      <c r="S40" s="77"/>
      <c r="T40" s="77"/>
      <c r="U40" s="77"/>
      <c r="V40" s="77"/>
      <c r="W40" s="77"/>
      <c r="X40" s="77"/>
      <c r="Y40" s="45"/>
      <c r="Z40" s="31"/>
    </row>
    <row r="41" spans="1:26" ht="20.100000000000001" customHeight="1" x14ac:dyDescent="0.4">
      <c r="A41" s="31"/>
      <c r="B41" s="77" t="s">
        <v>51</v>
      </c>
      <c r="C41" s="77"/>
      <c r="D41" s="77"/>
      <c r="E41" s="77"/>
      <c r="F41" s="77"/>
      <c r="G41" s="77"/>
      <c r="H41" s="77"/>
      <c r="I41" s="77"/>
      <c r="J41" s="77"/>
      <c r="K41" s="77"/>
      <c r="L41" s="77"/>
      <c r="M41" s="77"/>
      <c r="N41" s="77"/>
      <c r="O41" s="77"/>
      <c r="P41" s="77"/>
      <c r="Q41" s="77"/>
      <c r="R41" s="77"/>
      <c r="S41" s="77"/>
      <c r="T41" s="77"/>
      <c r="U41" s="77"/>
      <c r="V41" s="77"/>
      <c r="W41" s="77"/>
      <c r="X41" s="77"/>
      <c r="Y41" s="45"/>
      <c r="Z41" s="31"/>
    </row>
    <row r="42" spans="1:26" ht="9.9499999999999993" customHeight="1" x14ac:dyDescent="0.4">
      <c r="A42" s="31"/>
      <c r="B42" s="9"/>
      <c r="C42" s="9"/>
      <c r="D42" s="9"/>
      <c r="E42" s="9"/>
      <c r="F42" s="9"/>
      <c r="G42" s="9"/>
      <c r="H42" s="9"/>
      <c r="I42" s="9"/>
      <c r="J42" s="9"/>
      <c r="K42" s="9"/>
      <c r="L42" s="9"/>
      <c r="M42" s="9"/>
      <c r="N42" s="9"/>
      <c r="O42" s="9"/>
      <c r="P42" s="9"/>
      <c r="Q42" s="9"/>
      <c r="R42" s="9"/>
      <c r="S42" s="9"/>
      <c r="T42" s="9"/>
      <c r="U42" s="9"/>
      <c r="V42" s="9"/>
      <c r="W42" s="9"/>
      <c r="X42" s="9"/>
      <c r="Y42" s="9"/>
      <c r="Z42" s="31"/>
    </row>
    <row r="43" spans="1:26" ht="20.100000000000001" customHeight="1" x14ac:dyDescent="0.4">
      <c r="A43" s="31" t="s">
        <v>52</v>
      </c>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20.100000000000001" customHeight="1" x14ac:dyDescent="0.4">
      <c r="A44" s="31"/>
      <c r="B44" s="154" t="s">
        <v>67</v>
      </c>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ht="20.100000000000001" customHeight="1" x14ac:dyDescent="0.4">
      <c r="A45" s="31"/>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ht="9.9499999999999993" customHeight="1" x14ac:dyDescent="0.4">
      <c r="A46" s="31"/>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ht="18.95" customHeight="1" thickBot="1" x14ac:dyDescent="0.45">
      <c r="A47" s="31" t="s">
        <v>74</v>
      </c>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8.95" customHeight="1" x14ac:dyDescent="0.4">
      <c r="A48" s="150" t="s">
        <v>75</v>
      </c>
      <c r="B48" s="89" t="s">
        <v>0</v>
      </c>
      <c r="C48" s="90"/>
      <c r="D48" s="90"/>
      <c r="E48" s="90"/>
      <c r="F48" s="90"/>
      <c r="G48" s="90"/>
      <c r="H48" s="90"/>
      <c r="I48" s="90"/>
      <c r="J48" s="90"/>
      <c r="K48" s="151"/>
      <c r="L48" s="48" t="str">
        <f>IF($H$30="○","3",IF($O$30="○","9",""))</f>
        <v>9</v>
      </c>
      <c r="M48" s="32" t="s">
        <v>7</v>
      </c>
      <c r="N48" s="48" t="str">
        <f>IF($H$30="○","4",IF($O$30="○","10",""))</f>
        <v>10</v>
      </c>
      <c r="O48" s="32" t="s">
        <v>7</v>
      </c>
      <c r="P48" s="48" t="str">
        <f>IF($H$30="○","5",IF($O$30="○","11",""))</f>
        <v>11</v>
      </c>
      <c r="Q48" s="32" t="s">
        <v>7</v>
      </c>
      <c r="R48" s="48" t="str">
        <f>IF($H$30="○","6",IF($O$30="○","12",""))</f>
        <v>12</v>
      </c>
      <c r="S48" s="32" t="s">
        <v>7</v>
      </c>
      <c r="T48" s="48" t="str">
        <f>IF($H$30="○","7",IF($O$30="○","1",""))</f>
        <v>1</v>
      </c>
      <c r="U48" s="32" t="s">
        <v>7</v>
      </c>
      <c r="V48" s="48" t="str">
        <f>IF($H$30="○","8",IF($O$30="○","2",""))</f>
        <v>2</v>
      </c>
      <c r="W48" s="32" t="s">
        <v>7</v>
      </c>
      <c r="X48" s="89" t="s">
        <v>1</v>
      </c>
      <c r="Y48" s="90"/>
      <c r="Z48" s="91"/>
    </row>
    <row r="49" spans="1:26" ht="26.1" customHeight="1" x14ac:dyDescent="0.4">
      <c r="A49" s="137"/>
      <c r="B49" s="70" t="s">
        <v>8</v>
      </c>
      <c r="C49" s="71"/>
      <c r="D49" s="71"/>
      <c r="E49" s="71"/>
      <c r="F49" s="71"/>
      <c r="G49" s="71"/>
      <c r="H49" s="71"/>
      <c r="I49" s="71"/>
      <c r="J49" s="71"/>
      <c r="K49" s="72"/>
      <c r="L49" s="88"/>
      <c r="M49" s="88"/>
      <c r="N49" s="88"/>
      <c r="O49" s="88"/>
      <c r="P49" s="88"/>
      <c r="Q49" s="88"/>
      <c r="R49" s="88"/>
      <c r="S49" s="88"/>
      <c r="T49" s="88"/>
      <c r="U49" s="88"/>
      <c r="V49" s="88"/>
      <c r="W49" s="88"/>
      <c r="X49" s="1" t="s">
        <v>19</v>
      </c>
      <c r="Y49" s="80">
        <f>SUM(L49:W49)</f>
        <v>0</v>
      </c>
      <c r="Z49" s="81"/>
    </row>
    <row r="50" spans="1:26" ht="26.1" customHeight="1" x14ac:dyDescent="0.4">
      <c r="A50" s="137"/>
      <c r="B50" s="70" t="s">
        <v>9</v>
      </c>
      <c r="C50" s="71"/>
      <c r="D50" s="71"/>
      <c r="E50" s="71"/>
      <c r="F50" s="71"/>
      <c r="G50" s="71"/>
      <c r="H50" s="71"/>
      <c r="I50" s="71"/>
      <c r="J50" s="71"/>
      <c r="K50" s="72"/>
      <c r="L50" s="102"/>
      <c r="M50" s="102"/>
      <c r="N50" s="102"/>
      <c r="O50" s="102"/>
      <c r="P50" s="102"/>
      <c r="Q50" s="102"/>
      <c r="R50" s="102"/>
      <c r="S50" s="102"/>
      <c r="T50" s="102"/>
      <c r="U50" s="102"/>
      <c r="V50" s="102"/>
      <c r="W50" s="102"/>
      <c r="X50" s="1" t="s">
        <v>20</v>
      </c>
      <c r="Y50" s="80">
        <f>SUM(L50:W50)</f>
        <v>0</v>
      </c>
      <c r="Z50" s="81"/>
    </row>
    <row r="51" spans="1:26" ht="18.95" customHeight="1" x14ac:dyDescent="0.4">
      <c r="A51" s="137"/>
      <c r="B51" s="146" t="s">
        <v>2</v>
      </c>
      <c r="C51" s="146"/>
      <c r="D51" s="146"/>
      <c r="E51" s="146"/>
      <c r="F51" s="146"/>
      <c r="G51" s="146"/>
      <c r="H51" s="146"/>
      <c r="I51" s="146"/>
      <c r="J51" s="146"/>
      <c r="K51" s="146"/>
      <c r="L51" s="146"/>
      <c r="M51" s="146"/>
      <c r="N51" s="146"/>
      <c r="O51" s="146"/>
      <c r="P51" s="146"/>
      <c r="Q51" s="146"/>
      <c r="R51" s="146"/>
      <c r="S51" s="146"/>
      <c r="T51" s="146"/>
      <c r="U51" s="146"/>
      <c r="V51" s="146"/>
      <c r="W51" s="146"/>
      <c r="X51" s="147" t="str">
        <f>IFERROR(ROUNDDOWN(Y50/Y49*100,1),"")</f>
        <v/>
      </c>
      <c r="Y51" s="148"/>
      <c r="Z51" s="2" t="s">
        <v>12</v>
      </c>
    </row>
    <row r="52" spans="1:26" ht="18.95" customHeight="1" x14ac:dyDescent="0.4">
      <c r="A52" s="137"/>
      <c r="B52" s="92" t="s">
        <v>57</v>
      </c>
      <c r="C52" s="93"/>
      <c r="D52" s="93"/>
      <c r="E52" s="93"/>
      <c r="F52" s="93"/>
      <c r="G52" s="93"/>
      <c r="H52" s="94"/>
      <c r="I52" s="67"/>
      <c r="J52" s="68"/>
      <c r="K52" s="68"/>
      <c r="L52" s="68"/>
      <c r="M52" s="68"/>
      <c r="N52" s="68"/>
      <c r="O52" s="68"/>
      <c r="P52" s="68"/>
      <c r="Q52" s="69"/>
      <c r="R52" s="70" t="s">
        <v>81</v>
      </c>
      <c r="S52" s="71"/>
      <c r="T52" s="72"/>
      <c r="U52" s="67"/>
      <c r="V52" s="68"/>
      <c r="W52" s="68"/>
      <c r="X52" s="68"/>
      <c r="Y52" s="68"/>
      <c r="Z52" s="73"/>
    </row>
    <row r="53" spans="1:26" ht="18.95" customHeight="1" x14ac:dyDescent="0.4">
      <c r="A53" s="137"/>
      <c r="B53" s="92" t="s">
        <v>58</v>
      </c>
      <c r="C53" s="93"/>
      <c r="D53" s="93"/>
      <c r="E53" s="93"/>
      <c r="F53" s="93"/>
      <c r="G53" s="93"/>
      <c r="H53" s="94"/>
      <c r="I53" s="67"/>
      <c r="J53" s="68"/>
      <c r="K53" s="68"/>
      <c r="L53" s="68"/>
      <c r="M53" s="68"/>
      <c r="N53" s="68"/>
      <c r="O53" s="68"/>
      <c r="P53" s="68"/>
      <c r="Q53" s="68"/>
      <c r="R53" s="68"/>
      <c r="S53" s="68"/>
      <c r="T53" s="68"/>
      <c r="U53" s="68"/>
      <c r="V53" s="68"/>
      <c r="W53" s="68"/>
      <c r="X53" s="68"/>
      <c r="Y53" s="68"/>
      <c r="Z53" s="73"/>
    </row>
    <row r="54" spans="1:26" ht="18.95" customHeight="1" x14ac:dyDescent="0.4">
      <c r="A54" s="137"/>
      <c r="B54" s="95" t="s">
        <v>59</v>
      </c>
      <c r="C54" s="96"/>
      <c r="D54" s="96"/>
      <c r="E54" s="96"/>
      <c r="F54" s="96"/>
      <c r="G54" s="96"/>
      <c r="H54" s="97"/>
      <c r="I54" s="3" t="s">
        <v>10</v>
      </c>
      <c r="J54" s="67"/>
      <c r="K54" s="68"/>
      <c r="L54" s="68"/>
      <c r="M54" s="68"/>
      <c r="N54" s="68"/>
      <c r="O54" s="68"/>
      <c r="P54" s="68"/>
      <c r="Q54" s="69"/>
      <c r="R54" s="3" t="s">
        <v>13</v>
      </c>
      <c r="S54" s="67"/>
      <c r="T54" s="68"/>
      <c r="U54" s="68"/>
      <c r="V54" s="68"/>
      <c r="W54" s="68"/>
      <c r="X54" s="68"/>
      <c r="Y54" s="68"/>
      <c r="Z54" s="73"/>
    </row>
    <row r="55" spans="1:26" ht="18.95" customHeight="1" x14ac:dyDescent="0.4">
      <c r="A55" s="137"/>
      <c r="B55" s="98"/>
      <c r="C55" s="99"/>
      <c r="D55" s="99"/>
      <c r="E55" s="99"/>
      <c r="F55" s="99"/>
      <c r="G55" s="99"/>
      <c r="H55" s="100"/>
      <c r="I55" s="3" t="s">
        <v>11</v>
      </c>
      <c r="J55" s="67"/>
      <c r="K55" s="68"/>
      <c r="L55" s="68"/>
      <c r="M55" s="68"/>
      <c r="N55" s="68"/>
      <c r="O55" s="68"/>
      <c r="P55" s="68"/>
      <c r="Q55" s="69"/>
      <c r="R55" s="3" t="s">
        <v>14</v>
      </c>
      <c r="S55" s="67"/>
      <c r="T55" s="68"/>
      <c r="U55" s="68"/>
      <c r="V55" s="68"/>
      <c r="W55" s="68"/>
      <c r="X55" s="68"/>
      <c r="Y55" s="68"/>
      <c r="Z55" s="73"/>
    </row>
    <row r="56" spans="1:26" ht="26.1" customHeight="1" x14ac:dyDescent="0.4">
      <c r="A56" s="137" t="s">
        <v>3</v>
      </c>
      <c r="B56" s="139" t="s">
        <v>63</v>
      </c>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58"/>
    </row>
    <row r="57" spans="1:26" ht="26.1" customHeight="1" x14ac:dyDescent="0.4">
      <c r="A57" s="137"/>
      <c r="B57" s="139" t="s">
        <v>4</v>
      </c>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58"/>
    </row>
    <row r="58" spans="1:26" ht="26.1" customHeight="1" x14ac:dyDescent="0.4">
      <c r="A58" s="137"/>
      <c r="B58" s="104" t="s">
        <v>5</v>
      </c>
      <c r="C58" s="105"/>
      <c r="D58" s="105"/>
      <c r="E58" s="105"/>
      <c r="F58" s="105"/>
      <c r="G58" s="105"/>
      <c r="H58" s="105"/>
      <c r="I58" s="105"/>
      <c r="J58" s="105"/>
      <c r="K58" s="105"/>
      <c r="L58" s="105"/>
      <c r="M58" s="105"/>
      <c r="N58" s="105"/>
      <c r="O58" s="105"/>
      <c r="P58" s="105"/>
      <c r="Q58" s="105"/>
      <c r="R58" s="105"/>
      <c r="S58" s="105"/>
      <c r="T58" s="105"/>
      <c r="U58" s="105"/>
      <c r="V58" s="105"/>
      <c r="W58" s="105"/>
      <c r="X58" s="105"/>
      <c r="Y58" s="106"/>
      <c r="Z58" s="140"/>
    </row>
    <row r="59" spans="1:26" ht="8.1" customHeight="1" x14ac:dyDescent="0.4">
      <c r="A59" s="137"/>
      <c r="B59" s="42"/>
      <c r="C59" s="43"/>
      <c r="D59" s="43"/>
      <c r="E59" s="43"/>
      <c r="F59" s="43"/>
      <c r="G59" s="43"/>
      <c r="H59" s="43"/>
      <c r="I59" s="43"/>
      <c r="J59" s="43"/>
      <c r="K59" s="43"/>
      <c r="L59" s="43"/>
      <c r="M59" s="43"/>
      <c r="N59" s="43"/>
      <c r="O59" s="43"/>
      <c r="P59" s="43"/>
      <c r="Q59" s="43"/>
      <c r="R59" s="43"/>
      <c r="S59" s="43"/>
      <c r="T59" s="43"/>
      <c r="U59" s="43"/>
      <c r="V59" s="43"/>
      <c r="W59" s="43"/>
      <c r="X59" s="43"/>
      <c r="Y59" s="5"/>
      <c r="Z59" s="140"/>
    </row>
    <row r="60" spans="1:26" ht="25.5" customHeight="1" x14ac:dyDescent="0.4">
      <c r="A60" s="137"/>
      <c r="B60" s="107" t="s">
        <v>54</v>
      </c>
      <c r="C60" s="108"/>
      <c r="D60" s="108"/>
      <c r="E60" s="108"/>
      <c r="F60" s="108"/>
      <c r="G60" s="108"/>
      <c r="H60" s="108"/>
      <c r="I60" s="108"/>
      <c r="J60" s="108"/>
      <c r="K60" s="108"/>
      <c r="L60" s="108"/>
      <c r="M60" s="108"/>
      <c r="N60" s="108"/>
      <c r="O60" s="108"/>
      <c r="P60" s="108"/>
      <c r="Q60" s="108"/>
      <c r="R60" s="108"/>
      <c r="S60" s="108"/>
      <c r="T60" s="108"/>
      <c r="U60" s="108"/>
      <c r="V60" s="108"/>
      <c r="W60" s="108"/>
      <c r="X60" s="108"/>
      <c r="Y60" s="109"/>
      <c r="Z60" s="140"/>
    </row>
    <row r="61" spans="1:26" ht="15" customHeight="1" x14ac:dyDescent="0.15">
      <c r="A61" s="137"/>
      <c r="B61" s="55" t="s">
        <v>6</v>
      </c>
      <c r="C61" s="59"/>
      <c r="D61" s="59"/>
      <c r="E61" s="59"/>
      <c r="F61" s="59"/>
      <c r="G61" s="59"/>
      <c r="H61" s="59"/>
      <c r="I61" s="59"/>
      <c r="J61" s="59"/>
      <c r="K61" s="59"/>
      <c r="L61" s="59"/>
      <c r="M61" s="59"/>
      <c r="N61" s="59"/>
      <c r="O61" s="59"/>
      <c r="P61" s="59"/>
      <c r="Q61" s="59"/>
      <c r="R61" s="59"/>
      <c r="S61" s="59"/>
      <c r="T61" s="59"/>
      <c r="U61" s="59"/>
      <c r="V61" s="59"/>
      <c r="W61" s="59"/>
      <c r="X61" s="59"/>
      <c r="Y61" s="5"/>
      <c r="Z61" s="140"/>
    </row>
    <row r="62" spans="1:26" ht="8.1" customHeight="1" x14ac:dyDescent="0.15">
      <c r="A62" s="137"/>
      <c r="B62" s="4"/>
      <c r="C62" s="6"/>
      <c r="D62" s="6"/>
      <c r="E62" s="79" t="s">
        <v>22</v>
      </c>
      <c r="F62" s="79"/>
      <c r="G62" s="79"/>
      <c r="H62" s="79"/>
      <c r="I62" s="79"/>
      <c r="J62" s="79"/>
      <c r="K62" s="6"/>
      <c r="L62" s="6"/>
      <c r="M62" s="6"/>
      <c r="N62" s="79" t="s">
        <v>22</v>
      </c>
      <c r="O62" s="79"/>
      <c r="P62" s="79"/>
      <c r="Q62" s="79"/>
      <c r="R62" s="79"/>
      <c r="S62" s="79"/>
      <c r="T62" s="57"/>
      <c r="U62" s="57"/>
      <c r="V62" s="57"/>
      <c r="W62" s="57"/>
      <c r="X62" s="59"/>
      <c r="Y62" s="5"/>
      <c r="Z62" s="140"/>
    </row>
    <row r="63" spans="1:26" ht="18.95" customHeight="1" x14ac:dyDescent="0.15">
      <c r="A63" s="137"/>
      <c r="B63" s="4"/>
      <c r="C63" s="79" t="s">
        <v>21</v>
      </c>
      <c r="D63" s="79"/>
      <c r="E63" s="79"/>
      <c r="F63" s="79"/>
      <c r="G63" s="79"/>
      <c r="H63" s="79"/>
      <c r="I63" s="79"/>
      <c r="J63" s="79"/>
      <c r="K63" s="6"/>
      <c r="L63" s="79" t="s">
        <v>23</v>
      </c>
      <c r="M63" s="79"/>
      <c r="N63" s="79"/>
      <c r="O63" s="79"/>
      <c r="P63" s="79"/>
      <c r="Q63" s="79"/>
      <c r="R63" s="79"/>
      <c r="S63" s="79"/>
      <c r="T63" s="59"/>
      <c r="U63" s="59"/>
      <c r="V63" s="59"/>
      <c r="W63" s="59"/>
      <c r="X63" s="59"/>
      <c r="Y63" s="5"/>
      <c r="Z63" s="140"/>
    </row>
    <row r="64" spans="1:26" ht="12.95" customHeight="1" x14ac:dyDescent="0.4">
      <c r="A64" s="137"/>
      <c r="B64" s="7"/>
      <c r="C64" s="56"/>
      <c r="D64" s="56"/>
      <c r="E64" s="56"/>
      <c r="F64" s="56"/>
      <c r="G64" s="56"/>
      <c r="H64" s="56"/>
      <c r="I64" s="56"/>
      <c r="J64" s="56"/>
      <c r="K64" s="56"/>
      <c r="L64" s="56"/>
      <c r="M64" s="56"/>
      <c r="N64" s="56"/>
      <c r="O64" s="56"/>
      <c r="P64" s="56"/>
      <c r="Q64" s="56"/>
      <c r="R64" s="56"/>
      <c r="S64" s="56"/>
      <c r="T64" s="56"/>
      <c r="U64" s="56"/>
      <c r="V64" s="56"/>
      <c r="W64" s="56"/>
      <c r="X64" s="56"/>
      <c r="Y64" s="10"/>
      <c r="Z64" s="140"/>
    </row>
    <row r="65" spans="1:26" ht="24.95" customHeight="1" x14ac:dyDescent="0.4">
      <c r="A65" s="137"/>
      <c r="B65" s="7"/>
      <c r="C65" s="84" t="str">
        <f>IF(Z58="○",Y50,"")</f>
        <v/>
      </c>
      <c r="D65" s="85"/>
      <c r="E65" s="110" t="s">
        <v>15</v>
      </c>
      <c r="F65" s="111"/>
      <c r="G65" s="113"/>
      <c r="H65" s="114"/>
      <c r="I65" s="56"/>
      <c r="J65" s="60" t="s">
        <v>16</v>
      </c>
      <c r="K65" s="56"/>
      <c r="L65" s="84" t="str">
        <f>IF(Z58="○",Y49,"")</f>
        <v/>
      </c>
      <c r="M65" s="85"/>
      <c r="N65" s="110" t="s">
        <v>15</v>
      </c>
      <c r="O65" s="112"/>
      <c r="P65" s="113"/>
      <c r="Q65" s="114"/>
      <c r="R65" s="57"/>
      <c r="S65" s="62" t="s">
        <v>17</v>
      </c>
      <c r="T65" s="56"/>
      <c r="U65" s="60" t="s">
        <v>18</v>
      </c>
      <c r="V65" s="86" t="str">
        <f>IFERROR((C65-G65)/(L65-P65)*100,"")</f>
        <v/>
      </c>
      <c r="W65" s="87"/>
      <c r="X65" s="47" t="s">
        <v>12</v>
      </c>
      <c r="Y65" s="10"/>
      <c r="Z65" s="140"/>
    </row>
    <row r="66" spans="1:26" ht="12.95" customHeight="1" thickBot="1" x14ac:dyDescent="0.45">
      <c r="A66" s="138"/>
      <c r="B66" s="11"/>
      <c r="C66" s="12"/>
      <c r="D66" s="12"/>
      <c r="E66" s="12"/>
      <c r="F66" s="12"/>
      <c r="G66" s="12"/>
      <c r="H66" s="12"/>
      <c r="I66" s="12"/>
      <c r="J66" s="12"/>
      <c r="K66" s="12"/>
      <c r="L66" s="12"/>
      <c r="M66" s="12"/>
      <c r="N66" s="12"/>
      <c r="O66" s="12"/>
      <c r="P66" s="12"/>
      <c r="Q66" s="12"/>
      <c r="R66" s="12"/>
      <c r="S66" s="12"/>
      <c r="T66" s="12"/>
      <c r="U66" s="12"/>
      <c r="V66" s="12"/>
      <c r="W66" s="12"/>
      <c r="X66" s="12"/>
      <c r="Y66" s="13"/>
      <c r="Z66" s="141"/>
    </row>
    <row r="67" spans="1:26" ht="18.95" customHeight="1" x14ac:dyDescent="0.4">
      <c r="A67" s="150" t="s">
        <v>76</v>
      </c>
      <c r="B67" s="89" t="s">
        <v>0</v>
      </c>
      <c r="C67" s="90"/>
      <c r="D67" s="90"/>
      <c r="E67" s="90"/>
      <c r="F67" s="90"/>
      <c r="G67" s="90"/>
      <c r="H67" s="90"/>
      <c r="I67" s="90"/>
      <c r="J67" s="90"/>
      <c r="K67" s="151"/>
      <c r="L67" s="48" t="str">
        <f>IF($H$30="○","3",IF($O$30="○","9",""))</f>
        <v>9</v>
      </c>
      <c r="M67" s="32" t="s">
        <v>7</v>
      </c>
      <c r="N67" s="48" t="str">
        <f>IF($H$30="○","4",IF($O$30="○","10",""))</f>
        <v>10</v>
      </c>
      <c r="O67" s="32" t="s">
        <v>7</v>
      </c>
      <c r="P67" s="48" t="str">
        <f>IF($H$30="○","5",IF($O$30="○","11",""))</f>
        <v>11</v>
      </c>
      <c r="Q67" s="32" t="s">
        <v>7</v>
      </c>
      <c r="R67" s="48" t="str">
        <f>IF($H$30="○","6",IF($O$30="○","12",""))</f>
        <v>12</v>
      </c>
      <c r="S67" s="32" t="s">
        <v>7</v>
      </c>
      <c r="T67" s="48" t="str">
        <f>IF($H$30="○","7",IF($O$30="○","1",""))</f>
        <v>1</v>
      </c>
      <c r="U67" s="32" t="s">
        <v>7</v>
      </c>
      <c r="V67" s="48" t="str">
        <f>IF($H$30="○","8",IF($O$30="○","2",""))</f>
        <v>2</v>
      </c>
      <c r="W67" s="32" t="s">
        <v>7</v>
      </c>
      <c r="X67" s="89" t="s">
        <v>1</v>
      </c>
      <c r="Y67" s="90"/>
      <c r="Z67" s="91"/>
    </row>
    <row r="68" spans="1:26" ht="26.1" customHeight="1" x14ac:dyDescent="0.4">
      <c r="A68" s="137"/>
      <c r="B68" s="70" t="s">
        <v>64</v>
      </c>
      <c r="C68" s="71"/>
      <c r="D68" s="71"/>
      <c r="E68" s="71"/>
      <c r="F68" s="71"/>
      <c r="G68" s="71"/>
      <c r="H68" s="71"/>
      <c r="I68" s="71"/>
      <c r="J68" s="71"/>
      <c r="K68" s="72"/>
      <c r="L68" s="88"/>
      <c r="M68" s="88"/>
      <c r="N68" s="88"/>
      <c r="O68" s="88"/>
      <c r="P68" s="88"/>
      <c r="Q68" s="88"/>
      <c r="R68" s="88"/>
      <c r="S68" s="88"/>
      <c r="T68" s="88"/>
      <c r="U68" s="88"/>
      <c r="V68" s="88"/>
      <c r="W68" s="88"/>
      <c r="X68" s="1" t="s">
        <v>19</v>
      </c>
      <c r="Y68" s="80">
        <f>SUM(L68:W68)</f>
        <v>0</v>
      </c>
      <c r="Z68" s="81"/>
    </row>
    <row r="69" spans="1:26" ht="26.1" customHeight="1" x14ac:dyDescent="0.4">
      <c r="A69" s="137"/>
      <c r="B69" s="70" t="s">
        <v>9</v>
      </c>
      <c r="C69" s="71"/>
      <c r="D69" s="71"/>
      <c r="E69" s="71"/>
      <c r="F69" s="71"/>
      <c r="G69" s="71"/>
      <c r="H69" s="71"/>
      <c r="I69" s="71"/>
      <c r="J69" s="71"/>
      <c r="K69" s="72"/>
      <c r="L69" s="102"/>
      <c r="M69" s="102"/>
      <c r="N69" s="102"/>
      <c r="O69" s="102"/>
      <c r="P69" s="102"/>
      <c r="Q69" s="102"/>
      <c r="R69" s="102"/>
      <c r="S69" s="102"/>
      <c r="T69" s="102"/>
      <c r="U69" s="102"/>
      <c r="V69" s="102"/>
      <c r="W69" s="102"/>
      <c r="X69" s="1" t="s">
        <v>20</v>
      </c>
      <c r="Y69" s="80">
        <f>SUM(L69:W69)</f>
        <v>0</v>
      </c>
      <c r="Z69" s="81"/>
    </row>
    <row r="70" spans="1:26" ht="18.95" customHeight="1" x14ac:dyDescent="0.4">
      <c r="A70" s="137"/>
      <c r="B70" s="146" t="s">
        <v>2</v>
      </c>
      <c r="C70" s="146"/>
      <c r="D70" s="146"/>
      <c r="E70" s="146"/>
      <c r="F70" s="146"/>
      <c r="G70" s="146"/>
      <c r="H70" s="146"/>
      <c r="I70" s="146"/>
      <c r="J70" s="146"/>
      <c r="K70" s="146"/>
      <c r="L70" s="146"/>
      <c r="M70" s="146"/>
      <c r="N70" s="146"/>
      <c r="O70" s="146"/>
      <c r="P70" s="146"/>
      <c r="Q70" s="146"/>
      <c r="R70" s="146"/>
      <c r="S70" s="146"/>
      <c r="T70" s="146"/>
      <c r="U70" s="146"/>
      <c r="V70" s="146"/>
      <c r="W70" s="146"/>
      <c r="X70" s="147" t="str">
        <f>IFERROR(ROUNDDOWN(Y69/Y68*100,1),"")</f>
        <v/>
      </c>
      <c r="Y70" s="148"/>
      <c r="Z70" s="2" t="s">
        <v>12</v>
      </c>
    </row>
    <row r="71" spans="1:26" ht="18.95" customHeight="1" x14ac:dyDescent="0.4">
      <c r="A71" s="137"/>
      <c r="B71" s="92" t="s">
        <v>57</v>
      </c>
      <c r="C71" s="93"/>
      <c r="D71" s="93"/>
      <c r="E71" s="93"/>
      <c r="F71" s="93"/>
      <c r="G71" s="93"/>
      <c r="H71" s="94"/>
      <c r="I71" s="67"/>
      <c r="J71" s="68"/>
      <c r="K71" s="68"/>
      <c r="L71" s="68"/>
      <c r="M71" s="68"/>
      <c r="N71" s="68"/>
      <c r="O71" s="68"/>
      <c r="P71" s="68"/>
      <c r="Q71" s="69"/>
      <c r="R71" s="70" t="s">
        <v>81</v>
      </c>
      <c r="S71" s="71"/>
      <c r="T71" s="72"/>
      <c r="U71" s="67"/>
      <c r="V71" s="68"/>
      <c r="W71" s="68"/>
      <c r="X71" s="68"/>
      <c r="Y71" s="68"/>
      <c r="Z71" s="73"/>
    </row>
    <row r="72" spans="1:26" ht="18.95" customHeight="1" x14ac:dyDescent="0.4">
      <c r="A72" s="137"/>
      <c r="B72" s="92" t="s">
        <v>58</v>
      </c>
      <c r="C72" s="93"/>
      <c r="D72" s="93"/>
      <c r="E72" s="93"/>
      <c r="F72" s="93"/>
      <c r="G72" s="93"/>
      <c r="H72" s="94"/>
      <c r="I72" s="67"/>
      <c r="J72" s="68"/>
      <c r="K72" s="68"/>
      <c r="L72" s="68"/>
      <c r="M72" s="68"/>
      <c r="N72" s="68"/>
      <c r="O72" s="68"/>
      <c r="P72" s="68"/>
      <c r="Q72" s="68"/>
      <c r="R72" s="68"/>
      <c r="S72" s="68"/>
      <c r="T72" s="68"/>
      <c r="U72" s="68"/>
      <c r="V72" s="68"/>
      <c r="W72" s="68"/>
      <c r="X72" s="68"/>
      <c r="Y72" s="68"/>
      <c r="Z72" s="73"/>
    </row>
    <row r="73" spans="1:26" ht="18.95" customHeight="1" x14ac:dyDescent="0.4">
      <c r="A73" s="137"/>
      <c r="B73" s="95" t="s">
        <v>59</v>
      </c>
      <c r="C73" s="96"/>
      <c r="D73" s="96"/>
      <c r="E73" s="96"/>
      <c r="F73" s="96"/>
      <c r="G73" s="96"/>
      <c r="H73" s="97"/>
      <c r="I73" s="3" t="s">
        <v>10</v>
      </c>
      <c r="J73" s="67"/>
      <c r="K73" s="68"/>
      <c r="L73" s="68"/>
      <c r="M73" s="68"/>
      <c r="N73" s="68"/>
      <c r="O73" s="68"/>
      <c r="P73" s="68"/>
      <c r="Q73" s="69"/>
      <c r="R73" s="3" t="s">
        <v>13</v>
      </c>
      <c r="S73" s="67"/>
      <c r="T73" s="68"/>
      <c r="U73" s="68"/>
      <c r="V73" s="68"/>
      <c r="W73" s="68"/>
      <c r="X73" s="68"/>
      <c r="Y73" s="68"/>
      <c r="Z73" s="73"/>
    </row>
    <row r="74" spans="1:26" ht="18.95" customHeight="1" x14ac:dyDescent="0.4">
      <c r="A74" s="137"/>
      <c r="B74" s="98"/>
      <c r="C74" s="99"/>
      <c r="D74" s="99"/>
      <c r="E74" s="99"/>
      <c r="F74" s="99"/>
      <c r="G74" s="99"/>
      <c r="H74" s="100"/>
      <c r="I74" s="3" t="s">
        <v>11</v>
      </c>
      <c r="J74" s="67"/>
      <c r="K74" s="68"/>
      <c r="L74" s="68"/>
      <c r="M74" s="68"/>
      <c r="N74" s="68"/>
      <c r="O74" s="68"/>
      <c r="P74" s="68"/>
      <c r="Q74" s="69"/>
      <c r="R74" s="3" t="s">
        <v>14</v>
      </c>
      <c r="S74" s="67"/>
      <c r="T74" s="68"/>
      <c r="U74" s="68"/>
      <c r="V74" s="68"/>
      <c r="W74" s="68"/>
      <c r="X74" s="68"/>
      <c r="Y74" s="68"/>
      <c r="Z74" s="73"/>
    </row>
    <row r="75" spans="1:26" ht="26.1" customHeight="1" x14ac:dyDescent="0.4">
      <c r="A75" s="137" t="s">
        <v>3</v>
      </c>
      <c r="B75" s="139" t="s">
        <v>63</v>
      </c>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58"/>
    </row>
    <row r="76" spans="1:26" ht="26.1" customHeight="1" x14ac:dyDescent="0.4">
      <c r="A76" s="137"/>
      <c r="B76" s="139" t="s">
        <v>4</v>
      </c>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58"/>
    </row>
    <row r="77" spans="1:26" ht="26.1" customHeight="1" x14ac:dyDescent="0.4">
      <c r="A77" s="137"/>
      <c r="B77" s="104" t="s">
        <v>5</v>
      </c>
      <c r="C77" s="105"/>
      <c r="D77" s="105"/>
      <c r="E77" s="105"/>
      <c r="F77" s="105"/>
      <c r="G77" s="105"/>
      <c r="H77" s="105"/>
      <c r="I77" s="105"/>
      <c r="J77" s="105"/>
      <c r="K77" s="105"/>
      <c r="L77" s="105"/>
      <c r="M77" s="105"/>
      <c r="N77" s="105"/>
      <c r="O77" s="105"/>
      <c r="P77" s="105"/>
      <c r="Q77" s="105"/>
      <c r="R77" s="105"/>
      <c r="S77" s="105"/>
      <c r="T77" s="105"/>
      <c r="U77" s="105"/>
      <c r="V77" s="105"/>
      <c r="W77" s="105"/>
      <c r="X77" s="105"/>
      <c r="Y77" s="106"/>
      <c r="Z77" s="140"/>
    </row>
    <row r="78" spans="1:26" ht="8.1" customHeight="1" x14ac:dyDescent="0.4">
      <c r="A78" s="137"/>
      <c r="B78" s="42"/>
      <c r="C78" s="43"/>
      <c r="D78" s="43"/>
      <c r="E78" s="43"/>
      <c r="F78" s="43"/>
      <c r="G78" s="43"/>
      <c r="H78" s="43"/>
      <c r="I78" s="43"/>
      <c r="J78" s="43"/>
      <c r="K78" s="43"/>
      <c r="L78" s="43"/>
      <c r="M78" s="43"/>
      <c r="N78" s="43"/>
      <c r="O78" s="43"/>
      <c r="P78" s="43"/>
      <c r="Q78" s="43"/>
      <c r="R78" s="43"/>
      <c r="S78" s="43"/>
      <c r="T78" s="43"/>
      <c r="U78" s="43"/>
      <c r="V78" s="43"/>
      <c r="W78" s="43"/>
      <c r="X78" s="43"/>
      <c r="Y78" s="5"/>
      <c r="Z78" s="140"/>
    </row>
    <row r="79" spans="1:26" ht="26.1" customHeight="1" x14ac:dyDescent="0.4">
      <c r="A79" s="137"/>
      <c r="B79" s="107" t="s">
        <v>54</v>
      </c>
      <c r="C79" s="108"/>
      <c r="D79" s="108"/>
      <c r="E79" s="108"/>
      <c r="F79" s="108"/>
      <c r="G79" s="108"/>
      <c r="H79" s="108"/>
      <c r="I79" s="108"/>
      <c r="J79" s="108"/>
      <c r="K79" s="108"/>
      <c r="L79" s="108"/>
      <c r="M79" s="108"/>
      <c r="N79" s="108"/>
      <c r="O79" s="108"/>
      <c r="P79" s="108"/>
      <c r="Q79" s="108"/>
      <c r="R79" s="108"/>
      <c r="S79" s="108"/>
      <c r="T79" s="108"/>
      <c r="U79" s="108"/>
      <c r="V79" s="108"/>
      <c r="W79" s="108"/>
      <c r="X79" s="108"/>
      <c r="Y79" s="109"/>
      <c r="Z79" s="140"/>
    </row>
    <row r="80" spans="1:26" ht="15" customHeight="1" x14ac:dyDescent="0.4">
      <c r="A80" s="137"/>
      <c r="B80" s="4" t="s">
        <v>6</v>
      </c>
      <c r="C80" s="59"/>
      <c r="D80" s="59"/>
      <c r="E80" s="59"/>
      <c r="F80" s="59"/>
      <c r="G80" s="59"/>
      <c r="H80" s="59"/>
      <c r="I80" s="59"/>
      <c r="J80" s="59"/>
      <c r="K80" s="59"/>
      <c r="L80" s="59"/>
      <c r="M80" s="59"/>
      <c r="N80" s="59"/>
      <c r="O80" s="59"/>
      <c r="P80" s="59"/>
      <c r="Q80" s="59"/>
      <c r="R80" s="59"/>
      <c r="S80" s="59"/>
      <c r="T80" s="59"/>
      <c r="U80" s="59"/>
      <c r="V80" s="59"/>
      <c r="W80" s="59"/>
      <c r="X80" s="59"/>
      <c r="Y80" s="5"/>
      <c r="Z80" s="140"/>
    </row>
    <row r="81" spans="1:26" ht="8.1" customHeight="1" x14ac:dyDescent="0.15">
      <c r="A81" s="137"/>
      <c r="B81" s="4"/>
      <c r="C81" s="6"/>
      <c r="D81" s="6"/>
      <c r="E81" s="79" t="s">
        <v>22</v>
      </c>
      <c r="F81" s="79"/>
      <c r="G81" s="79"/>
      <c r="H81" s="79"/>
      <c r="I81" s="79"/>
      <c r="J81" s="79"/>
      <c r="K81" s="6"/>
      <c r="L81" s="6"/>
      <c r="M81" s="6"/>
      <c r="N81" s="79" t="s">
        <v>22</v>
      </c>
      <c r="O81" s="79"/>
      <c r="P81" s="79"/>
      <c r="Q81" s="79"/>
      <c r="R81" s="79"/>
      <c r="S81" s="79"/>
      <c r="T81" s="57"/>
      <c r="U81" s="57"/>
      <c r="V81" s="57"/>
      <c r="W81" s="57"/>
      <c r="X81" s="59"/>
      <c r="Y81" s="5"/>
      <c r="Z81" s="140"/>
    </row>
    <row r="82" spans="1:26" ht="18.95" customHeight="1" x14ac:dyDescent="0.15">
      <c r="A82" s="137"/>
      <c r="B82" s="4"/>
      <c r="C82" s="79" t="s">
        <v>21</v>
      </c>
      <c r="D82" s="79"/>
      <c r="E82" s="79"/>
      <c r="F82" s="79"/>
      <c r="G82" s="79"/>
      <c r="H82" s="79"/>
      <c r="I82" s="79"/>
      <c r="J82" s="79"/>
      <c r="K82" s="6"/>
      <c r="L82" s="79" t="s">
        <v>23</v>
      </c>
      <c r="M82" s="79"/>
      <c r="N82" s="79"/>
      <c r="O82" s="79"/>
      <c r="P82" s="79"/>
      <c r="Q82" s="79"/>
      <c r="R82" s="79"/>
      <c r="S82" s="79"/>
      <c r="T82" s="59"/>
      <c r="U82" s="59"/>
      <c r="V82" s="59"/>
      <c r="W82" s="59"/>
      <c r="X82" s="59"/>
      <c r="Y82" s="5"/>
      <c r="Z82" s="140"/>
    </row>
    <row r="83" spans="1:26" ht="12.95" customHeight="1" x14ac:dyDescent="0.4">
      <c r="A83" s="137"/>
      <c r="B83" s="7"/>
      <c r="C83" s="56"/>
      <c r="D83" s="56"/>
      <c r="E83" s="56"/>
      <c r="F83" s="56"/>
      <c r="G83" s="56"/>
      <c r="H83" s="56"/>
      <c r="I83" s="56"/>
      <c r="J83" s="56"/>
      <c r="K83" s="56"/>
      <c r="L83" s="56"/>
      <c r="M83" s="56"/>
      <c r="N83" s="56"/>
      <c r="O83" s="56"/>
      <c r="P83" s="56"/>
      <c r="Q83" s="56"/>
      <c r="R83" s="56"/>
      <c r="S83" s="56"/>
      <c r="T83" s="56"/>
      <c r="U83" s="56"/>
      <c r="V83" s="56"/>
      <c r="W83" s="56"/>
      <c r="X83" s="56"/>
      <c r="Y83" s="10"/>
      <c r="Z83" s="140"/>
    </row>
    <row r="84" spans="1:26" ht="24.95" customHeight="1" x14ac:dyDescent="0.4">
      <c r="A84" s="137"/>
      <c r="B84" s="7"/>
      <c r="C84" s="84" t="str">
        <f>IF(Z77="○",Y69,"")</f>
        <v/>
      </c>
      <c r="D84" s="85"/>
      <c r="E84" s="110" t="s">
        <v>15</v>
      </c>
      <c r="F84" s="111"/>
      <c r="G84" s="113"/>
      <c r="H84" s="114"/>
      <c r="I84" s="56"/>
      <c r="J84" s="60" t="s">
        <v>16</v>
      </c>
      <c r="K84" s="56"/>
      <c r="L84" s="84" t="str">
        <f>IF(Z77="○",Y68,"")</f>
        <v/>
      </c>
      <c r="M84" s="85"/>
      <c r="N84" s="110" t="s">
        <v>15</v>
      </c>
      <c r="O84" s="111"/>
      <c r="P84" s="113"/>
      <c r="Q84" s="114"/>
      <c r="R84" s="57"/>
      <c r="S84" s="62" t="s">
        <v>17</v>
      </c>
      <c r="T84" s="56"/>
      <c r="U84" s="60" t="s">
        <v>18</v>
      </c>
      <c r="V84" s="86" t="str">
        <f>IFERROR((C84-G84)/(L84-P84)*100,"")</f>
        <v/>
      </c>
      <c r="W84" s="87"/>
      <c r="X84" s="47" t="s">
        <v>12</v>
      </c>
      <c r="Y84" s="10"/>
      <c r="Z84" s="140"/>
    </row>
    <row r="85" spans="1:26" ht="12.95" customHeight="1" thickBot="1" x14ac:dyDescent="0.45">
      <c r="A85" s="138"/>
      <c r="B85" s="11"/>
      <c r="C85" s="12"/>
      <c r="D85" s="12"/>
      <c r="E85" s="12"/>
      <c r="F85" s="12"/>
      <c r="G85" s="12"/>
      <c r="H85" s="12"/>
      <c r="I85" s="12"/>
      <c r="J85" s="12"/>
      <c r="K85" s="12"/>
      <c r="L85" s="12"/>
      <c r="M85" s="12"/>
      <c r="N85" s="12"/>
      <c r="O85" s="12"/>
      <c r="P85" s="12"/>
      <c r="Q85" s="12"/>
      <c r="R85" s="12"/>
      <c r="S85" s="12"/>
      <c r="T85" s="12"/>
      <c r="U85" s="12"/>
      <c r="V85" s="12"/>
      <c r="W85" s="12"/>
      <c r="X85" s="12"/>
      <c r="Y85" s="13"/>
      <c r="Z85" s="141"/>
    </row>
    <row r="86" spans="1:26" ht="18.95" customHeight="1" x14ac:dyDescent="0.4">
      <c r="A86" s="150" t="s">
        <v>77</v>
      </c>
      <c r="B86" s="89" t="s">
        <v>0</v>
      </c>
      <c r="C86" s="90"/>
      <c r="D86" s="90"/>
      <c r="E86" s="90"/>
      <c r="F86" s="90"/>
      <c r="G86" s="90"/>
      <c r="H86" s="90"/>
      <c r="I86" s="90"/>
      <c r="J86" s="90"/>
      <c r="K86" s="151"/>
      <c r="L86" s="48" t="str">
        <f>IF($H$30="○","3",IF($O$30="○","9",""))</f>
        <v>9</v>
      </c>
      <c r="M86" s="32" t="s">
        <v>7</v>
      </c>
      <c r="N86" s="48" t="str">
        <f>IF($H$30="○","4",IF($O$30="○","10",""))</f>
        <v>10</v>
      </c>
      <c r="O86" s="32" t="s">
        <v>7</v>
      </c>
      <c r="P86" s="48" t="str">
        <f>IF($H$30="○","5",IF($O$30="○","11",""))</f>
        <v>11</v>
      </c>
      <c r="Q86" s="32" t="s">
        <v>7</v>
      </c>
      <c r="R86" s="48" t="str">
        <f>IF($H$30="○","6",IF($O$30="○","12",""))</f>
        <v>12</v>
      </c>
      <c r="S86" s="32" t="s">
        <v>7</v>
      </c>
      <c r="T86" s="48" t="str">
        <f>IF($H$30="○","7",IF($O$30="○","1",""))</f>
        <v>1</v>
      </c>
      <c r="U86" s="32" t="s">
        <v>7</v>
      </c>
      <c r="V86" s="48" t="str">
        <f>IF($H$30="○","8",IF($O$30="○","2",""))</f>
        <v>2</v>
      </c>
      <c r="W86" s="32" t="s">
        <v>7</v>
      </c>
      <c r="X86" s="89" t="s">
        <v>1</v>
      </c>
      <c r="Y86" s="90"/>
      <c r="Z86" s="91"/>
    </row>
    <row r="87" spans="1:26" ht="26.1" customHeight="1" x14ac:dyDescent="0.4">
      <c r="A87" s="137"/>
      <c r="B87" s="70" t="s">
        <v>65</v>
      </c>
      <c r="C87" s="71"/>
      <c r="D87" s="71"/>
      <c r="E87" s="71"/>
      <c r="F87" s="71"/>
      <c r="G87" s="71"/>
      <c r="H87" s="71"/>
      <c r="I87" s="71"/>
      <c r="J87" s="71"/>
      <c r="K87" s="72"/>
      <c r="L87" s="88"/>
      <c r="M87" s="88"/>
      <c r="N87" s="88"/>
      <c r="O87" s="88"/>
      <c r="P87" s="88"/>
      <c r="Q87" s="88"/>
      <c r="R87" s="88"/>
      <c r="S87" s="88"/>
      <c r="T87" s="88"/>
      <c r="U87" s="88"/>
      <c r="V87" s="88"/>
      <c r="W87" s="88"/>
      <c r="X87" s="1" t="s">
        <v>19</v>
      </c>
      <c r="Y87" s="80">
        <f>SUM(L87:W87)</f>
        <v>0</v>
      </c>
      <c r="Z87" s="81"/>
    </row>
    <row r="88" spans="1:26" ht="26.1" customHeight="1" x14ac:dyDescent="0.4">
      <c r="A88" s="137"/>
      <c r="B88" s="70" t="s">
        <v>9</v>
      </c>
      <c r="C88" s="71"/>
      <c r="D88" s="71"/>
      <c r="E88" s="71"/>
      <c r="F88" s="71"/>
      <c r="G88" s="71"/>
      <c r="H88" s="71"/>
      <c r="I88" s="71"/>
      <c r="J88" s="71"/>
      <c r="K88" s="72"/>
      <c r="L88" s="102"/>
      <c r="M88" s="102"/>
      <c r="N88" s="102"/>
      <c r="O88" s="102"/>
      <c r="P88" s="102"/>
      <c r="Q88" s="102"/>
      <c r="R88" s="102"/>
      <c r="S88" s="102"/>
      <c r="T88" s="102"/>
      <c r="U88" s="102"/>
      <c r="V88" s="102"/>
      <c r="W88" s="102"/>
      <c r="X88" s="1" t="s">
        <v>20</v>
      </c>
      <c r="Y88" s="80">
        <f>SUM(L88:W88)</f>
        <v>0</v>
      </c>
      <c r="Z88" s="81"/>
    </row>
    <row r="89" spans="1:26" ht="18.95" customHeight="1" x14ac:dyDescent="0.4">
      <c r="A89" s="137"/>
      <c r="B89" s="146" t="s">
        <v>2</v>
      </c>
      <c r="C89" s="146"/>
      <c r="D89" s="146"/>
      <c r="E89" s="146"/>
      <c r="F89" s="146"/>
      <c r="G89" s="146"/>
      <c r="H89" s="146"/>
      <c r="I89" s="146"/>
      <c r="J89" s="146"/>
      <c r="K89" s="146"/>
      <c r="L89" s="146"/>
      <c r="M89" s="146"/>
      <c r="N89" s="146"/>
      <c r="O89" s="146"/>
      <c r="P89" s="146"/>
      <c r="Q89" s="146"/>
      <c r="R89" s="146"/>
      <c r="S89" s="146"/>
      <c r="T89" s="146"/>
      <c r="U89" s="146"/>
      <c r="V89" s="146"/>
      <c r="W89" s="146"/>
      <c r="X89" s="147" t="str">
        <f>IFERROR(ROUNDDOWN(Y88/Y87*100,1),"")</f>
        <v/>
      </c>
      <c r="Y89" s="148"/>
      <c r="Z89" s="2" t="s">
        <v>12</v>
      </c>
    </row>
    <row r="90" spans="1:26" ht="18.95" customHeight="1" x14ac:dyDescent="0.4">
      <c r="A90" s="137"/>
      <c r="B90" s="92" t="s">
        <v>57</v>
      </c>
      <c r="C90" s="93"/>
      <c r="D90" s="93"/>
      <c r="E90" s="93"/>
      <c r="F90" s="93"/>
      <c r="G90" s="93"/>
      <c r="H90" s="94"/>
      <c r="I90" s="67"/>
      <c r="J90" s="68"/>
      <c r="K90" s="68"/>
      <c r="L90" s="68"/>
      <c r="M90" s="68"/>
      <c r="N90" s="68"/>
      <c r="O90" s="68"/>
      <c r="P90" s="68"/>
      <c r="Q90" s="69"/>
      <c r="R90" s="70" t="s">
        <v>81</v>
      </c>
      <c r="S90" s="71"/>
      <c r="T90" s="72"/>
      <c r="U90" s="67"/>
      <c r="V90" s="68"/>
      <c r="W90" s="68"/>
      <c r="X90" s="68"/>
      <c r="Y90" s="68"/>
      <c r="Z90" s="73"/>
    </row>
    <row r="91" spans="1:26" ht="18.95" customHeight="1" x14ac:dyDescent="0.4">
      <c r="A91" s="137"/>
      <c r="B91" s="92" t="s">
        <v>58</v>
      </c>
      <c r="C91" s="93"/>
      <c r="D91" s="93"/>
      <c r="E91" s="93"/>
      <c r="F91" s="93"/>
      <c r="G91" s="93"/>
      <c r="H91" s="94"/>
      <c r="I91" s="67"/>
      <c r="J91" s="68"/>
      <c r="K91" s="68"/>
      <c r="L91" s="68"/>
      <c r="M91" s="68"/>
      <c r="N91" s="68"/>
      <c r="O91" s="68"/>
      <c r="P91" s="68"/>
      <c r="Q91" s="68"/>
      <c r="R91" s="68"/>
      <c r="S91" s="68"/>
      <c r="T91" s="68"/>
      <c r="U91" s="68"/>
      <c r="V91" s="68"/>
      <c r="W91" s="68"/>
      <c r="X91" s="68"/>
      <c r="Y91" s="68"/>
      <c r="Z91" s="73"/>
    </row>
    <row r="92" spans="1:26" ht="18.95" customHeight="1" x14ac:dyDescent="0.4">
      <c r="A92" s="137"/>
      <c r="B92" s="95" t="s">
        <v>59</v>
      </c>
      <c r="C92" s="96"/>
      <c r="D92" s="96"/>
      <c r="E92" s="96"/>
      <c r="F92" s="96"/>
      <c r="G92" s="96"/>
      <c r="H92" s="97"/>
      <c r="I92" s="3" t="s">
        <v>10</v>
      </c>
      <c r="J92" s="67"/>
      <c r="K92" s="68"/>
      <c r="L92" s="68"/>
      <c r="M92" s="68"/>
      <c r="N92" s="68"/>
      <c r="O92" s="68"/>
      <c r="P92" s="68"/>
      <c r="Q92" s="69"/>
      <c r="R92" s="3" t="s">
        <v>13</v>
      </c>
      <c r="S92" s="67"/>
      <c r="T92" s="68"/>
      <c r="U92" s="68"/>
      <c r="V92" s="68"/>
      <c r="W92" s="68"/>
      <c r="X92" s="68"/>
      <c r="Y92" s="68"/>
      <c r="Z92" s="73"/>
    </row>
    <row r="93" spans="1:26" ht="18.95" customHeight="1" x14ac:dyDescent="0.4">
      <c r="A93" s="137"/>
      <c r="B93" s="98"/>
      <c r="C93" s="99"/>
      <c r="D93" s="99"/>
      <c r="E93" s="99"/>
      <c r="F93" s="99"/>
      <c r="G93" s="99"/>
      <c r="H93" s="100"/>
      <c r="I93" s="3" t="s">
        <v>11</v>
      </c>
      <c r="J93" s="67"/>
      <c r="K93" s="68"/>
      <c r="L93" s="68"/>
      <c r="M93" s="68"/>
      <c r="N93" s="68"/>
      <c r="O93" s="68"/>
      <c r="P93" s="68"/>
      <c r="Q93" s="69"/>
      <c r="R93" s="3" t="s">
        <v>14</v>
      </c>
      <c r="S93" s="67"/>
      <c r="T93" s="68"/>
      <c r="U93" s="68"/>
      <c r="V93" s="68"/>
      <c r="W93" s="68"/>
      <c r="X93" s="68"/>
      <c r="Y93" s="68"/>
      <c r="Z93" s="73"/>
    </row>
    <row r="94" spans="1:26" ht="26.1" customHeight="1" x14ac:dyDescent="0.4">
      <c r="A94" s="137" t="s">
        <v>3</v>
      </c>
      <c r="B94" s="139" t="s">
        <v>63</v>
      </c>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58"/>
    </row>
    <row r="95" spans="1:26" ht="26.1" customHeight="1" x14ac:dyDescent="0.4">
      <c r="A95" s="137"/>
      <c r="B95" s="139" t="s">
        <v>4</v>
      </c>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58"/>
    </row>
    <row r="96" spans="1:26" ht="26.1" customHeight="1" x14ac:dyDescent="0.4">
      <c r="A96" s="137"/>
      <c r="B96" s="104" t="s">
        <v>5</v>
      </c>
      <c r="C96" s="105"/>
      <c r="D96" s="105"/>
      <c r="E96" s="105"/>
      <c r="F96" s="105"/>
      <c r="G96" s="105"/>
      <c r="H96" s="105"/>
      <c r="I96" s="105"/>
      <c r="J96" s="105"/>
      <c r="K96" s="105"/>
      <c r="L96" s="105"/>
      <c r="M96" s="105"/>
      <c r="N96" s="105"/>
      <c r="O96" s="105"/>
      <c r="P96" s="105"/>
      <c r="Q96" s="105"/>
      <c r="R96" s="105"/>
      <c r="S96" s="105"/>
      <c r="T96" s="105"/>
      <c r="U96" s="105"/>
      <c r="V96" s="105"/>
      <c r="W96" s="105"/>
      <c r="X96" s="105"/>
      <c r="Y96" s="106"/>
      <c r="Z96" s="140"/>
    </row>
    <row r="97" spans="1:26" ht="8.1" customHeight="1" x14ac:dyDescent="0.4">
      <c r="A97" s="137"/>
      <c r="B97" s="42"/>
      <c r="C97" s="43"/>
      <c r="D97" s="43"/>
      <c r="E97" s="43"/>
      <c r="F97" s="43"/>
      <c r="G97" s="43"/>
      <c r="H97" s="43"/>
      <c r="I97" s="43"/>
      <c r="J97" s="43"/>
      <c r="K97" s="43"/>
      <c r="L97" s="43"/>
      <c r="M97" s="43"/>
      <c r="N97" s="43"/>
      <c r="O97" s="43"/>
      <c r="P97" s="43"/>
      <c r="Q97" s="43"/>
      <c r="R97" s="43"/>
      <c r="S97" s="43"/>
      <c r="T97" s="43"/>
      <c r="U97" s="43"/>
      <c r="V97" s="43"/>
      <c r="W97" s="43"/>
      <c r="X97" s="43"/>
      <c r="Y97" s="5"/>
      <c r="Z97" s="140"/>
    </row>
    <row r="98" spans="1:26" ht="26.1" customHeight="1" x14ac:dyDescent="0.4">
      <c r="A98" s="137"/>
      <c r="B98" s="107" t="s">
        <v>54</v>
      </c>
      <c r="C98" s="108"/>
      <c r="D98" s="108"/>
      <c r="E98" s="108"/>
      <c r="F98" s="108"/>
      <c r="G98" s="108"/>
      <c r="H98" s="108"/>
      <c r="I98" s="108"/>
      <c r="J98" s="108"/>
      <c r="K98" s="108"/>
      <c r="L98" s="108"/>
      <c r="M98" s="108"/>
      <c r="N98" s="108"/>
      <c r="O98" s="108"/>
      <c r="P98" s="108"/>
      <c r="Q98" s="108"/>
      <c r="R98" s="108"/>
      <c r="S98" s="108"/>
      <c r="T98" s="108"/>
      <c r="U98" s="108"/>
      <c r="V98" s="108"/>
      <c r="W98" s="108"/>
      <c r="X98" s="108"/>
      <c r="Y98" s="109"/>
      <c r="Z98" s="140"/>
    </row>
    <row r="99" spans="1:26" ht="15" customHeight="1" x14ac:dyDescent="0.15">
      <c r="A99" s="137"/>
      <c r="B99" s="55" t="s">
        <v>6</v>
      </c>
      <c r="C99" s="59"/>
      <c r="D99" s="59"/>
      <c r="E99" s="59"/>
      <c r="F99" s="59"/>
      <c r="G99" s="59"/>
      <c r="H99" s="59"/>
      <c r="I99" s="59"/>
      <c r="J99" s="59"/>
      <c r="K99" s="59"/>
      <c r="L99" s="59"/>
      <c r="M99" s="59"/>
      <c r="N99" s="59"/>
      <c r="O99" s="59"/>
      <c r="P99" s="59"/>
      <c r="Q99" s="59"/>
      <c r="R99" s="59"/>
      <c r="S99" s="59"/>
      <c r="T99" s="59"/>
      <c r="U99" s="59"/>
      <c r="V99" s="59"/>
      <c r="W99" s="59"/>
      <c r="X99" s="59"/>
      <c r="Y99" s="5"/>
      <c r="Z99" s="140"/>
    </row>
    <row r="100" spans="1:26" ht="8.1" customHeight="1" x14ac:dyDescent="0.15">
      <c r="A100" s="137"/>
      <c r="B100" s="4"/>
      <c r="C100" s="6"/>
      <c r="D100" s="6"/>
      <c r="E100" s="79" t="s">
        <v>22</v>
      </c>
      <c r="F100" s="79"/>
      <c r="G100" s="79"/>
      <c r="H100" s="79"/>
      <c r="I100" s="79"/>
      <c r="J100" s="79"/>
      <c r="K100" s="6"/>
      <c r="L100" s="6"/>
      <c r="M100" s="6"/>
      <c r="N100" s="79" t="s">
        <v>22</v>
      </c>
      <c r="O100" s="79"/>
      <c r="P100" s="79"/>
      <c r="Q100" s="79"/>
      <c r="R100" s="79"/>
      <c r="S100" s="79"/>
      <c r="T100" s="57"/>
      <c r="U100" s="57"/>
      <c r="V100" s="57"/>
      <c r="W100" s="57"/>
      <c r="X100" s="59"/>
      <c r="Y100" s="5"/>
      <c r="Z100" s="140"/>
    </row>
    <row r="101" spans="1:26" ht="18.95" customHeight="1" x14ac:dyDescent="0.15">
      <c r="A101" s="137"/>
      <c r="B101" s="4"/>
      <c r="C101" s="79" t="s">
        <v>21</v>
      </c>
      <c r="D101" s="79"/>
      <c r="E101" s="79"/>
      <c r="F101" s="79"/>
      <c r="G101" s="79"/>
      <c r="H101" s="79"/>
      <c r="I101" s="79"/>
      <c r="J101" s="79"/>
      <c r="K101" s="6"/>
      <c r="L101" s="79" t="s">
        <v>23</v>
      </c>
      <c r="M101" s="79"/>
      <c r="N101" s="79"/>
      <c r="O101" s="79"/>
      <c r="P101" s="79"/>
      <c r="Q101" s="79"/>
      <c r="R101" s="79"/>
      <c r="S101" s="79"/>
      <c r="T101" s="59"/>
      <c r="U101" s="59"/>
      <c r="V101" s="59"/>
      <c r="W101" s="59"/>
      <c r="X101" s="59"/>
      <c r="Y101" s="5"/>
      <c r="Z101" s="140"/>
    </row>
    <row r="102" spans="1:26" ht="12.95" customHeight="1" x14ac:dyDescent="0.4">
      <c r="A102" s="137"/>
      <c r="B102" s="7"/>
      <c r="C102" s="56"/>
      <c r="D102" s="56"/>
      <c r="E102" s="56"/>
      <c r="F102" s="56"/>
      <c r="G102" s="56"/>
      <c r="H102" s="56"/>
      <c r="I102" s="56"/>
      <c r="J102" s="56"/>
      <c r="K102" s="56"/>
      <c r="L102" s="56"/>
      <c r="M102" s="56"/>
      <c r="N102" s="56"/>
      <c r="O102" s="56"/>
      <c r="P102" s="56"/>
      <c r="Q102" s="56"/>
      <c r="R102" s="56"/>
      <c r="S102" s="56"/>
      <c r="T102" s="56"/>
      <c r="U102" s="56"/>
      <c r="V102" s="56"/>
      <c r="W102" s="56"/>
      <c r="X102" s="56"/>
      <c r="Y102" s="10"/>
      <c r="Z102" s="140"/>
    </row>
    <row r="103" spans="1:26" ht="24.95" customHeight="1" x14ac:dyDescent="0.4">
      <c r="A103" s="137"/>
      <c r="B103" s="7"/>
      <c r="C103" s="84" t="str">
        <f>IF(Z96="○",Y88,"")</f>
        <v/>
      </c>
      <c r="D103" s="85"/>
      <c r="E103" s="110" t="s">
        <v>15</v>
      </c>
      <c r="F103" s="111"/>
      <c r="G103" s="113"/>
      <c r="H103" s="114"/>
      <c r="I103" s="56"/>
      <c r="J103" s="60" t="s">
        <v>16</v>
      </c>
      <c r="K103" s="56"/>
      <c r="L103" s="84" t="str">
        <f>IF(Z96="○",Y87,"")</f>
        <v/>
      </c>
      <c r="M103" s="85"/>
      <c r="N103" s="110" t="s">
        <v>15</v>
      </c>
      <c r="O103" s="112"/>
      <c r="P103" s="113"/>
      <c r="Q103" s="114"/>
      <c r="R103" s="57"/>
      <c r="S103" s="62" t="s">
        <v>17</v>
      </c>
      <c r="T103" s="56"/>
      <c r="U103" s="60" t="s">
        <v>18</v>
      </c>
      <c r="V103" s="86" t="str">
        <f>IFERROR((C103-G103)/(L103-P103)*100,"")</f>
        <v/>
      </c>
      <c r="W103" s="87"/>
      <c r="X103" s="47" t="s">
        <v>12</v>
      </c>
      <c r="Y103" s="10"/>
      <c r="Z103" s="140"/>
    </row>
    <row r="104" spans="1:26" ht="12.95" customHeight="1" thickBot="1" x14ac:dyDescent="0.45">
      <c r="A104" s="138"/>
      <c r="B104" s="11"/>
      <c r="C104" s="12"/>
      <c r="D104" s="12"/>
      <c r="E104" s="12"/>
      <c r="F104" s="12"/>
      <c r="G104" s="12"/>
      <c r="H104" s="12"/>
      <c r="I104" s="12"/>
      <c r="J104" s="12"/>
      <c r="K104" s="12"/>
      <c r="L104" s="12"/>
      <c r="M104" s="12"/>
      <c r="N104" s="12"/>
      <c r="O104" s="12"/>
      <c r="P104" s="12"/>
      <c r="Q104" s="12"/>
      <c r="R104" s="12"/>
      <c r="S104" s="12"/>
      <c r="T104" s="12"/>
      <c r="U104" s="12"/>
      <c r="V104" s="12"/>
      <c r="W104" s="12"/>
      <c r="X104" s="12"/>
      <c r="Y104" s="13"/>
      <c r="Z104" s="141"/>
    </row>
    <row r="105" spans="1:26" ht="18.95" customHeight="1" x14ac:dyDescent="0.4">
      <c r="A105" s="142" t="s">
        <v>78</v>
      </c>
      <c r="B105" s="143" t="s">
        <v>0</v>
      </c>
      <c r="C105" s="144"/>
      <c r="D105" s="144"/>
      <c r="E105" s="144"/>
      <c r="F105" s="144"/>
      <c r="G105" s="144"/>
      <c r="H105" s="144"/>
      <c r="I105" s="144"/>
      <c r="J105" s="144"/>
      <c r="K105" s="149"/>
      <c r="L105" s="49" t="str">
        <f>IF($H$30="○","3",IF($O$30="○","9",""))</f>
        <v>9</v>
      </c>
      <c r="M105" s="61" t="s">
        <v>7</v>
      </c>
      <c r="N105" s="49" t="str">
        <f>IF($H$30="○","4",IF($O$30="○","10",""))</f>
        <v>10</v>
      </c>
      <c r="O105" s="61" t="s">
        <v>7</v>
      </c>
      <c r="P105" s="49" t="str">
        <f>IF($H$30="○","5",IF($O$30="○","11",""))</f>
        <v>11</v>
      </c>
      <c r="Q105" s="61" t="s">
        <v>7</v>
      </c>
      <c r="R105" s="49" t="str">
        <f>IF($H$30="○","6",IF($O$30="○","12",""))</f>
        <v>12</v>
      </c>
      <c r="S105" s="61" t="s">
        <v>7</v>
      </c>
      <c r="T105" s="49" t="str">
        <f>IF($H$30="○","7",IF($O$30="○","1",""))</f>
        <v>1</v>
      </c>
      <c r="U105" s="61" t="s">
        <v>7</v>
      </c>
      <c r="V105" s="49" t="str">
        <f>IF($H$30="○","8",IF($O$30="○","2",""))</f>
        <v>2</v>
      </c>
      <c r="W105" s="61" t="s">
        <v>7</v>
      </c>
      <c r="X105" s="143" t="s">
        <v>1</v>
      </c>
      <c r="Y105" s="144"/>
      <c r="Z105" s="145"/>
    </row>
    <row r="106" spans="1:26" ht="26.1" customHeight="1" x14ac:dyDescent="0.4">
      <c r="A106" s="137"/>
      <c r="B106" s="70" t="s">
        <v>66</v>
      </c>
      <c r="C106" s="71"/>
      <c r="D106" s="71"/>
      <c r="E106" s="71"/>
      <c r="F106" s="71"/>
      <c r="G106" s="71"/>
      <c r="H106" s="71"/>
      <c r="I106" s="71"/>
      <c r="J106" s="71"/>
      <c r="K106" s="72"/>
      <c r="L106" s="88"/>
      <c r="M106" s="88"/>
      <c r="N106" s="88"/>
      <c r="O106" s="88"/>
      <c r="P106" s="88"/>
      <c r="Q106" s="88"/>
      <c r="R106" s="88"/>
      <c r="S106" s="88"/>
      <c r="T106" s="88"/>
      <c r="U106" s="88"/>
      <c r="V106" s="88"/>
      <c r="W106" s="88"/>
      <c r="X106" s="1" t="s">
        <v>19</v>
      </c>
      <c r="Y106" s="80">
        <f>SUM(L106:W106)</f>
        <v>0</v>
      </c>
      <c r="Z106" s="81"/>
    </row>
    <row r="107" spans="1:26" ht="26.1" customHeight="1" x14ac:dyDescent="0.4">
      <c r="A107" s="137"/>
      <c r="B107" s="70" t="s">
        <v>9</v>
      </c>
      <c r="C107" s="71"/>
      <c r="D107" s="71"/>
      <c r="E107" s="71"/>
      <c r="F107" s="71"/>
      <c r="G107" s="71"/>
      <c r="H107" s="71"/>
      <c r="I107" s="71"/>
      <c r="J107" s="71"/>
      <c r="K107" s="72"/>
      <c r="L107" s="102"/>
      <c r="M107" s="102"/>
      <c r="N107" s="102"/>
      <c r="O107" s="102"/>
      <c r="P107" s="102"/>
      <c r="Q107" s="102"/>
      <c r="R107" s="102"/>
      <c r="S107" s="102"/>
      <c r="T107" s="102"/>
      <c r="U107" s="102"/>
      <c r="V107" s="102"/>
      <c r="W107" s="102"/>
      <c r="X107" s="1" t="s">
        <v>20</v>
      </c>
      <c r="Y107" s="80">
        <f>SUM(L107:W107)</f>
        <v>0</v>
      </c>
      <c r="Z107" s="81"/>
    </row>
    <row r="108" spans="1:26" ht="18.95" customHeight="1" x14ac:dyDescent="0.4">
      <c r="A108" s="137"/>
      <c r="B108" s="146" t="s">
        <v>2</v>
      </c>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7" t="str">
        <f>IFERROR(ROUNDDOWN(Y107/Y106*100,1),"")</f>
        <v/>
      </c>
      <c r="Y108" s="148"/>
      <c r="Z108" s="2" t="s">
        <v>12</v>
      </c>
    </row>
    <row r="109" spans="1:26" ht="18.95" customHeight="1" x14ac:dyDescent="0.4">
      <c r="A109" s="137"/>
      <c r="B109" s="92" t="s">
        <v>57</v>
      </c>
      <c r="C109" s="93"/>
      <c r="D109" s="93"/>
      <c r="E109" s="93"/>
      <c r="F109" s="93"/>
      <c r="G109" s="93"/>
      <c r="H109" s="94"/>
      <c r="I109" s="67"/>
      <c r="J109" s="68"/>
      <c r="K109" s="68"/>
      <c r="L109" s="68"/>
      <c r="M109" s="68"/>
      <c r="N109" s="68"/>
      <c r="O109" s="68"/>
      <c r="P109" s="68"/>
      <c r="Q109" s="69"/>
      <c r="R109" s="70" t="s">
        <v>81</v>
      </c>
      <c r="S109" s="71"/>
      <c r="T109" s="72"/>
      <c r="U109" s="67"/>
      <c r="V109" s="68"/>
      <c r="W109" s="68"/>
      <c r="X109" s="68"/>
      <c r="Y109" s="68"/>
      <c r="Z109" s="73"/>
    </row>
    <row r="110" spans="1:26" ht="18.95" customHeight="1" x14ac:dyDescent="0.4">
      <c r="A110" s="137"/>
      <c r="B110" s="92" t="s">
        <v>58</v>
      </c>
      <c r="C110" s="93"/>
      <c r="D110" s="93"/>
      <c r="E110" s="93"/>
      <c r="F110" s="93"/>
      <c r="G110" s="93"/>
      <c r="H110" s="94"/>
      <c r="I110" s="67"/>
      <c r="J110" s="68"/>
      <c r="K110" s="68"/>
      <c r="L110" s="68"/>
      <c r="M110" s="68"/>
      <c r="N110" s="68"/>
      <c r="O110" s="68"/>
      <c r="P110" s="68"/>
      <c r="Q110" s="68"/>
      <c r="R110" s="68"/>
      <c r="S110" s="68"/>
      <c r="T110" s="68"/>
      <c r="U110" s="68"/>
      <c r="V110" s="68"/>
      <c r="W110" s="68"/>
      <c r="X110" s="68"/>
      <c r="Y110" s="68"/>
      <c r="Z110" s="73"/>
    </row>
    <row r="111" spans="1:26" ht="18.95" customHeight="1" x14ac:dyDescent="0.4">
      <c r="A111" s="137"/>
      <c r="B111" s="95" t="s">
        <v>59</v>
      </c>
      <c r="C111" s="96"/>
      <c r="D111" s="96"/>
      <c r="E111" s="96"/>
      <c r="F111" s="96"/>
      <c r="G111" s="96"/>
      <c r="H111" s="97"/>
      <c r="I111" s="3" t="s">
        <v>10</v>
      </c>
      <c r="J111" s="67"/>
      <c r="K111" s="68"/>
      <c r="L111" s="68"/>
      <c r="M111" s="68"/>
      <c r="N111" s="68"/>
      <c r="O111" s="68"/>
      <c r="P111" s="68"/>
      <c r="Q111" s="69"/>
      <c r="R111" s="3" t="s">
        <v>13</v>
      </c>
      <c r="S111" s="67"/>
      <c r="T111" s="68"/>
      <c r="U111" s="68"/>
      <c r="V111" s="68"/>
      <c r="W111" s="68"/>
      <c r="X111" s="68"/>
      <c r="Y111" s="68"/>
      <c r="Z111" s="73"/>
    </row>
    <row r="112" spans="1:26" ht="18.95" customHeight="1" x14ac:dyDescent="0.4">
      <c r="A112" s="137"/>
      <c r="B112" s="98"/>
      <c r="C112" s="99"/>
      <c r="D112" s="99"/>
      <c r="E112" s="99"/>
      <c r="F112" s="99"/>
      <c r="G112" s="99"/>
      <c r="H112" s="100"/>
      <c r="I112" s="3" t="s">
        <v>11</v>
      </c>
      <c r="J112" s="67"/>
      <c r="K112" s="68"/>
      <c r="L112" s="68"/>
      <c r="M112" s="68"/>
      <c r="N112" s="68"/>
      <c r="O112" s="68"/>
      <c r="P112" s="68"/>
      <c r="Q112" s="69"/>
      <c r="R112" s="3" t="s">
        <v>14</v>
      </c>
      <c r="S112" s="67"/>
      <c r="T112" s="68"/>
      <c r="U112" s="68"/>
      <c r="V112" s="68"/>
      <c r="W112" s="68"/>
      <c r="X112" s="68"/>
      <c r="Y112" s="68"/>
      <c r="Z112" s="73"/>
    </row>
    <row r="113" spans="1:26" ht="26.1" customHeight="1" x14ac:dyDescent="0.4">
      <c r="A113" s="137" t="s">
        <v>3</v>
      </c>
      <c r="B113" s="139" t="s">
        <v>63</v>
      </c>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58"/>
    </row>
    <row r="114" spans="1:26" ht="26.1" customHeight="1" x14ac:dyDescent="0.4">
      <c r="A114" s="137"/>
      <c r="B114" s="139" t="s">
        <v>4</v>
      </c>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58"/>
    </row>
    <row r="115" spans="1:26" ht="26.1" customHeight="1" x14ac:dyDescent="0.4">
      <c r="A115" s="137"/>
      <c r="B115" s="104" t="s">
        <v>5</v>
      </c>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6"/>
      <c r="Z115" s="140"/>
    </row>
    <row r="116" spans="1:26" ht="8.1" customHeight="1" x14ac:dyDescent="0.4">
      <c r="A116" s="137"/>
      <c r="B116" s="42"/>
      <c r="C116" s="43"/>
      <c r="D116" s="43"/>
      <c r="E116" s="43"/>
      <c r="F116" s="43"/>
      <c r="G116" s="43"/>
      <c r="H116" s="43"/>
      <c r="I116" s="43"/>
      <c r="J116" s="43"/>
      <c r="K116" s="43"/>
      <c r="L116" s="43"/>
      <c r="M116" s="43"/>
      <c r="N116" s="43"/>
      <c r="O116" s="43"/>
      <c r="P116" s="43"/>
      <c r="Q116" s="43"/>
      <c r="R116" s="43"/>
      <c r="S116" s="43"/>
      <c r="T116" s="43"/>
      <c r="U116" s="43"/>
      <c r="V116" s="43"/>
      <c r="W116" s="43"/>
      <c r="X116" s="43"/>
      <c r="Y116" s="5"/>
      <c r="Z116" s="140"/>
    </row>
    <row r="117" spans="1:26" ht="26.1" customHeight="1" x14ac:dyDescent="0.4">
      <c r="A117" s="137"/>
      <c r="B117" s="107" t="s">
        <v>54</v>
      </c>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9"/>
      <c r="Z117" s="140"/>
    </row>
    <row r="118" spans="1:26" ht="15" customHeight="1" x14ac:dyDescent="0.15">
      <c r="A118" s="137"/>
      <c r="B118" s="55" t="s">
        <v>6</v>
      </c>
      <c r="C118" s="59"/>
      <c r="D118" s="59"/>
      <c r="E118" s="59"/>
      <c r="F118" s="59"/>
      <c r="G118" s="59"/>
      <c r="H118" s="59"/>
      <c r="I118" s="59"/>
      <c r="J118" s="59"/>
      <c r="K118" s="59"/>
      <c r="L118" s="59"/>
      <c r="M118" s="59"/>
      <c r="N118" s="59"/>
      <c r="O118" s="59"/>
      <c r="P118" s="59"/>
      <c r="Q118" s="59"/>
      <c r="R118" s="59"/>
      <c r="S118" s="59"/>
      <c r="T118" s="59"/>
      <c r="U118" s="59"/>
      <c r="V118" s="59"/>
      <c r="W118" s="59"/>
      <c r="X118" s="59"/>
      <c r="Y118" s="5"/>
      <c r="Z118" s="140"/>
    </row>
    <row r="119" spans="1:26" ht="8.1" customHeight="1" x14ac:dyDescent="0.15">
      <c r="A119" s="137"/>
      <c r="B119" s="4"/>
      <c r="C119" s="6"/>
      <c r="D119" s="6"/>
      <c r="E119" s="79" t="s">
        <v>22</v>
      </c>
      <c r="F119" s="79"/>
      <c r="G119" s="79"/>
      <c r="H119" s="79"/>
      <c r="I119" s="79"/>
      <c r="J119" s="79"/>
      <c r="K119" s="6"/>
      <c r="L119" s="6"/>
      <c r="M119" s="6"/>
      <c r="N119" s="79" t="s">
        <v>22</v>
      </c>
      <c r="O119" s="79"/>
      <c r="P119" s="79"/>
      <c r="Q119" s="79"/>
      <c r="R119" s="79"/>
      <c r="S119" s="79"/>
      <c r="T119" s="57"/>
      <c r="U119" s="57"/>
      <c r="V119" s="57"/>
      <c r="W119" s="57"/>
      <c r="X119" s="59"/>
      <c r="Y119" s="5"/>
      <c r="Z119" s="140"/>
    </row>
    <row r="120" spans="1:26" ht="18.95" customHeight="1" x14ac:dyDescent="0.15">
      <c r="A120" s="137"/>
      <c r="B120" s="4"/>
      <c r="C120" s="79" t="s">
        <v>21</v>
      </c>
      <c r="D120" s="79"/>
      <c r="E120" s="79"/>
      <c r="F120" s="79"/>
      <c r="G120" s="79"/>
      <c r="H120" s="79"/>
      <c r="I120" s="79"/>
      <c r="J120" s="79"/>
      <c r="K120" s="6"/>
      <c r="L120" s="79" t="s">
        <v>23</v>
      </c>
      <c r="M120" s="79"/>
      <c r="N120" s="79"/>
      <c r="O120" s="79"/>
      <c r="P120" s="79"/>
      <c r="Q120" s="79"/>
      <c r="R120" s="79"/>
      <c r="S120" s="79"/>
      <c r="T120" s="59"/>
      <c r="U120" s="59"/>
      <c r="V120" s="59"/>
      <c r="W120" s="59"/>
      <c r="X120" s="59"/>
      <c r="Y120" s="5"/>
      <c r="Z120" s="140"/>
    </row>
    <row r="121" spans="1:26" ht="12.95" customHeight="1" x14ac:dyDescent="0.4">
      <c r="A121" s="137"/>
      <c r="B121" s="7"/>
      <c r="C121" s="56"/>
      <c r="D121" s="56"/>
      <c r="E121" s="56"/>
      <c r="F121" s="56"/>
      <c r="G121" s="56"/>
      <c r="H121" s="56"/>
      <c r="I121" s="56"/>
      <c r="J121" s="56"/>
      <c r="K121" s="56"/>
      <c r="L121" s="56"/>
      <c r="M121" s="56"/>
      <c r="N121" s="56"/>
      <c r="O121" s="56"/>
      <c r="P121" s="56"/>
      <c r="Q121" s="56"/>
      <c r="R121" s="56"/>
      <c r="S121" s="56"/>
      <c r="T121" s="56"/>
      <c r="U121" s="56"/>
      <c r="V121" s="56"/>
      <c r="W121" s="56"/>
      <c r="X121" s="56"/>
      <c r="Y121" s="10"/>
      <c r="Z121" s="140"/>
    </row>
    <row r="122" spans="1:26" ht="24.95" customHeight="1" x14ac:dyDescent="0.4">
      <c r="A122" s="137"/>
      <c r="B122" s="7"/>
      <c r="C122" s="84" t="str">
        <f>IF(Z115="○",Y107,"")</f>
        <v/>
      </c>
      <c r="D122" s="85"/>
      <c r="E122" s="110" t="s">
        <v>15</v>
      </c>
      <c r="F122" s="111"/>
      <c r="G122" s="113"/>
      <c r="H122" s="114"/>
      <c r="I122" s="56"/>
      <c r="J122" s="60" t="s">
        <v>16</v>
      </c>
      <c r="K122" s="56"/>
      <c r="L122" s="84" t="str">
        <f>IF(Z115="○",Y106,"")</f>
        <v/>
      </c>
      <c r="M122" s="85"/>
      <c r="N122" s="110" t="s">
        <v>15</v>
      </c>
      <c r="O122" s="112"/>
      <c r="P122" s="113"/>
      <c r="Q122" s="114"/>
      <c r="R122" s="57"/>
      <c r="S122" s="62" t="s">
        <v>17</v>
      </c>
      <c r="T122" s="56"/>
      <c r="U122" s="60" t="s">
        <v>18</v>
      </c>
      <c r="V122" s="86" t="str">
        <f>IFERROR((C122-G122)/(L122-P122)*100,"")</f>
        <v/>
      </c>
      <c r="W122" s="87"/>
      <c r="X122" s="47" t="s">
        <v>12</v>
      </c>
      <c r="Y122" s="10"/>
      <c r="Z122" s="140"/>
    </row>
    <row r="123" spans="1:26" ht="12.95" customHeight="1" thickBot="1" x14ac:dyDescent="0.45">
      <c r="A123" s="138"/>
      <c r="B123" s="11"/>
      <c r="C123" s="12"/>
      <c r="D123" s="12"/>
      <c r="E123" s="12"/>
      <c r="F123" s="12"/>
      <c r="G123" s="12"/>
      <c r="H123" s="12"/>
      <c r="I123" s="12"/>
      <c r="J123" s="12"/>
      <c r="K123" s="12"/>
      <c r="L123" s="12"/>
      <c r="M123" s="12"/>
      <c r="N123" s="12"/>
      <c r="O123" s="12"/>
      <c r="P123" s="12"/>
      <c r="Q123" s="12"/>
      <c r="R123" s="12"/>
      <c r="S123" s="12"/>
      <c r="T123" s="12"/>
      <c r="U123" s="12"/>
      <c r="V123" s="12"/>
      <c r="W123" s="12"/>
      <c r="X123" s="12"/>
      <c r="Y123" s="13"/>
      <c r="Z123" s="141"/>
    </row>
    <row r="124" spans="1:26" ht="15" customHeight="1" x14ac:dyDescent="0.4">
      <c r="A124" s="152" t="s">
        <v>94</v>
      </c>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15" customHeight="1" x14ac:dyDescent="0.4">
      <c r="A125" s="153" t="s">
        <v>95</v>
      </c>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15" customHeight="1" x14ac:dyDescent="0.4">
      <c r="A126" s="124" t="s">
        <v>96</v>
      </c>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row>
  </sheetData>
  <mergeCells count="256">
    <mergeCell ref="X1:Z1"/>
    <mergeCell ref="A124:Z124"/>
    <mergeCell ref="A126:Z126"/>
    <mergeCell ref="A125:Z125"/>
    <mergeCell ref="B44:Z46"/>
    <mergeCell ref="O30:P30"/>
    <mergeCell ref="H30:I30"/>
    <mergeCell ref="C82:D82"/>
    <mergeCell ref="L82:M82"/>
    <mergeCell ref="C84:D84"/>
    <mergeCell ref="B70:W70"/>
    <mergeCell ref="B72:H72"/>
    <mergeCell ref="I72:Z72"/>
    <mergeCell ref="Z58:Z66"/>
    <mergeCell ref="B73:H74"/>
    <mergeCell ref="J73:Q73"/>
    <mergeCell ref="B67:K67"/>
    <mergeCell ref="B68:K68"/>
    <mergeCell ref="B69:K69"/>
    <mergeCell ref="Y50:Z50"/>
    <mergeCell ref="L49:M49"/>
    <mergeCell ref="N49:O49"/>
    <mergeCell ref="P49:Q49"/>
    <mergeCell ref="R49:S49"/>
    <mergeCell ref="T49:U49"/>
    <mergeCell ref="A56:A66"/>
    <mergeCell ref="B51:W51"/>
    <mergeCell ref="L50:M50"/>
    <mergeCell ref="N50:O50"/>
    <mergeCell ref="P50:Q50"/>
    <mergeCell ref="R50:S50"/>
    <mergeCell ref="T50:U50"/>
    <mergeCell ref="V50:W50"/>
    <mergeCell ref="A48:A55"/>
    <mergeCell ref="B48:K48"/>
    <mergeCell ref="B50:K50"/>
    <mergeCell ref="B49:K49"/>
    <mergeCell ref="C63:D63"/>
    <mergeCell ref="G65:H65"/>
    <mergeCell ref="J54:Q54"/>
    <mergeCell ref="B56:Y56"/>
    <mergeCell ref="B57:Y57"/>
    <mergeCell ref="J55:Q55"/>
    <mergeCell ref="S54:Z54"/>
    <mergeCell ref="S55:Z55"/>
    <mergeCell ref="X51:Y51"/>
    <mergeCell ref="Y49:Z49"/>
    <mergeCell ref="R52:T52"/>
    <mergeCell ref="A67:A74"/>
    <mergeCell ref="X67:Z67"/>
    <mergeCell ref="L68:M68"/>
    <mergeCell ref="N68:O68"/>
    <mergeCell ref="P68:Q68"/>
    <mergeCell ref="E84:F84"/>
    <mergeCell ref="G84:H84"/>
    <mergeCell ref="L84:M84"/>
    <mergeCell ref="N84:O84"/>
    <mergeCell ref="P84:Q84"/>
    <mergeCell ref="V84:W84"/>
    <mergeCell ref="S73:Z73"/>
    <mergeCell ref="J74:Q74"/>
    <mergeCell ref="S74:Z74"/>
    <mergeCell ref="A75:A85"/>
    <mergeCell ref="B75:Y75"/>
    <mergeCell ref="B76:Y76"/>
    <mergeCell ref="B77:Y77"/>
    <mergeCell ref="Z77:Z85"/>
    <mergeCell ref="B79:Y79"/>
    <mergeCell ref="T69:U69"/>
    <mergeCell ref="V69:W69"/>
    <mergeCell ref="Y69:Z69"/>
    <mergeCell ref="X70:Y70"/>
    <mergeCell ref="A86:A93"/>
    <mergeCell ref="X86:Z86"/>
    <mergeCell ref="L87:M87"/>
    <mergeCell ref="N87:O87"/>
    <mergeCell ref="P87:Q87"/>
    <mergeCell ref="R87:S87"/>
    <mergeCell ref="T87:U87"/>
    <mergeCell ref="B90:H90"/>
    <mergeCell ref="V87:W87"/>
    <mergeCell ref="B89:W89"/>
    <mergeCell ref="X89:Y89"/>
    <mergeCell ref="B86:K86"/>
    <mergeCell ref="B87:K87"/>
    <mergeCell ref="B88:K88"/>
    <mergeCell ref="Y87:Z87"/>
    <mergeCell ref="L88:M88"/>
    <mergeCell ref="N88:O88"/>
    <mergeCell ref="P88:Q88"/>
    <mergeCell ref="R88:S88"/>
    <mergeCell ref="T88:U88"/>
    <mergeCell ref="V88:W88"/>
    <mergeCell ref="Y88:Z88"/>
    <mergeCell ref="I90:Q90"/>
    <mergeCell ref="R90:T90"/>
    <mergeCell ref="V103:W103"/>
    <mergeCell ref="A105:A112"/>
    <mergeCell ref="X105:Z105"/>
    <mergeCell ref="L106:M106"/>
    <mergeCell ref="N106:O106"/>
    <mergeCell ref="P106:Q106"/>
    <mergeCell ref="R106:S106"/>
    <mergeCell ref="C103:D103"/>
    <mergeCell ref="E103:F103"/>
    <mergeCell ref="G103:H103"/>
    <mergeCell ref="L103:M103"/>
    <mergeCell ref="N103:O103"/>
    <mergeCell ref="P103:Q103"/>
    <mergeCell ref="A94:A104"/>
    <mergeCell ref="B94:Y94"/>
    <mergeCell ref="B95:Y95"/>
    <mergeCell ref="B96:Y96"/>
    <mergeCell ref="Z96:Z104"/>
    <mergeCell ref="B98:Y98"/>
    <mergeCell ref="Y107:Z107"/>
    <mergeCell ref="B108:W108"/>
    <mergeCell ref="X108:Y108"/>
    <mergeCell ref="B105:K105"/>
    <mergeCell ref="C101:D101"/>
    <mergeCell ref="S111:Z111"/>
    <mergeCell ref="J112:Q112"/>
    <mergeCell ref="S112:Z112"/>
    <mergeCell ref="E119:J120"/>
    <mergeCell ref="N119:S120"/>
    <mergeCell ref="B106:K106"/>
    <mergeCell ref="B109:H109"/>
    <mergeCell ref="V106:W106"/>
    <mergeCell ref="Y106:Z106"/>
    <mergeCell ref="L107:M107"/>
    <mergeCell ref="N107:O107"/>
    <mergeCell ref="P107:Q107"/>
    <mergeCell ref="R107:S107"/>
    <mergeCell ref="T107:U107"/>
    <mergeCell ref="V107:W107"/>
    <mergeCell ref="T106:U106"/>
    <mergeCell ref="B107:K107"/>
    <mergeCell ref="R109:T109"/>
    <mergeCell ref="I109:Q109"/>
    <mergeCell ref="U109:Z109"/>
    <mergeCell ref="V122:W122"/>
    <mergeCell ref="A2:Z3"/>
    <mergeCell ref="X5:Y5"/>
    <mergeCell ref="U5:V5"/>
    <mergeCell ref="R5:S5"/>
    <mergeCell ref="H9:J11"/>
    <mergeCell ref="C122:D122"/>
    <mergeCell ref="E122:F122"/>
    <mergeCell ref="G122:H122"/>
    <mergeCell ref="L122:M122"/>
    <mergeCell ref="N122:O122"/>
    <mergeCell ref="P122:Q122"/>
    <mergeCell ref="A113:A123"/>
    <mergeCell ref="B113:Y113"/>
    <mergeCell ref="B114:Y114"/>
    <mergeCell ref="B115:Y115"/>
    <mergeCell ref="Z115:Z123"/>
    <mergeCell ref="B117:Y117"/>
    <mergeCell ref="C120:D120"/>
    <mergeCell ref="L120:M120"/>
    <mergeCell ref="B110:H110"/>
    <mergeCell ref="I110:Z110"/>
    <mergeCell ref="B111:H112"/>
    <mergeCell ref="J111:Q111"/>
    <mergeCell ref="B17:D17"/>
    <mergeCell ref="A14:A17"/>
    <mergeCell ref="E14:Z14"/>
    <mergeCell ref="E16:Z16"/>
    <mergeCell ref="B15:D16"/>
    <mergeCell ref="E17:G17"/>
    <mergeCell ref="P17:R17"/>
    <mergeCell ref="S17:Z17"/>
    <mergeCell ref="H17:O17"/>
    <mergeCell ref="F15:G15"/>
    <mergeCell ref="I15:K15"/>
    <mergeCell ref="B14:D14"/>
    <mergeCell ref="L18:L19"/>
    <mergeCell ref="M18:M19"/>
    <mergeCell ref="N18:N19"/>
    <mergeCell ref="A18:D19"/>
    <mergeCell ref="O18:R19"/>
    <mergeCell ref="J30:N30"/>
    <mergeCell ref="Q30:U30"/>
    <mergeCell ref="E18:E19"/>
    <mergeCell ref="F18:F19"/>
    <mergeCell ref="G18:G19"/>
    <mergeCell ref="H18:H19"/>
    <mergeCell ref="I18:I19"/>
    <mergeCell ref="J18:J19"/>
    <mergeCell ref="K18:K19"/>
    <mergeCell ref="F25:Z27"/>
    <mergeCell ref="A20:D27"/>
    <mergeCell ref="S18:Z19"/>
    <mergeCell ref="T34:U34"/>
    <mergeCell ref="V34:X34"/>
    <mergeCell ref="B71:H71"/>
    <mergeCell ref="R68:S68"/>
    <mergeCell ref="T68:U68"/>
    <mergeCell ref="V68:W68"/>
    <mergeCell ref="L69:M69"/>
    <mergeCell ref="N69:O69"/>
    <mergeCell ref="P69:Q69"/>
    <mergeCell ref="R69:S69"/>
    <mergeCell ref="C34:I34"/>
    <mergeCell ref="J34:K34"/>
    <mergeCell ref="L34:M34"/>
    <mergeCell ref="N34:O34"/>
    <mergeCell ref="B58:Y58"/>
    <mergeCell ref="B60:Y60"/>
    <mergeCell ref="C65:D65"/>
    <mergeCell ref="E65:F65"/>
    <mergeCell ref="N65:O65"/>
    <mergeCell ref="P65:Q65"/>
    <mergeCell ref="B37:Z37"/>
    <mergeCell ref="B53:H53"/>
    <mergeCell ref="B54:H55"/>
    <mergeCell ref="I53:Z53"/>
    <mergeCell ref="I52:Q52"/>
    <mergeCell ref="U52:Z52"/>
    <mergeCell ref="E81:J82"/>
    <mergeCell ref="N81:S82"/>
    <mergeCell ref="E100:J101"/>
    <mergeCell ref="N100:S101"/>
    <mergeCell ref="U90:Z90"/>
    <mergeCell ref="L101:M101"/>
    <mergeCell ref="B91:H91"/>
    <mergeCell ref="I91:Z91"/>
    <mergeCell ref="B92:H93"/>
    <mergeCell ref="J92:Q92"/>
    <mergeCell ref="S92:Z92"/>
    <mergeCell ref="J93:Q93"/>
    <mergeCell ref="S93:Z93"/>
    <mergeCell ref="P9:Z9"/>
    <mergeCell ref="P10:Z10"/>
    <mergeCell ref="P11:Z11"/>
    <mergeCell ref="K9:O9"/>
    <mergeCell ref="K10:O10"/>
    <mergeCell ref="K11:O11"/>
    <mergeCell ref="I71:Q71"/>
    <mergeCell ref="R71:T71"/>
    <mergeCell ref="U71:Z71"/>
    <mergeCell ref="V33:X33"/>
    <mergeCell ref="B40:X40"/>
    <mergeCell ref="B41:X41"/>
    <mergeCell ref="P34:Q34"/>
    <mergeCell ref="R34:S34"/>
    <mergeCell ref="N62:S63"/>
    <mergeCell ref="E62:J63"/>
    <mergeCell ref="Y68:Z68"/>
    <mergeCell ref="C33:I33"/>
    <mergeCell ref="L63:M63"/>
    <mergeCell ref="L65:M65"/>
    <mergeCell ref="V65:W65"/>
    <mergeCell ref="V49:W49"/>
    <mergeCell ref="X48:Z48"/>
    <mergeCell ref="B52:H52"/>
  </mergeCells>
  <phoneticPr fontId="3"/>
  <dataValidations count="1">
    <dataValidation type="list" allowBlank="1" showInputMessage="1" showErrorMessage="1" sqref="F21:F23 Y40:Y41 Z56:Z66 Z75:Z85 Z94:Z104 Z113:Z123 H30 O30">
      <formula1>"○"</formula1>
    </dataValidation>
  </dataValidations>
  <printOptions horizontalCentered="1"/>
  <pageMargins left="0.23622047244094491" right="0.23622047244094491" top="0.55118110236220474" bottom="0.35433070866141736" header="0.31496062992125984" footer="0.31496062992125984"/>
  <pageSetup paperSize="9" fitToHeight="0" orientation="portrait" r:id="rId1"/>
  <rowBreaks count="2" manualBreakCount="2">
    <brk id="46" max="16383" man="1"/>
    <brk id="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6"/>
  <sheetViews>
    <sheetView showGridLines="0" view="pageBreakPreview" zoomScaleNormal="100" zoomScaleSheetLayoutView="100" workbookViewId="0">
      <selection activeCell="E31" sqref="E31"/>
    </sheetView>
  </sheetViews>
  <sheetFormatPr defaultRowHeight="12" x14ac:dyDescent="0.4"/>
  <cols>
    <col min="1" max="26" width="3.125" style="14" customWidth="1"/>
    <col min="27" max="16384" width="9" style="14"/>
  </cols>
  <sheetData>
    <row r="1" spans="1:26" ht="20.100000000000001" customHeight="1" x14ac:dyDescent="0.4">
      <c r="X1" s="82" t="s">
        <v>102</v>
      </c>
      <c r="Y1" s="66"/>
      <c r="Z1" s="83"/>
    </row>
    <row r="2" spans="1:26" ht="11.25" customHeight="1" x14ac:dyDescent="0.4">
      <c r="A2" s="134" t="s">
        <v>24</v>
      </c>
      <c r="B2" s="134"/>
      <c r="C2" s="134"/>
      <c r="D2" s="134"/>
      <c r="E2" s="134"/>
      <c r="F2" s="134"/>
      <c r="G2" s="134"/>
      <c r="H2" s="134"/>
      <c r="I2" s="134"/>
      <c r="J2" s="134"/>
      <c r="K2" s="134"/>
      <c r="L2" s="134"/>
      <c r="M2" s="134"/>
      <c r="N2" s="134"/>
      <c r="O2" s="134"/>
      <c r="P2" s="134"/>
      <c r="Q2" s="134"/>
      <c r="R2" s="134"/>
      <c r="S2" s="134"/>
      <c r="T2" s="134"/>
      <c r="U2" s="134"/>
      <c r="V2" s="134"/>
      <c r="W2" s="134"/>
      <c r="X2" s="134"/>
      <c r="Y2" s="134"/>
      <c r="Z2" s="134"/>
    </row>
    <row r="3" spans="1:26" ht="11.25" customHeight="1" x14ac:dyDescent="0.4">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1:26" ht="11.25" customHeight="1" x14ac:dyDescent="0.4">
      <c r="A4" s="38"/>
      <c r="B4" s="38"/>
      <c r="C4" s="38"/>
      <c r="D4" s="38"/>
      <c r="E4" s="38"/>
      <c r="F4" s="38"/>
      <c r="G4" s="38"/>
      <c r="H4" s="38"/>
      <c r="I4" s="38"/>
      <c r="J4" s="38"/>
      <c r="K4" s="38"/>
      <c r="L4" s="38"/>
      <c r="M4" s="38"/>
      <c r="N4" s="38"/>
      <c r="O4" s="38"/>
      <c r="P4" s="38"/>
      <c r="Q4" s="38"/>
      <c r="R4" s="38"/>
      <c r="S4" s="38"/>
      <c r="T4" s="38"/>
      <c r="U4" s="38"/>
      <c r="V4" s="38"/>
      <c r="W4" s="38"/>
      <c r="X4" s="38"/>
      <c r="Y4" s="38"/>
      <c r="Z4" s="38"/>
    </row>
    <row r="5" spans="1:26" ht="20.100000000000001" customHeight="1" x14ac:dyDescent="0.4">
      <c r="Q5" s="16" t="s">
        <v>27</v>
      </c>
      <c r="R5" s="135"/>
      <c r="S5" s="135"/>
      <c r="T5" s="14" t="s">
        <v>26</v>
      </c>
      <c r="U5" s="135"/>
      <c r="V5" s="135"/>
      <c r="W5" s="14" t="s">
        <v>7</v>
      </c>
      <c r="X5" s="135"/>
      <c r="Y5" s="135"/>
      <c r="Z5" s="14" t="s">
        <v>25</v>
      </c>
    </row>
    <row r="6" spans="1:26" ht="9.9499999999999993" customHeight="1" x14ac:dyDescent="0.4">
      <c r="Q6" s="16"/>
      <c r="R6" s="38"/>
      <c r="S6" s="38"/>
      <c r="U6" s="38"/>
      <c r="V6" s="38"/>
      <c r="X6" s="38"/>
      <c r="Y6" s="38"/>
    </row>
    <row r="7" spans="1:26" ht="20.100000000000001" customHeight="1" x14ac:dyDescent="0.4">
      <c r="A7" s="14" t="s">
        <v>60</v>
      </c>
    </row>
    <row r="8" spans="1:26" ht="9.9499999999999993" customHeight="1" x14ac:dyDescent="0.4"/>
    <row r="9" spans="1:26" ht="20.100000000000001" customHeight="1" x14ac:dyDescent="0.4">
      <c r="H9" s="136" t="s">
        <v>28</v>
      </c>
      <c r="I9" s="136"/>
      <c r="J9" s="136"/>
      <c r="K9" s="65" t="s">
        <v>98</v>
      </c>
      <c r="L9" s="65"/>
      <c r="M9" s="65"/>
      <c r="N9" s="65"/>
      <c r="O9" s="65"/>
      <c r="P9" s="157" t="s">
        <v>99</v>
      </c>
      <c r="Q9" s="157"/>
      <c r="R9" s="157"/>
      <c r="S9" s="157"/>
      <c r="T9" s="157"/>
      <c r="U9" s="157"/>
      <c r="V9" s="157"/>
      <c r="W9" s="157"/>
      <c r="X9" s="157"/>
      <c r="Y9" s="157"/>
      <c r="Z9" s="157"/>
    </row>
    <row r="10" spans="1:26" ht="20.100000000000001" customHeight="1" x14ac:dyDescent="0.4">
      <c r="H10" s="136"/>
      <c r="I10" s="136"/>
      <c r="J10" s="136"/>
      <c r="K10" s="66" t="s">
        <v>97</v>
      </c>
      <c r="L10" s="66"/>
      <c r="M10" s="66"/>
      <c r="N10" s="66"/>
      <c r="O10" s="66"/>
      <c r="P10" s="158" t="s">
        <v>100</v>
      </c>
      <c r="Q10" s="158"/>
      <c r="R10" s="158"/>
      <c r="S10" s="158"/>
      <c r="T10" s="158"/>
      <c r="U10" s="158"/>
      <c r="V10" s="158"/>
      <c r="W10" s="158"/>
      <c r="X10" s="158"/>
      <c r="Y10" s="158"/>
      <c r="Z10" s="158"/>
    </row>
    <row r="11" spans="1:26" ht="20.100000000000001" customHeight="1" x14ac:dyDescent="0.4">
      <c r="H11" s="136"/>
      <c r="I11" s="136"/>
      <c r="J11" s="136"/>
      <c r="K11" s="66" t="s">
        <v>82</v>
      </c>
      <c r="L11" s="66"/>
      <c r="M11" s="66"/>
      <c r="N11" s="66"/>
      <c r="O11" s="66"/>
      <c r="P11" s="158" t="s">
        <v>101</v>
      </c>
      <c r="Q11" s="158"/>
      <c r="R11" s="158"/>
      <c r="S11" s="158"/>
      <c r="T11" s="158"/>
      <c r="U11" s="158"/>
      <c r="V11" s="158"/>
      <c r="W11" s="158"/>
      <c r="X11" s="158"/>
      <c r="Y11" s="158"/>
      <c r="Z11" s="158"/>
    </row>
    <row r="12" spans="1:26" ht="9.9499999999999993" customHeight="1" x14ac:dyDescent="0.4"/>
    <row r="13" spans="1:26" ht="20.100000000000001" customHeight="1" x14ac:dyDescent="0.4">
      <c r="B13" s="14" t="s">
        <v>29</v>
      </c>
    </row>
    <row r="14" spans="1:26" ht="20.100000000000001" customHeight="1" x14ac:dyDescent="0.4">
      <c r="A14" s="129" t="s">
        <v>30</v>
      </c>
      <c r="B14" s="103" t="s">
        <v>33</v>
      </c>
      <c r="C14" s="103"/>
      <c r="D14" s="103"/>
      <c r="E14" s="179" t="s">
        <v>68</v>
      </c>
      <c r="F14" s="179"/>
      <c r="G14" s="179"/>
      <c r="H14" s="179"/>
      <c r="I14" s="179"/>
      <c r="J14" s="179"/>
      <c r="K14" s="179"/>
      <c r="L14" s="179"/>
      <c r="M14" s="179"/>
      <c r="N14" s="179"/>
      <c r="O14" s="179"/>
      <c r="P14" s="179"/>
      <c r="Q14" s="179"/>
      <c r="R14" s="179"/>
      <c r="S14" s="179"/>
      <c r="T14" s="179"/>
      <c r="U14" s="179"/>
      <c r="V14" s="179"/>
      <c r="W14" s="179"/>
      <c r="X14" s="179"/>
      <c r="Y14" s="179"/>
      <c r="Z14" s="179"/>
    </row>
    <row r="15" spans="1:26" ht="20.100000000000001" customHeight="1" x14ac:dyDescent="0.4">
      <c r="A15" s="129"/>
      <c r="B15" s="103" t="s">
        <v>31</v>
      </c>
      <c r="C15" s="103"/>
      <c r="D15" s="82"/>
      <c r="E15" s="36" t="s">
        <v>34</v>
      </c>
      <c r="F15" s="133">
        <v>739</v>
      </c>
      <c r="G15" s="133"/>
      <c r="H15" s="37" t="s">
        <v>15</v>
      </c>
      <c r="I15" s="133" t="s">
        <v>69</v>
      </c>
      <c r="J15" s="133"/>
      <c r="K15" s="133"/>
      <c r="L15" s="17"/>
      <c r="M15" s="17"/>
      <c r="N15" s="17"/>
      <c r="O15" s="17"/>
      <c r="P15" s="17"/>
      <c r="Q15" s="17"/>
      <c r="R15" s="17"/>
      <c r="S15" s="17"/>
      <c r="T15" s="17"/>
      <c r="U15" s="17"/>
      <c r="V15" s="17"/>
      <c r="W15" s="17"/>
      <c r="X15" s="17"/>
      <c r="Y15" s="17"/>
      <c r="Z15" s="18"/>
    </row>
    <row r="16" spans="1:26" ht="20.100000000000001" customHeight="1" x14ac:dyDescent="0.4">
      <c r="A16" s="129"/>
      <c r="B16" s="103"/>
      <c r="C16" s="103"/>
      <c r="D16" s="103"/>
      <c r="E16" s="180" t="s">
        <v>70</v>
      </c>
      <c r="F16" s="180"/>
      <c r="G16" s="180"/>
      <c r="H16" s="180"/>
      <c r="I16" s="180"/>
      <c r="J16" s="180"/>
      <c r="K16" s="180"/>
      <c r="L16" s="180"/>
      <c r="M16" s="180"/>
      <c r="N16" s="180"/>
      <c r="O16" s="180"/>
      <c r="P16" s="180"/>
      <c r="Q16" s="180"/>
      <c r="R16" s="180"/>
      <c r="S16" s="180"/>
      <c r="T16" s="180"/>
      <c r="U16" s="180"/>
      <c r="V16" s="180"/>
      <c r="W16" s="180"/>
      <c r="X16" s="180"/>
      <c r="Y16" s="180"/>
      <c r="Z16" s="180"/>
    </row>
    <row r="17" spans="1:26" ht="20.100000000000001" customHeight="1" x14ac:dyDescent="0.4">
      <c r="A17" s="129"/>
      <c r="B17" s="103" t="s">
        <v>32</v>
      </c>
      <c r="C17" s="103"/>
      <c r="D17" s="103"/>
      <c r="E17" s="103" t="s">
        <v>35</v>
      </c>
      <c r="F17" s="103"/>
      <c r="G17" s="103"/>
      <c r="H17" s="181" t="s">
        <v>71</v>
      </c>
      <c r="I17" s="181"/>
      <c r="J17" s="181"/>
      <c r="K17" s="181"/>
      <c r="L17" s="181"/>
      <c r="M17" s="181"/>
      <c r="N17" s="181"/>
      <c r="O17" s="181"/>
      <c r="P17" s="103" t="s">
        <v>36</v>
      </c>
      <c r="Q17" s="103"/>
      <c r="R17" s="103"/>
      <c r="S17" s="181" t="s">
        <v>71</v>
      </c>
      <c r="T17" s="181"/>
      <c r="U17" s="181"/>
      <c r="V17" s="181"/>
      <c r="W17" s="181"/>
      <c r="X17" s="181"/>
      <c r="Y17" s="181"/>
      <c r="Z17" s="181"/>
    </row>
    <row r="18" spans="1:26" ht="17.100000000000001" customHeight="1" x14ac:dyDescent="0.4">
      <c r="A18" s="118" t="s">
        <v>37</v>
      </c>
      <c r="B18" s="103"/>
      <c r="C18" s="103"/>
      <c r="D18" s="103"/>
      <c r="E18" s="122">
        <v>3</v>
      </c>
      <c r="F18" s="123">
        <v>4</v>
      </c>
      <c r="G18" s="174">
        <v>0</v>
      </c>
      <c r="H18" s="174">
        <v>0</v>
      </c>
      <c r="I18" s="174">
        <v>0</v>
      </c>
      <c r="J18" s="174">
        <v>0</v>
      </c>
      <c r="K18" s="174">
        <v>0</v>
      </c>
      <c r="L18" s="174">
        <v>0</v>
      </c>
      <c r="M18" s="174">
        <v>0</v>
      </c>
      <c r="N18" s="174">
        <v>0</v>
      </c>
      <c r="O18" s="118" t="s">
        <v>38</v>
      </c>
      <c r="P18" s="103"/>
      <c r="Q18" s="103"/>
      <c r="R18" s="103"/>
      <c r="S18" s="177" t="s">
        <v>72</v>
      </c>
      <c r="T18" s="177"/>
      <c r="U18" s="177"/>
      <c r="V18" s="177"/>
      <c r="W18" s="177"/>
      <c r="X18" s="177"/>
      <c r="Y18" s="177"/>
      <c r="Z18" s="177"/>
    </row>
    <row r="19" spans="1:26" ht="17.100000000000001" customHeight="1" x14ac:dyDescent="0.4">
      <c r="A19" s="103"/>
      <c r="B19" s="103"/>
      <c r="C19" s="103"/>
      <c r="D19" s="103"/>
      <c r="E19" s="122"/>
      <c r="F19" s="123"/>
      <c r="G19" s="174"/>
      <c r="H19" s="174"/>
      <c r="I19" s="174"/>
      <c r="J19" s="174"/>
      <c r="K19" s="174"/>
      <c r="L19" s="174"/>
      <c r="M19" s="174"/>
      <c r="N19" s="174"/>
      <c r="O19" s="103"/>
      <c r="P19" s="103"/>
      <c r="Q19" s="103"/>
      <c r="R19" s="103"/>
      <c r="S19" s="177"/>
      <c r="T19" s="177"/>
      <c r="U19" s="177"/>
      <c r="V19" s="177"/>
      <c r="W19" s="177"/>
      <c r="X19" s="177"/>
      <c r="Y19" s="177"/>
      <c r="Z19" s="177"/>
    </row>
    <row r="20" spans="1:26" ht="9.9499999999999993" customHeight="1" x14ac:dyDescent="0.4">
      <c r="A20" s="118" t="s">
        <v>43</v>
      </c>
      <c r="B20" s="103"/>
      <c r="C20" s="103"/>
      <c r="D20" s="103"/>
      <c r="E20" s="19"/>
      <c r="F20" s="20"/>
      <c r="G20" s="20"/>
      <c r="H20" s="20"/>
      <c r="I20" s="20"/>
      <c r="J20" s="20"/>
      <c r="K20" s="20"/>
      <c r="L20" s="20"/>
      <c r="M20" s="20"/>
      <c r="N20" s="20"/>
      <c r="O20" s="20"/>
      <c r="P20" s="20"/>
      <c r="Q20" s="20"/>
      <c r="R20" s="20"/>
      <c r="S20" s="20"/>
      <c r="T20" s="20"/>
      <c r="U20" s="20"/>
      <c r="V20" s="20"/>
      <c r="W20" s="20"/>
      <c r="X20" s="20"/>
      <c r="Y20" s="20"/>
      <c r="Z20" s="21"/>
    </row>
    <row r="21" spans="1:26" ht="20.100000000000001" customHeight="1" x14ac:dyDescent="0.4">
      <c r="A21" s="103"/>
      <c r="B21" s="103"/>
      <c r="C21" s="103"/>
      <c r="D21" s="103"/>
      <c r="E21" s="22"/>
      <c r="F21" s="53" t="s">
        <v>73</v>
      </c>
      <c r="G21" s="23" t="s">
        <v>40</v>
      </c>
      <c r="H21" s="24"/>
      <c r="I21" s="24"/>
      <c r="J21" s="24"/>
      <c r="K21" s="24"/>
      <c r="L21" s="24"/>
      <c r="M21" s="24"/>
      <c r="N21" s="24"/>
      <c r="O21" s="24"/>
      <c r="P21" s="24"/>
      <c r="Q21" s="24"/>
      <c r="R21" s="25"/>
      <c r="S21" s="25"/>
      <c r="T21" s="25"/>
      <c r="U21" s="25"/>
      <c r="V21" s="25"/>
      <c r="W21" s="25"/>
      <c r="X21" s="25"/>
      <c r="Y21" s="25"/>
      <c r="Z21" s="26"/>
    </row>
    <row r="22" spans="1:26" ht="20.100000000000001" customHeight="1" x14ac:dyDescent="0.4">
      <c r="A22" s="103"/>
      <c r="B22" s="103"/>
      <c r="C22" s="103"/>
      <c r="D22" s="103"/>
      <c r="E22" s="22"/>
      <c r="F22" s="45"/>
      <c r="G22" s="23" t="s">
        <v>39</v>
      </c>
      <c r="H22" s="24"/>
      <c r="I22" s="24"/>
      <c r="J22" s="24"/>
      <c r="K22" s="24"/>
      <c r="L22" s="24"/>
      <c r="M22" s="24"/>
      <c r="N22" s="24"/>
      <c r="O22" s="24"/>
      <c r="P22" s="24"/>
      <c r="Q22" s="24"/>
      <c r="R22" s="25"/>
      <c r="S22" s="25"/>
      <c r="T22" s="25"/>
      <c r="U22" s="25"/>
      <c r="V22" s="25"/>
      <c r="W22" s="25"/>
      <c r="X22" s="25"/>
      <c r="Y22" s="25"/>
      <c r="Z22" s="26"/>
    </row>
    <row r="23" spans="1:26" ht="20.100000000000001" customHeight="1" x14ac:dyDescent="0.4">
      <c r="A23" s="103"/>
      <c r="B23" s="103"/>
      <c r="C23" s="103"/>
      <c r="D23" s="103"/>
      <c r="E23" s="22"/>
      <c r="F23" s="45"/>
      <c r="G23" s="23" t="s">
        <v>41</v>
      </c>
      <c r="H23" s="24"/>
      <c r="I23" s="24"/>
      <c r="J23" s="24"/>
      <c r="K23" s="24"/>
      <c r="L23" s="24"/>
      <c r="M23" s="24"/>
      <c r="N23" s="24"/>
      <c r="O23" s="24"/>
      <c r="P23" s="24"/>
      <c r="Q23" s="24"/>
      <c r="R23" s="25"/>
      <c r="S23" s="25"/>
      <c r="T23" s="25"/>
      <c r="U23" s="25"/>
      <c r="V23" s="25"/>
      <c r="W23" s="25"/>
      <c r="X23" s="25"/>
      <c r="Y23" s="25"/>
      <c r="Z23" s="26"/>
    </row>
    <row r="24" spans="1:26" ht="9.9499999999999993" customHeight="1" x14ac:dyDescent="0.4">
      <c r="A24" s="103"/>
      <c r="B24" s="103"/>
      <c r="C24" s="103"/>
      <c r="D24" s="103"/>
      <c r="E24" s="22"/>
      <c r="F24" s="25"/>
      <c r="G24" s="25"/>
      <c r="H24" s="25"/>
      <c r="I24" s="25"/>
      <c r="J24" s="25"/>
      <c r="K24" s="25"/>
      <c r="L24" s="25"/>
      <c r="M24" s="25"/>
      <c r="N24" s="25"/>
      <c r="O24" s="25"/>
      <c r="P24" s="25"/>
      <c r="Q24" s="25"/>
      <c r="R24" s="25"/>
      <c r="S24" s="25"/>
      <c r="T24" s="25"/>
      <c r="U24" s="25"/>
      <c r="V24" s="25"/>
      <c r="W24" s="25"/>
      <c r="X24" s="25"/>
      <c r="Y24" s="25"/>
      <c r="Z24" s="26"/>
    </row>
    <row r="25" spans="1:26" ht="20.100000000000001" customHeight="1" x14ac:dyDescent="0.4">
      <c r="A25" s="103"/>
      <c r="B25" s="103"/>
      <c r="C25" s="103"/>
      <c r="D25" s="103"/>
      <c r="E25" s="22"/>
      <c r="F25" s="124" t="s">
        <v>42</v>
      </c>
      <c r="G25" s="124"/>
      <c r="H25" s="124"/>
      <c r="I25" s="124"/>
      <c r="J25" s="124"/>
      <c r="K25" s="124"/>
      <c r="L25" s="124"/>
      <c r="M25" s="124"/>
      <c r="N25" s="124"/>
      <c r="O25" s="124"/>
      <c r="P25" s="124"/>
      <c r="Q25" s="124"/>
      <c r="R25" s="124"/>
      <c r="S25" s="124"/>
      <c r="T25" s="124"/>
      <c r="U25" s="124"/>
      <c r="V25" s="124"/>
      <c r="W25" s="124"/>
      <c r="X25" s="124"/>
      <c r="Y25" s="124"/>
      <c r="Z25" s="125"/>
    </row>
    <row r="26" spans="1:26" ht="20.100000000000001" customHeight="1" x14ac:dyDescent="0.4">
      <c r="A26" s="103"/>
      <c r="B26" s="103"/>
      <c r="C26" s="103"/>
      <c r="D26" s="103"/>
      <c r="E26" s="22"/>
      <c r="F26" s="124"/>
      <c r="G26" s="124"/>
      <c r="H26" s="124"/>
      <c r="I26" s="124"/>
      <c r="J26" s="124"/>
      <c r="K26" s="124"/>
      <c r="L26" s="124"/>
      <c r="M26" s="124"/>
      <c r="N26" s="124"/>
      <c r="O26" s="124"/>
      <c r="P26" s="124"/>
      <c r="Q26" s="124"/>
      <c r="R26" s="124"/>
      <c r="S26" s="124"/>
      <c r="T26" s="124"/>
      <c r="U26" s="124"/>
      <c r="V26" s="124"/>
      <c r="W26" s="124"/>
      <c r="X26" s="124"/>
      <c r="Y26" s="124"/>
      <c r="Z26" s="125"/>
    </row>
    <row r="27" spans="1:26" ht="20.100000000000001" customHeight="1" x14ac:dyDescent="0.4">
      <c r="A27" s="103"/>
      <c r="B27" s="103"/>
      <c r="C27" s="103"/>
      <c r="D27" s="103"/>
      <c r="E27" s="23"/>
      <c r="F27" s="126"/>
      <c r="G27" s="126"/>
      <c r="H27" s="126"/>
      <c r="I27" s="126"/>
      <c r="J27" s="126"/>
      <c r="K27" s="126"/>
      <c r="L27" s="126"/>
      <c r="M27" s="126"/>
      <c r="N27" s="126"/>
      <c r="O27" s="126"/>
      <c r="P27" s="126"/>
      <c r="Q27" s="126"/>
      <c r="R27" s="126"/>
      <c r="S27" s="126"/>
      <c r="T27" s="126"/>
      <c r="U27" s="126"/>
      <c r="V27" s="126"/>
      <c r="W27" s="126"/>
      <c r="X27" s="126"/>
      <c r="Y27" s="126"/>
      <c r="Z27" s="127"/>
    </row>
    <row r="28" spans="1:26" ht="9.9499999999999993" customHeight="1" x14ac:dyDescent="0.4">
      <c r="A28" s="39"/>
      <c r="B28" s="39"/>
      <c r="C28" s="39"/>
      <c r="D28" s="39"/>
      <c r="E28" s="25"/>
      <c r="F28" s="34"/>
      <c r="G28" s="34"/>
      <c r="H28" s="34"/>
      <c r="I28" s="34"/>
      <c r="J28" s="34"/>
      <c r="K28" s="34"/>
      <c r="L28" s="34"/>
      <c r="M28" s="34"/>
      <c r="N28" s="34"/>
      <c r="O28" s="34"/>
      <c r="P28" s="34"/>
      <c r="Q28" s="34"/>
      <c r="R28" s="34"/>
      <c r="S28" s="34"/>
      <c r="T28" s="34"/>
      <c r="U28" s="34"/>
      <c r="V28" s="34"/>
      <c r="W28" s="34"/>
      <c r="X28" s="34"/>
      <c r="Y28" s="34"/>
      <c r="Z28" s="34"/>
    </row>
    <row r="29" spans="1:26" ht="20.100000000000001" customHeight="1" x14ac:dyDescent="0.4">
      <c r="A29" s="9" t="s">
        <v>44</v>
      </c>
      <c r="B29" s="9"/>
      <c r="C29" s="9"/>
      <c r="D29" s="9"/>
      <c r="E29" s="9"/>
      <c r="F29" s="34"/>
      <c r="G29" s="34"/>
      <c r="H29" s="34"/>
      <c r="I29" s="34"/>
      <c r="J29" s="34"/>
      <c r="K29" s="34"/>
      <c r="L29" s="34"/>
      <c r="M29" s="34"/>
      <c r="N29" s="34"/>
      <c r="O29" s="34"/>
      <c r="P29" s="34"/>
      <c r="Q29" s="34"/>
      <c r="R29" s="34"/>
      <c r="S29" s="34"/>
      <c r="T29" s="34"/>
      <c r="U29" s="34"/>
      <c r="V29" s="34"/>
      <c r="W29" s="34"/>
      <c r="X29" s="34"/>
      <c r="Y29" s="34"/>
      <c r="Z29" s="34"/>
    </row>
    <row r="30" spans="1:26" ht="20.100000000000001" customHeight="1" x14ac:dyDescent="0.4">
      <c r="A30" s="9"/>
      <c r="B30" s="9"/>
      <c r="C30" s="51"/>
      <c r="D30" s="28" t="s">
        <v>27</v>
      </c>
      <c r="E30" s="44">
        <v>7</v>
      </c>
      <c r="F30" s="17" t="s">
        <v>61</v>
      </c>
      <c r="G30" s="52"/>
      <c r="H30" s="155"/>
      <c r="I30" s="156"/>
      <c r="J30" s="119" t="s">
        <v>79</v>
      </c>
      <c r="K30" s="120"/>
      <c r="L30" s="120"/>
      <c r="M30" s="120"/>
      <c r="N30" s="121"/>
      <c r="O30" s="175" t="s">
        <v>73</v>
      </c>
      <c r="P30" s="176"/>
      <c r="Q30" s="119" t="s">
        <v>80</v>
      </c>
      <c r="R30" s="120"/>
      <c r="S30" s="120"/>
      <c r="T30" s="120"/>
      <c r="U30" s="121"/>
      <c r="V30" s="34"/>
      <c r="W30" s="34"/>
      <c r="X30" s="34"/>
      <c r="Y30" s="34"/>
      <c r="Z30" s="34"/>
    </row>
    <row r="31" spans="1:26" ht="9.9499999999999993" customHeight="1" x14ac:dyDescent="0.4">
      <c r="A31" s="9"/>
      <c r="B31" s="9"/>
      <c r="C31" s="9"/>
      <c r="D31" s="9"/>
      <c r="E31" s="9"/>
      <c r="F31" s="34"/>
      <c r="G31" s="34"/>
      <c r="H31" s="34"/>
      <c r="I31" s="34"/>
      <c r="J31" s="34"/>
      <c r="K31" s="34"/>
      <c r="L31" s="34"/>
      <c r="M31" s="34"/>
      <c r="N31" s="34"/>
      <c r="O31" s="34"/>
      <c r="P31" s="34"/>
      <c r="Q31" s="34"/>
      <c r="R31" s="34"/>
      <c r="S31" s="34"/>
      <c r="T31" s="34"/>
      <c r="U31" s="34"/>
      <c r="V31" s="34"/>
      <c r="W31" s="34"/>
      <c r="X31" s="34"/>
      <c r="Y31" s="34"/>
      <c r="Z31" s="34"/>
    </row>
    <row r="32" spans="1:26" ht="20.100000000000001" customHeight="1" x14ac:dyDescent="0.15">
      <c r="A32" s="9" t="s">
        <v>55</v>
      </c>
      <c r="B32" s="9"/>
      <c r="C32" s="9"/>
      <c r="D32" s="9"/>
      <c r="E32" s="9"/>
      <c r="F32" s="34"/>
      <c r="G32" s="34"/>
      <c r="H32" s="34"/>
      <c r="I32" s="34"/>
      <c r="J32" s="34"/>
      <c r="K32" s="34"/>
      <c r="L32" s="30"/>
      <c r="M32" s="34"/>
      <c r="N32" s="34"/>
      <c r="O32" s="34"/>
      <c r="P32" s="34"/>
      <c r="Q32" s="34"/>
      <c r="R32" s="34"/>
      <c r="S32" s="34"/>
      <c r="T32" s="34"/>
      <c r="U32" s="34"/>
      <c r="V32" s="34"/>
      <c r="W32" s="34"/>
      <c r="X32" s="34"/>
      <c r="Y32" s="34"/>
      <c r="Z32" s="34"/>
    </row>
    <row r="33" spans="1:26" ht="20.100000000000001" customHeight="1" x14ac:dyDescent="0.4">
      <c r="A33" s="9"/>
      <c r="B33" s="9"/>
      <c r="C33" s="82" t="s">
        <v>45</v>
      </c>
      <c r="D33" s="66"/>
      <c r="E33" s="66"/>
      <c r="F33" s="66"/>
      <c r="G33" s="66"/>
      <c r="H33" s="66"/>
      <c r="I33" s="83"/>
      <c r="J33" s="50" t="str">
        <f>IF($H$30="○","3",IF($O$30="○","9",""))</f>
        <v>9</v>
      </c>
      <c r="K33" s="29" t="s">
        <v>7</v>
      </c>
      <c r="L33" s="50" t="str">
        <f>IF($H$30="○","4",IF($O$30="○","10",""))</f>
        <v>10</v>
      </c>
      <c r="M33" s="29" t="s">
        <v>7</v>
      </c>
      <c r="N33" s="50" t="str">
        <f>IF($H$30="○","5",IF($O$30="○","11",""))</f>
        <v>11</v>
      </c>
      <c r="O33" s="29" t="s">
        <v>7</v>
      </c>
      <c r="P33" s="50" t="str">
        <f>IF($H$30="○","6",IF($O$30="○","12",""))</f>
        <v>12</v>
      </c>
      <c r="Q33" s="29" t="s">
        <v>7</v>
      </c>
      <c r="R33" s="50" t="str">
        <f>IF($H$30="○","7",IF($O$30="○","1",""))</f>
        <v>1</v>
      </c>
      <c r="S33" s="29" t="s">
        <v>7</v>
      </c>
      <c r="T33" s="50" t="str">
        <f>IF($H$30="○","8",IF($O$30="○","2",""))</f>
        <v>2</v>
      </c>
      <c r="U33" s="29" t="s">
        <v>7</v>
      </c>
      <c r="V33" s="74" t="s">
        <v>47</v>
      </c>
      <c r="W33" s="75"/>
      <c r="X33" s="76"/>
      <c r="Y33" s="34"/>
      <c r="Z33" s="34"/>
    </row>
    <row r="34" spans="1:26" ht="20.100000000000001" customHeight="1" x14ac:dyDescent="0.4">
      <c r="A34" s="9"/>
      <c r="B34" s="9"/>
      <c r="C34" s="103" t="s">
        <v>46</v>
      </c>
      <c r="D34" s="103"/>
      <c r="E34" s="103"/>
      <c r="F34" s="103"/>
      <c r="G34" s="103"/>
      <c r="H34" s="103"/>
      <c r="I34" s="103"/>
      <c r="J34" s="159">
        <v>52</v>
      </c>
      <c r="K34" s="159"/>
      <c r="L34" s="159">
        <v>52</v>
      </c>
      <c r="M34" s="159"/>
      <c r="N34" s="159">
        <v>53</v>
      </c>
      <c r="O34" s="159"/>
      <c r="P34" s="159">
        <v>55</v>
      </c>
      <c r="Q34" s="159"/>
      <c r="R34" s="159">
        <v>54</v>
      </c>
      <c r="S34" s="159"/>
      <c r="T34" s="159">
        <v>51</v>
      </c>
      <c r="U34" s="159"/>
      <c r="V34" s="101">
        <f>SUM(J34:U34)</f>
        <v>317</v>
      </c>
      <c r="W34" s="101"/>
      <c r="X34" s="101"/>
      <c r="Y34" s="34"/>
      <c r="Z34" s="34"/>
    </row>
    <row r="35" spans="1:26" ht="9.9499999999999993" customHeight="1" x14ac:dyDescent="0.4">
      <c r="A35" s="9"/>
      <c r="B35" s="9"/>
      <c r="C35" s="9"/>
      <c r="D35" s="9"/>
      <c r="E35" s="9"/>
      <c r="F35" s="34"/>
      <c r="G35" s="34"/>
      <c r="H35" s="34"/>
      <c r="I35" s="34"/>
      <c r="J35" s="34"/>
      <c r="K35" s="34"/>
      <c r="L35" s="34"/>
      <c r="M35" s="34"/>
      <c r="N35" s="34"/>
      <c r="O35" s="34"/>
      <c r="P35" s="34"/>
      <c r="Q35" s="34"/>
      <c r="R35" s="34"/>
      <c r="S35" s="34"/>
      <c r="T35" s="34"/>
      <c r="U35" s="34"/>
      <c r="V35" s="34"/>
      <c r="W35" s="34"/>
      <c r="X35" s="34"/>
      <c r="Y35" s="34"/>
      <c r="Z35" s="34"/>
    </row>
    <row r="36" spans="1:26" ht="20.100000000000001" customHeight="1" x14ac:dyDescent="0.4">
      <c r="A36" s="9" t="s">
        <v>56</v>
      </c>
      <c r="B36" s="9"/>
      <c r="C36" s="9"/>
      <c r="D36" s="9"/>
      <c r="E36" s="9"/>
      <c r="F36" s="34"/>
      <c r="G36" s="34"/>
      <c r="H36" s="34"/>
      <c r="I36" s="34"/>
      <c r="J36" s="34"/>
      <c r="K36" s="34"/>
      <c r="L36" s="34"/>
      <c r="M36" s="34"/>
      <c r="N36" s="34"/>
      <c r="O36" s="34"/>
      <c r="P36" s="34"/>
      <c r="Q36" s="34"/>
      <c r="R36" s="34"/>
      <c r="S36" s="34"/>
      <c r="T36" s="34"/>
      <c r="U36" s="34"/>
      <c r="V36" s="34"/>
      <c r="W36" s="34"/>
      <c r="X36" s="34"/>
      <c r="Y36" s="34"/>
      <c r="Z36" s="34"/>
    </row>
    <row r="37" spans="1:26" ht="20.100000000000001" customHeight="1" x14ac:dyDescent="0.4">
      <c r="A37" s="31"/>
      <c r="B37" s="115" t="s">
        <v>53</v>
      </c>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spans="1:26" ht="20.100000000000001" customHeight="1" x14ac:dyDescent="0.4">
      <c r="A38" s="31" t="s">
        <v>48</v>
      </c>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20.100000000000001" customHeight="1" x14ac:dyDescent="0.4">
      <c r="A39" s="31"/>
      <c r="B39" s="31" t="s">
        <v>49</v>
      </c>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0.100000000000001" customHeight="1" x14ac:dyDescent="0.4">
      <c r="A40" s="31"/>
      <c r="B40" s="77" t="s">
        <v>50</v>
      </c>
      <c r="C40" s="77"/>
      <c r="D40" s="77"/>
      <c r="E40" s="77"/>
      <c r="F40" s="77"/>
      <c r="G40" s="77"/>
      <c r="H40" s="77"/>
      <c r="I40" s="77"/>
      <c r="J40" s="77"/>
      <c r="K40" s="77"/>
      <c r="L40" s="77"/>
      <c r="M40" s="77"/>
      <c r="N40" s="77"/>
      <c r="O40" s="77"/>
      <c r="P40" s="77"/>
      <c r="Q40" s="77"/>
      <c r="R40" s="77"/>
      <c r="S40" s="77"/>
      <c r="T40" s="77"/>
      <c r="U40" s="77"/>
      <c r="V40" s="77"/>
      <c r="W40" s="77"/>
      <c r="X40" s="77"/>
      <c r="Y40" s="45"/>
      <c r="Z40" s="31"/>
    </row>
    <row r="41" spans="1:26" ht="20.100000000000001" customHeight="1" x14ac:dyDescent="0.4">
      <c r="A41" s="31"/>
      <c r="B41" s="77" t="s">
        <v>51</v>
      </c>
      <c r="C41" s="77"/>
      <c r="D41" s="77"/>
      <c r="E41" s="77"/>
      <c r="F41" s="77"/>
      <c r="G41" s="77"/>
      <c r="H41" s="77"/>
      <c r="I41" s="77"/>
      <c r="J41" s="77"/>
      <c r="K41" s="77"/>
      <c r="L41" s="77"/>
      <c r="M41" s="77"/>
      <c r="N41" s="77"/>
      <c r="O41" s="77"/>
      <c r="P41" s="77"/>
      <c r="Q41" s="77"/>
      <c r="R41" s="77"/>
      <c r="S41" s="77"/>
      <c r="T41" s="77"/>
      <c r="U41" s="77"/>
      <c r="V41" s="77"/>
      <c r="W41" s="77"/>
      <c r="X41" s="77"/>
      <c r="Y41" s="45"/>
      <c r="Z41" s="31"/>
    </row>
    <row r="42" spans="1:26" ht="9.9499999999999993" customHeight="1" x14ac:dyDescent="0.4">
      <c r="A42" s="31"/>
      <c r="B42" s="9"/>
      <c r="C42" s="9"/>
      <c r="D42" s="9"/>
      <c r="E42" s="9"/>
      <c r="F42" s="9"/>
      <c r="G42" s="9"/>
      <c r="H42" s="9"/>
      <c r="I42" s="9"/>
      <c r="J42" s="9"/>
      <c r="K42" s="9"/>
      <c r="L42" s="9"/>
      <c r="M42" s="9"/>
      <c r="N42" s="9"/>
      <c r="O42" s="9"/>
      <c r="P42" s="9"/>
      <c r="Q42" s="9"/>
      <c r="R42" s="9"/>
      <c r="S42" s="9"/>
      <c r="T42" s="9"/>
      <c r="U42" s="9"/>
      <c r="V42" s="9"/>
      <c r="W42" s="9"/>
      <c r="X42" s="9"/>
      <c r="Y42" s="9"/>
      <c r="Z42" s="31"/>
    </row>
    <row r="43" spans="1:26" ht="20.100000000000001" customHeight="1" x14ac:dyDescent="0.4">
      <c r="A43" s="31" t="s">
        <v>52</v>
      </c>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20.100000000000001" customHeight="1" x14ac:dyDescent="0.4">
      <c r="A44" s="31"/>
      <c r="B44" s="154" t="s">
        <v>67</v>
      </c>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ht="20.100000000000001" customHeight="1" x14ac:dyDescent="0.4">
      <c r="A45" s="31"/>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ht="9.9499999999999993" customHeight="1" x14ac:dyDescent="0.4">
      <c r="A46" s="31"/>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ht="18.95" customHeight="1" thickBot="1" x14ac:dyDescent="0.45">
      <c r="A47" s="31" t="s">
        <v>74</v>
      </c>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8.95" customHeight="1" x14ac:dyDescent="0.4">
      <c r="A48" s="150" t="s">
        <v>75</v>
      </c>
      <c r="B48" s="89" t="s">
        <v>0</v>
      </c>
      <c r="C48" s="90"/>
      <c r="D48" s="90"/>
      <c r="E48" s="90"/>
      <c r="F48" s="90"/>
      <c r="G48" s="90"/>
      <c r="H48" s="90"/>
      <c r="I48" s="90"/>
      <c r="J48" s="90"/>
      <c r="K48" s="151"/>
      <c r="L48" s="48" t="str">
        <f>IF($H$30="○","3",IF($O$30="○","9",""))</f>
        <v>9</v>
      </c>
      <c r="M48" s="32" t="s">
        <v>7</v>
      </c>
      <c r="N48" s="48" t="str">
        <f>IF($H$30="○","4",IF($O$30="○","10",""))</f>
        <v>10</v>
      </c>
      <c r="O48" s="32" t="s">
        <v>7</v>
      </c>
      <c r="P48" s="48" t="str">
        <f>IF($H$30="○","5",IF($O$30="○","11",""))</f>
        <v>11</v>
      </c>
      <c r="Q48" s="32" t="s">
        <v>7</v>
      </c>
      <c r="R48" s="48" t="str">
        <f>IF($H$30="○","6",IF($O$30="○","12",""))</f>
        <v>12</v>
      </c>
      <c r="S48" s="32" t="s">
        <v>7</v>
      </c>
      <c r="T48" s="48" t="str">
        <f>IF($H$30="○","7",IF($O$30="○","1",""))</f>
        <v>1</v>
      </c>
      <c r="U48" s="32" t="s">
        <v>7</v>
      </c>
      <c r="V48" s="48" t="str">
        <f>IF($H$30="○","8",IF($O$30="○","2",""))</f>
        <v>2</v>
      </c>
      <c r="W48" s="32" t="s">
        <v>7</v>
      </c>
      <c r="X48" s="89" t="s">
        <v>1</v>
      </c>
      <c r="Y48" s="90"/>
      <c r="Z48" s="91"/>
    </row>
    <row r="49" spans="1:26" ht="26.1" customHeight="1" x14ac:dyDescent="0.4">
      <c r="A49" s="137"/>
      <c r="B49" s="70" t="s">
        <v>8</v>
      </c>
      <c r="C49" s="71"/>
      <c r="D49" s="71"/>
      <c r="E49" s="71"/>
      <c r="F49" s="71"/>
      <c r="G49" s="71"/>
      <c r="H49" s="71"/>
      <c r="I49" s="71"/>
      <c r="J49" s="71"/>
      <c r="K49" s="72"/>
      <c r="L49" s="159">
        <v>26</v>
      </c>
      <c r="M49" s="159"/>
      <c r="N49" s="159">
        <v>26</v>
      </c>
      <c r="O49" s="159"/>
      <c r="P49" s="159">
        <v>25</v>
      </c>
      <c r="Q49" s="159"/>
      <c r="R49" s="159">
        <v>24</v>
      </c>
      <c r="S49" s="159"/>
      <c r="T49" s="159">
        <v>24</v>
      </c>
      <c r="U49" s="159"/>
      <c r="V49" s="159">
        <v>25</v>
      </c>
      <c r="W49" s="159"/>
      <c r="X49" s="1" t="s">
        <v>19</v>
      </c>
      <c r="Y49" s="80">
        <f>SUM(L49:W49)</f>
        <v>150</v>
      </c>
      <c r="Z49" s="81"/>
    </row>
    <row r="50" spans="1:26" ht="26.1" customHeight="1" x14ac:dyDescent="0.4">
      <c r="A50" s="137"/>
      <c r="B50" s="70" t="s">
        <v>9</v>
      </c>
      <c r="C50" s="71"/>
      <c r="D50" s="71"/>
      <c r="E50" s="71"/>
      <c r="F50" s="71"/>
      <c r="G50" s="71"/>
      <c r="H50" s="71"/>
      <c r="I50" s="71"/>
      <c r="J50" s="71"/>
      <c r="K50" s="72"/>
      <c r="L50" s="160">
        <v>22</v>
      </c>
      <c r="M50" s="160"/>
      <c r="N50" s="160">
        <v>22</v>
      </c>
      <c r="O50" s="160"/>
      <c r="P50" s="160">
        <v>21</v>
      </c>
      <c r="Q50" s="160"/>
      <c r="R50" s="160">
        <v>20</v>
      </c>
      <c r="S50" s="160"/>
      <c r="T50" s="160">
        <v>20</v>
      </c>
      <c r="U50" s="160"/>
      <c r="V50" s="160">
        <v>20</v>
      </c>
      <c r="W50" s="160"/>
      <c r="X50" s="1" t="s">
        <v>20</v>
      </c>
      <c r="Y50" s="80">
        <f>SUM(L50:W50)</f>
        <v>125</v>
      </c>
      <c r="Z50" s="81"/>
    </row>
    <row r="51" spans="1:26" ht="18.95" customHeight="1" x14ac:dyDescent="0.4">
      <c r="A51" s="137"/>
      <c r="B51" s="146" t="s">
        <v>2</v>
      </c>
      <c r="C51" s="146"/>
      <c r="D51" s="146"/>
      <c r="E51" s="146"/>
      <c r="F51" s="146"/>
      <c r="G51" s="146"/>
      <c r="H51" s="146"/>
      <c r="I51" s="146"/>
      <c r="J51" s="146"/>
      <c r="K51" s="146"/>
      <c r="L51" s="146"/>
      <c r="M51" s="146"/>
      <c r="N51" s="146"/>
      <c r="O51" s="146"/>
      <c r="P51" s="146"/>
      <c r="Q51" s="146"/>
      <c r="R51" s="146"/>
      <c r="S51" s="146"/>
      <c r="T51" s="146"/>
      <c r="U51" s="146"/>
      <c r="V51" s="146"/>
      <c r="W51" s="146"/>
      <c r="X51" s="147">
        <f>IFERROR(ROUNDDOWN(Y50/Y49*100,1),"")</f>
        <v>83.3</v>
      </c>
      <c r="Y51" s="148"/>
      <c r="Z51" s="2" t="s">
        <v>12</v>
      </c>
    </row>
    <row r="52" spans="1:26" ht="18.95" customHeight="1" x14ac:dyDescent="0.4">
      <c r="A52" s="137"/>
      <c r="B52" s="92" t="s">
        <v>57</v>
      </c>
      <c r="C52" s="93"/>
      <c r="D52" s="93"/>
      <c r="E52" s="93"/>
      <c r="F52" s="93"/>
      <c r="G52" s="93"/>
      <c r="H52" s="94"/>
      <c r="I52" s="164" t="s">
        <v>83</v>
      </c>
      <c r="J52" s="158"/>
      <c r="K52" s="158"/>
      <c r="L52" s="158"/>
      <c r="M52" s="158"/>
      <c r="N52" s="158"/>
      <c r="O52" s="158"/>
      <c r="P52" s="158"/>
      <c r="Q52" s="165"/>
      <c r="R52" s="70" t="s">
        <v>81</v>
      </c>
      <c r="S52" s="71"/>
      <c r="T52" s="72"/>
      <c r="U52" s="164" t="s">
        <v>85</v>
      </c>
      <c r="V52" s="158"/>
      <c r="W52" s="158"/>
      <c r="X52" s="158"/>
      <c r="Y52" s="158"/>
      <c r="Z52" s="165"/>
    </row>
    <row r="53" spans="1:26" ht="18.95" customHeight="1" x14ac:dyDescent="0.4">
      <c r="A53" s="137"/>
      <c r="B53" s="92" t="s">
        <v>58</v>
      </c>
      <c r="C53" s="93"/>
      <c r="D53" s="93"/>
      <c r="E53" s="93"/>
      <c r="F53" s="93"/>
      <c r="G53" s="93"/>
      <c r="H53" s="94"/>
      <c r="I53" s="161" t="s">
        <v>90</v>
      </c>
      <c r="J53" s="162"/>
      <c r="K53" s="162"/>
      <c r="L53" s="162"/>
      <c r="M53" s="162"/>
      <c r="N53" s="162"/>
      <c r="O53" s="162"/>
      <c r="P53" s="162"/>
      <c r="Q53" s="162"/>
      <c r="R53" s="162"/>
      <c r="S53" s="162"/>
      <c r="T53" s="162"/>
      <c r="U53" s="162"/>
      <c r="V53" s="162"/>
      <c r="W53" s="162"/>
      <c r="X53" s="162"/>
      <c r="Y53" s="162"/>
      <c r="Z53" s="163"/>
    </row>
    <row r="54" spans="1:26" ht="18.95" customHeight="1" x14ac:dyDescent="0.4">
      <c r="A54" s="137"/>
      <c r="B54" s="95" t="s">
        <v>59</v>
      </c>
      <c r="C54" s="96"/>
      <c r="D54" s="96"/>
      <c r="E54" s="96"/>
      <c r="F54" s="96"/>
      <c r="G54" s="96"/>
      <c r="H54" s="97"/>
      <c r="I54" s="3" t="s">
        <v>10</v>
      </c>
      <c r="J54" s="161" t="s">
        <v>86</v>
      </c>
      <c r="K54" s="162"/>
      <c r="L54" s="162"/>
      <c r="M54" s="162"/>
      <c r="N54" s="162"/>
      <c r="O54" s="162"/>
      <c r="P54" s="162"/>
      <c r="Q54" s="170"/>
      <c r="R54" s="3" t="s">
        <v>13</v>
      </c>
      <c r="S54" s="161" t="s">
        <v>87</v>
      </c>
      <c r="T54" s="162"/>
      <c r="U54" s="162"/>
      <c r="V54" s="162"/>
      <c r="W54" s="162"/>
      <c r="X54" s="162"/>
      <c r="Y54" s="162"/>
      <c r="Z54" s="170"/>
    </row>
    <row r="55" spans="1:26" ht="18.95" customHeight="1" x14ac:dyDescent="0.4">
      <c r="A55" s="137"/>
      <c r="B55" s="98"/>
      <c r="C55" s="99"/>
      <c r="D55" s="99"/>
      <c r="E55" s="99"/>
      <c r="F55" s="99"/>
      <c r="G55" s="99"/>
      <c r="H55" s="100"/>
      <c r="I55" s="3" t="s">
        <v>11</v>
      </c>
      <c r="J55" s="161" t="s">
        <v>88</v>
      </c>
      <c r="K55" s="162"/>
      <c r="L55" s="162"/>
      <c r="M55" s="162"/>
      <c r="N55" s="162"/>
      <c r="O55" s="162"/>
      <c r="P55" s="162"/>
      <c r="Q55" s="170"/>
      <c r="R55" s="3" t="s">
        <v>14</v>
      </c>
      <c r="S55" s="171"/>
      <c r="T55" s="172"/>
      <c r="U55" s="172"/>
      <c r="V55" s="172"/>
      <c r="W55" s="172"/>
      <c r="X55" s="172"/>
      <c r="Y55" s="172"/>
      <c r="Z55" s="173"/>
    </row>
    <row r="56" spans="1:26" ht="26.1" customHeight="1" x14ac:dyDescent="0.4">
      <c r="A56" s="137" t="s">
        <v>3</v>
      </c>
      <c r="B56" s="139" t="s">
        <v>63</v>
      </c>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46"/>
    </row>
    <row r="57" spans="1:26" ht="26.1" customHeight="1" x14ac:dyDescent="0.4">
      <c r="A57" s="137"/>
      <c r="B57" s="139" t="s">
        <v>4</v>
      </c>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46"/>
    </row>
    <row r="58" spans="1:26" ht="26.1" customHeight="1" x14ac:dyDescent="0.4">
      <c r="A58" s="137"/>
      <c r="B58" s="104" t="s">
        <v>5</v>
      </c>
      <c r="C58" s="105"/>
      <c r="D58" s="105"/>
      <c r="E58" s="105"/>
      <c r="F58" s="105"/>
      <c r="G58" s="105"/>
      <c r="H58" s="105"/>
      <c r="I58" s="105"/>
      <c r="J58" s="105"/>
      <c r="K58" s="105"/>
      <c r="L58" s="105"/>
      <c r="M58" s="105"/>
      <c r="N58" s="105"/>
      <c r="O58" s="105"/>
      <c r="P58" s="105"/>
      <c r="Q58" s="105"/>
      <c r="R58" s="105"/>
      <c r="S58" s="105"/>
      <c r="T58" s="105"/>
      <c r="U58" s="105"/>
      <c r="V58" s="105"/>
      <c r="W58" s="105"/>
      <c r="X58" s="105"/>
      <c r="Y58" s="106"/>
      <c r="Z58" s="168" t="s">
        <v>73</v>
      </c>
    </row>
    <row r="59" spans="1:26" ht="8.1" customHeight="1" x14ac:dyDescent="0.4">
      <c r="A59" s="137"/>
      <c r="B59" s="42"/>
      <c r="C59" s="43"/>
      <c r="D59" s="43"/>
      <c r="E59" s="43"/>
      <c r="F59" s="43"/>
      <c r="G59" s="43"/>
      <c r="H59" s="43"/>
      <c r="I59" s="43"/>
      <c r="J59" s="43"/>
      <c r="K59" s="43"/>
      <c r="L59" s="43"/>
      <c r="M59" s="43"/>
      <c r="N59" s="43"/>
      <c r="O59" s="43"/>
      <c r="P59" s="43"/>
      <c r="Q59" s="43"/>
      <c r="R59" s="43"/>
      <c r="S59" s="43"/>
      <c r="T59" s="43"/>
      <c r="U59" s="43"/>
      <c r="V59" s="43"/>
      <c r="W59" s="43"/>
      <c r="X59" s="43"/>
      <c r="Y59" s="5"/>
      <c r="Z59" s="168"/>
    </row>
    <row r="60" spans="1:26" ht="25.5" customHeight="1" x14ac:dyDescent="0.4">
      <c r="A60" s="137"/>
      <c r="B60" s="107" t="s">
        <v>54</v>
      </c>
      <c r="C60" s="108"/>
      <c r="D60" s="108"/>
      <c r="E60" s="108"/>
      <c r="F60" s="108"/>
      <c r="G60" s="108"/>
      <c r="H60" s="108"/>
      <c r="I60" s="108"/>
      <c r="J60" s="108"/>
      <c r="K60" s="108"/>
      <c r="L60" s="108"/>
      <c r="M60" s="108"/>
      <c r="N60" s="108"/>
      <c r="O60" s="108"/>
      <c r="P60" s="108"/>
      <c r="Q60" s="108"/>
      <c r="R60" s="108"/>
      <c r="S60" s="108"/>
      <c r="T60" s="108"/>
      <c r="U60" s="108"/>
      <c r="V60" s="108"/>
      <c r="W60" s="108"/>
      <c r="X60" s="108"/>
      <c r="Y60" s="109"/>
      <c r="Z60" s="168"/>
    </row>
    <row r="61" spans="1:26" ht="15" customHeight="1" x14ac:dyDescent="0.15">
      <c r="A61" s="137"/>
      <c r="B61" s="55" t="s">
        <v>6</v>
      </c>
      <c r="C61" s="41"/>
      <c r="D61" s="41"/>
      <c r="E61" s="41"/>
      <c r="F61" s="41"/>
      <c r="G61" s="41"/>
      <c r="H61" s="41"/>
      <c r="I61" s="41"/>
      <c r="J61" s="41"/>
      <c r="K61" s="41"/>
      <c r="L61" s="41"/>
      <c r="M61" s="41"/>
      <c r="N61" s="41"/>
      <c r="O61" s="41"/>
      <c r="P61" s="41"/>
      <c r="Q61" s="41"/>
      <c r="R61" s="41"/>
      <c r="S61" s="41"/>
      <c r="T61" s="41"/>
      <c r="U61" s="41"/>
      <c r="V61" s="41"/>
      <c r="W61" s="41"/>
      <c r="X61" s="41"/>
      <c r="Y61" s="5"/>
      <c r="Z61" s="168"/>
    </row>
    <row r="62" spans="1:26" ht="8.1" customHeight="1" x14ac:dyDescent="0.15">
      <c r="A62" s="137"/>
      <c r="B62" s="4"/>
      <c r="C62" s="6"/>
      <c r="D62" s="6"/>
      <c r="E62" s="79" t="s">
        <v>22</v>
      </c>
      <c r="F62" s="79"/>
      <c r="G62" s="79"/>
      <c r="H62" s="79"/>
      <c r="I62" s="79"/>
      <c r="J62" s="79"/>
      <c r="K62" s="6"/>
      <c r="L62" s="6"/>
      <c r="M62" s="6"/>
      <c r="N62" s="79" t="s">
        <v>22</v>
      </c>
      <c r="O62" s="79"/>
      <c r="P62" s="79"/>
      <c r="Q62" s="79"/>
      <c r="R62" s="79"/>
      <c r="S62" s="79"/>
      <c r="T62" s="25"/>
      <c r="U62" s="25"/>
      <c r="V62" s="25"/>
      <c r="W62" s="25"/>
      <c r="X62" s="41"/>
      <c r="Y62" s="5"/>
      <c r="Z62" s="168"/>
    </row>
    <row r="63" spans="1:26" ht="18.95" customHeight="1" x14ac:dyDescent="0.15">
      <c r="A63" s="137"/>
      <c r="B63" s="4"/>
      <c r="C63" s="79" t="s">
        <v>21</v>
      </c>
      <c r="D63" s="79"/>
      <c r="E63" s="79"/>
      <c r="F63" s="79"/>
      <c r="G63" s="79"/>
      <c r="H63" s="79"/>
      <c r="I63" s="79"/>
      <c r="J63" s="79"/>
      <c r="K63" s="6"/>
      <c r="L63" s="79" t="s">
        <v>23</v>
      </c>
      <c r="M63" s="79"/>
      <c r="N63" s="79"/>
      <c r="O63" s="79"/>
      <c r="P63" s="79"/>
      <c r="Q63" s="79"/>
      <c r="R63" s="79"/>
      <c r="S63" s="79"/>
      <c r="T63" s="41"/>
      <c r="U63" s="41"/>
      <c r="V63" s="41"/>
      <c r="W63" s="41"/>
      <c r="X63" s="41"/>
      <c r="Y63" s="5"/>
      <c r="Z63" s="168"/>
    </row>
    <row r="64" spans="1:26" ht="12.95" customHeight="1" x14ac:dyDescent="0.4">
      <c r="A64" s="137"/>
      <c r="B64" s="7"/>
      <c r="C64" s="34"/>
      <c r="D64" s="34"/>
      <c r="E64" s="34"/>
      <c r="F64" s="34"/>
      <c r="G64" s="34"/>
      <c r="H64" s="34"/>
      <c r="I64" s="34"/>
      <c r="J64" s="34"/>
      <c r="K64" s="34"/>
      <c r="L64" s="34"/>
      <c r="M64" s="34"/>
      <c r="N64" s="34"/>
      <c r="O64" s="34"/>
      <c r="P64" s="34"/>
      <c r="Q64" s="34"/>
      <c r="R64" s="34"/>
      <c r="S64" s="34"/>
      <c r="T64" s="34"/>
      <c r="U64" s="34"/>
      <c r="V64" s="34"/>
      <c r="W64" s="34"/>
      <c r="X64" s="34"/>
      <c r="Y64" s="10"/>
      <c r="Z64" s="168"/>
    </row>
    <row r="65" spans="1:26" ht="24.95" customHeight="1" x14ac:dyDescent="0.4">
      <c r="A65" s="137"/>
      <c r="B65" s="7"/>
      <c r="C65" s="84">
        <f>IF(Z58="○",Y50,"")</f>
        <v>125</v>
      </c>
      <c r="D65" s="85"/>
      <c r="E65" s="110" t="s">
        <v>15</v>
      </c>
      <c r="F65" s="111"/>
      <c r="G65" s="166">
        <v>30</v>
      </c>
      <c r="H65" s="167"/>
      <c r="I65" s="34"/>
      <c r="J65" s="40" t="s">
        <v>16</v>
      </c>
      <c r="K65" s="34"/>
      <c r="L65" s="84">
        <f>IF(Z58="○",Y49,"")</f>
        <v>150</v>
      </c>
      <c r="M65" s="85"/>
      <c r="N65" s="110" t="s">
        <v>15</v>
      </c>
      <c r="O65" s="112"/>
      <c r="P65" s="166">
        <v>30</v>
      </c>
      <c r="Q65" s="167"/>
      <c r="R65" s="25"/>
      <c r="S65" s="9" t="s">
        <v>17</v>
      </c>
      <c r="T65" s="34"/>
      <c r="U65" s="40" t="s">
        <v>18</v>
      </c>
      <c r="V65" s="86">
        <f>IFERROR((C65-G65)/(L65-P65)*100,"")</f>
        <v>79.166666666666657</v>
      </c>
      <c r="W65" s="87"/>
      <c r="X65" s="47" t="s">
        <v>12</v>
      </c>
      <c r="Y65" s="10"/>
      <c r="Z65" s="168"/>
    </row>
    <row r="66" spans="1:26" ht="12.95" customHeight="1" thickBot="1" x14ac:dyDescent="0.45">
      <c r="A66" s="138"/>
      <c r="B66" s="11"/>
      <c r="C66" s="12"/>
      <c r="D66" s="12"/>
      <c r="E66" s="12"/>
      <c r="F66" s="12"/>
      <c r="G66" s="12"/>
      <c r="H66" s="12"/>
      <c r="I66" s="12"/>
      <c r="J66" s="12"/>
      <c r="K66" s="12"/>
      <c r="L66" s="12"/>
      <c r="M66" s="12"/>
      <c r="N66" s="12"/>
      <c r="O66" s="12"/>
      <c r="P66" s="12"/>
      <c r="Q66" s="12"/>
      <c r="R66" s="12"/>
      <c r="S66" s="12"/>
      <c r="T66" s="12"/>
      <c r="U66" s="12"/>
      <c r="V66" s="12"/>
      <c r="W66" s="12"/>
      <c r="X66" s="12"/>
      <c r="Y66" s="13"/>
      <c r="Z66" s="169"/>
    </row>
    <row r="67" spans="1:26" ht="18.95" customHeight="1" x14ac:dyDescent="0.4">
      <c r="A67" s="150" t="s">
        <v>76</v>
      </c>
      <c r="B67" s="89" t="s">
        <v>0</v>
      </c>
      <c r="C67" s="90"/>
      <c r="D67" s="90"/>
      <c r="E67" s="90"/>
      <c r="F67" s="90"/>
      <c r="G67" s="90"/>
      <c r="H67" s="90"/>
      <c r="I67" s="90"/>
      <c r="J67" s="90"/>
      <c r="K67" s="151"/>
      <c r="L67" s="48" t="str">
        <f>IF($H$30="○","3",IF($O$30="○","9",""))</f>
        <v>9</v>
      </c>
      <c r="M67" s="32" t="s">
        <v>7</v>
      </c>
      <c r="N67" s="48" t="str">
        <f>IF($H$30="○","4",IF($O$30="○","10",""))</f>
        <v>10</v>
      </c>
      <c r="O67" s="32" t="s">
        <v>7</v>
      </c>
      <c r="P67" s="48" t="str">
        <f>IF($H$30="○","5",IF($O$30="○","11",""))</f>
        <v>11</v>
      </c>
      <c r="Q67" s="32" t="s">
        <v>7</v>
      </c>
      <c r="R67" s="48" t="str">
        <f>IF($H$30="○","6",IF($O$30="○","12",""))</f>
        <v>12</v>
      </c>
      <c r="S67" s="32" t="s">
        <v>7</v>
      </c>
      <c r="T67" s="48" t="str">
        <f>IF($H$30="○","7",IF($O$30="○","1",""))</f>
        <v>1</v>
      </c>
      <c r="U67" s="32" t="s">
        <v>7</v>
      </c>
      <c r="V67" s="48" t="str">
        <f>IF($H$30="○","8",IF($O$30="○","2",""))</f>
        <v>2</v>
      </c>
      <c r="W67" s="32" t="s">
        <v>7</v>
      </c>
      <c r="X67" s="89" t="s">
        <v>1</v>
      </c>
      <c r="Y67" s="90"/>
      <c r="Z67" s="91"/>
    </row>
    <row r="68" spans="1:26" ht="26.1" customHeight="1" x14ac:dyDescent="0.4">
      <c r="A68" s="137"/>
      <c r="B68" s="70" t="s">
        <v>64</v>
      </c>
      <c r="C68" s="71"/>
      <c r="D68" s="71"/>
      <c r="E68" s="71"/>
      <c r="F68" s="71"/>
      <c r="G68" s="71"/>
      <c r="H68" s="71"/>
      <c r="I68" s="71"/>
      <c r="J68" s="71"/>
      <c r="K68" s="72"/>
      <c r="L68" s="159">
        <v>23</v>
      </c>
      <c r="M68" s="159"/>
      <c r="N68" s="159">
        <v>24</v>
      </c>
      <c r="O68" s="159"/>
      <c r="P68" s="159">
        <v>24</v>
      </c>
      <c r="Q68" s="159"/>
      <c r="R68" s="159">
        <v>25</v>
      </c>
      <c r="S68" s="159"/>
      <c r="T68" s="159">
        <v>26</v>
      </c>
      <c r="U68" s="159"/>
      <c r="V68" s="159">
        <v>25</v>
      </c>
      <c r="W68" s="159"/>
      <c r="X68" s="1" t="s">
        <v>19</v>
      </c>
      <c r="Y68" s="80">
        <f>SUM(L68:W68)</f>
        <v>147</v>
      </c>
      <c r="Z68" s="81"/>
    </row>
    <row r="69" spans="1:26" ht="26.1" customHeight="1" x14ac:dyDescent="0.4">
      <c r="A69" s="137"/>
      <c r="B69" s="70" t="s">
        <v>9</v>
      </c>
      <c r="C69" s="71"/>
      <c r="D69" s="71"/>
      <c r="E69" s="71"/>
      <c r="F69" s="71"/>
      <c r="G69" s="71"/>
      <c r="H69" s="71"/>
      <c r="I69" s="71"/>
      <c r="J69" s="71"/>
      <c r="K69" s="72"/>
      <c r="L69" s="160">
        <v>20</v>
      </c>
      <c r="M69" s="160"/>
      <c r="N69" s="160">
        <v>21</v>
      </c>
      <c r="O69" s="160"/>
      <c r="P69" s="160">
        <v>21</v>
      </c>
      <c r="Q69" s="160"/>
      <c r="R69" s="160">
        <v>21</v>
      </c>
      <c r="S69" s="160"/>
      <c r="T69" s="160">
        <v>22</v>
      </c>
      <c r="U69" s="160"/>
      <c r="V69" s="160">
        <v>22</v>
      </c>
      <c r="W69" s="160"/>
      <c r="X69" s="1" t="s">
        <v>20</v>
      </c>
      <c r="Y69" s="80">
        <f>SUM(L69:W69)</f>
        <v>127</v>
      </c>
      <c r="Z69" s="81"/>
    </row>
    <row r="70" spans="1:26" ht="18.95" customHeight="1" x14ac:dyDescent="0.4">
      <c r="A70" s="137"/>
      <c r="B70" s="146" t="s">
        <v>2</v>
      </c>
      <c r="C70" s="146"/>
      <c r="D70" s="146"/>
      <c r="E70" s="146"/>
      <c r="F70" s="146"/>
      <c r="G70" s="146"/>
      <c r="H70" s="146"/>
      <c r="I70" s="146"/>
      <c r="J70" s="146"/>
      <c r="K70" s="146"/>
      <c r="L70" s="146"/>
      <c r="M70" s="146"/>
      <c r="N70" s="146"/>
      <c r="O70" s="146"/>
      <c r="P70" s="146"/>
      <c r="Q70" s="146"/>
      <c r="R70" s="146"/>
      <c r="S70" s="146"/>
      <c r="T70" s="146"/>
      <c r="U70" s="146"/>
      <c r="V70" s="146"/>
      <c r="W70" s="146"/>
      <c r="X70" s="147">
        <f>IFERROR(ROUNDDOWN(Y69/Y68*100,1),"")</f>
        <v>86.3</v>
      </c>
      <c r="Y70" s="148"/>
      <c r="Z70" s="2" t="s">
        <v>12</v>
      </c>
    </row>
    <row r="71" spans="1:26" ht="18.95" customHeight="1" x14ac:dyDescent="0.4">
      <c r="A71" s="137"/>
      <c r="B71" s="92" t="s">
        <v>57</v>
      </c>
      <c r="C71" s="93"/>
      <c r="D71" s="93"/>
      <c r="E71" s="93"/>
      <c r="F71" s="93"/>
      <c r="G71" s="93"/>
      <c r="H71" s="94"/>
      <c r="I71" s="164" t="s">
        <v>84</v>
      </c>
      <c r="J71" s="158"/>
      <c r="K71" s="158"/>
      <c r="L71" s="158"/>
      <c r="M71" s="158"/>
      <c r="N71" s="158"/>
      <c r="O71" s="158"/>
      <c r="P71" s="158"/>
      <c r="Q71" s="165"/>
      <c r="R71" s="70" t="s">
        <v>81</v>
      </c>
      <c r="S71" s="71"/>
      <c r="T71" s="72"/>
      <c r="U71" s="164" t="s">
        <v>89</v>
      </c>
      <c r="V71" s="158"/>
      <c r="W71" s="158"/>
      <c r="X71" s="158"/>
      <c r="Y71" s="158"/>
      <c r="Z71" s="165"/>
    </row>
    <row r="72" spans="1:26" ht="18.95" customHeight="1" x14ac:dyDescent="0.4">
      <c r="A72" s="137"/>
      <c r="B72" s="92" t="s">
        <v>58</v>
      </c>
      <c r="C72" s="93"/>
      <c r="D72" s="93"/>
      <c r="E72" s="93"/>
      <c r="F72" s="93"/>
      <c r="G72" s="93"/>
      <c r="H72" s="94"/>
      <c r="I72" s="161" t="s">
        <v>91</v>
      </c>
      <c r="J72" s="162"/>
      <c r="K72" s="162"/>
      <c r="L72" s="162"/>
      <c r="M72" s="162"/>
      <c r="N72" s="162"/>
      <c r="O72" s="162"/>
      <c r="P72" s="162"/>
      <c r="Q72" s="162"/>
      <c r="R72" s="162"/>
      <c r="S72" s="162"/>
      <c r="T72" s="162"/>
      <c r="U72" s="162"/>
      <c r="V72" s="162"/>
      <c r="W72" s="162"/>
      <c r="X72" s="162"/>
      <c r="Y72" s="162"/>
      <c r="Z72" s="163"/>
    </row>
    <row r="73" spans="1:26" ht="18.95" customHeight="1" x14ac:dyDescent="0.4">
      <c r="A73" s="137"/>
      <c r="B73" s="95" t="s">
        <v>59</v>
      </c>
      <c r="C73" s="96"/>
      <c r="D73" s="96"/>
      <c r="E73" s="96"/>
      <c r="F73" s="96"/>
      <c r="G73" s="96"/>
      <c r="H73" s="97"/>
      <c r="I73" s="3" t="s">
        <v>10</v>
      </c>
      <c r="J73" s="164" t="s">
        <v>92</v>
      </c>
      <c r="K73" s="158"/>
      <c r="L73" s="158"/>
      <c r="M73" s="158"/>
      <c r="N73" s="158"/>
      <c r="O73" s="158"/>
      <c r="P73" s="158"/>
      <c r="Q73" s="165"/>
      <c r="R73" s="3" t="s">
        <v>13</v>
      </c>
      <c r="S73" s="67"/>
      <c r="T73" s="68"/>
      <c r="U73" s="68"/>
      <c r="V73" s="68"/>
      <c r="W73" s="68"/>
      <c r="X73" s="68"/>
      <c r="Y73" s="68"/>
      <c r="Z73" s="73"/>
    </row>
    <row r="74" spans="1:26" ht="18.95" customHeight="1" x14ac:dyDescent="0.4">
      <c r="A74" s="137"/>
      <c r="B74" s="98"/>
      <c r="C74" s="99"/>
      <c r="D74" s="99"/>
      <c r="E74" s="99"/>
      <c r="F74" s="99"/>
      <c r="G74" s="99"/>
      <c r="H74" s="100"/>
      <c r="I74" s="3" t="s">
        <v>11</v>
      </c>
      <c r="J74" s="164" t="s">
        <v>93</v>
      </c>
      <c r="K74" s="158"/>
      <c r="L74" s="158"/>
      <c r="M74" s="158"/>
      <c r="N74" s="158"/>
      <c r="O74" s="158"/>
      <c r="P74" s="158"/>
      <c r="Q74" s="165"/>
      <c r="R74" s="3" t="s">
        <v>14</v>
      </c>
      <c r="S74" s="67"/>
      <c r="T74" s="68"/>
      <c r="U74" s="68"/>
      <c r="V74" s="68"/>
      <c r="W74" s="68"/>
      <c r="X74" s="68"/>
      <c r="Y74" s="68"/>
      <c r="Z74" s="73"/>
    </row>
    <row r="75" spans="1:26" ht="26.1" customHeight="1" x14ac:dyDescent="0.4">
      <c r="A75" s="137" t="s">
        <v>3</v>
      </c>
      <c r="B75" s="139" t="s">
        <v>63</v>
      </c>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54" t="s">
        <v>73</v>
      </c>
    </row>
    <row r="76" spans="1:26" ht="26.1" customHeight="1" x14ac:dyDescent="0.4">
      <c r="A76" s="137"/>
      <c r="B76" s="139" t="s">
        <v>4</v>
      </c>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46"/>
    </row>
    <row r="77" spans="1:26" ht="26.1" customHeight="1" x14ac:dyDescent="0.4">
      <c r="A77" s="137"/>
      <c r="B77" s="104" t="s">
        <v>5</v>
      </c>
      <c r="C77" s="105"/>
      <c r="D77" s="105"/>
      <c r="E77" s="105"/>
      <c r="F77" s="105"/>
      <c r="G77" s="105"/>
      <c r="H77" s="105"/>
      <c r="I77" s="105"/>
      <c r="J77" s="105"/>
      <c r="K77" s="105"/>
      <c r="L77" s="105"/>
      <c r="M77" s="105"/>
      <c r="N77" s="105"/>
      <c r="O77" s="105"/>
      <c r="P77" s="105"/>
      <c r="Q77" s="105"/>
      <c r="R77" s="105"/>
      <c r="S77" s="105"/>
      <c r="T77" s="105"/>
      <c r="U77" s="105"/>
      <c r="V77" s="105"/>
      <c r="W77" s="105"/>
      <c r="X77" s="105"/>
      <c r="Y77" s="106"/>
      <c r="Z77" s="140"/>
    </row>
    <row r="78" spans="1:26" ht="8.1" customHeight="1" x14ac:dyDescent="0.4">
      <c r="A78" s="137"/>
      <c r="B78" s="42"/>
      <c r="C78" s="43"/>
      <c r="D78" s="43"/>
      <c r="E78" s="43"/>
      <c r="F78" s="43"/>
      <c r="G78" s="43"/>
      <c r="H78" s="43"/>
      <c r="I78" s="43"/>
      <c r="J78" s="43"/>
      <c r="K78" s="43"/>
      <c r="L78" s="43"/>
      <c r="M78" s="43"/>
      <c r="N78" s="43"/>
      <c r="O78" s="43"/>
      <c r="P78" s="43"/>
      <c r="Q78" s="43"/>
      <c r="R78" s="43"/>
      <c r="S78" s="43"/>
      <c r="T78" s="43"/>
      <c r="U78" s="43"/>
      <c r="V78" s="43"/>
      <c r="W78" s="43"/>
      <c r="X78" s="43"/>
      <c r="Y78" s="5"/>
      <c r="Z78" s="140"/>
    </row>
    <row r="79" spans="1:26" ht="26.1" customHeight="1" x14ac:dyDescent="0.4">
      <c r="A79" s="137"/>
      <c r="B79" s="107" t="s">
        <v>54</v>
      </c>
      <c r="C79" s="108"/>
      <c r="D79" s="108"/>
      <c r="E79" s="108"/>
      <c r="F79" s="108"/>
      <c r="G79" s="108"/>
      <c r="H79" s="108"/>
      <c r="I79" s="108"/>
      <c r="J79" s="108"/>
      <c r="K79" s="108"/>
      <c r="L79" s="108"/>
      <c r="M79" s="108"/>
      <c r="N79" s="108"/>
      <c r="O79" s="108"/>
      <c r="P79" s="108"/>
      <c r="Q79" s="108"/>
      <c r="R79" s="108"/>
      <c r="S79" s="108"/>
      <c r="T79" s="108"/>
      <c r="U79" s="108"/>
      <c r="V79" s="108"/>
      <c r="W79" s="108"/>
      <c r="X79" s="108"/>
      <c r="Y79" s="109"/>
      <c r="Z79" s="140"/>
    </row>
    <row r="80" spans="1:26" ht="15" customHeight="1" x14ac:dyDescent="0.4">
      <c r="A80" s="137"/>
      <c r="B80" s="4" t="s">
        <v>6</v>
      </c>
      <c r="C80" s="41"/>
      <c r="D80" s="41"/>
      <c r="E80" s="41"/>
      <c r="F80" s="41"/>
      <c r="G80" s="41"/>
      <c r="H80" s="41"/>
      <c r="I80" s="41"/>
      <c r="J80" s="41"/>
      <c r="K80" s="41"/>
      <c r="L80" s="41"/>
      <c r="M80" s="41"/>
      <c r="N80" s="41"/>
      <c r="O80" s="41"/>
      <c r="P80" s="41"/>
      <c r="Q80" s="41"/>
      <c r="R80" s="41"/>
      <c r="S80" s="41"/>
      <c r="T80" s="41"/>
      <c r="U80" s="41"/>
      <c r="V80" s="41"/>
      <c r="W80" s="41"/>
      <c r="X80" s="41"/>
      <c r="Y80" s="5"/>
      <c r="Z80" s="140"/>
    </row>
    <row r="81" spans="1:26" ht="8.1" customHeight="1" x14ac:dyDescent="0.15">
      <c r="A81" s="137"/>
      <c r="B81" s="4"/>
      <c r="C81" s="6"/>
      <c r="D81" s="6"/>
      <c r="E81" s="79" t="s">
        <v>22</v>
      </c>
      <c r="F81" s="79"/>
      <c r="G81" s="79"/>
      <c r="H81" s="79"/>
      <c r="I81" s="79"/>
      <c r="J81" s="79"/>
      <c r="K81" s="6"/>
      <c r="L81" s="6"/>
      <c r="M81" s="6"/>
      <c r="N81" s="79" t="s">
        <v>22</v>
      </c>
      <c r="O81" s="79"/>
      <c r="P81" s="79"/>
      <c r="Q81" s="79"/>
      <c r="R81" s="79"/>
      <c r="S81" s="79"/>
      <c r="T81" s="25"/>
      <c r="U81" s="25"/>
      <c r="V81" s="25"/>
      <c r="W81" s="25"/>
      <c r="X81" s="41"/>
      <c r="Y81" s="5"/>
      <c r="Z81" s="140"/>
    </row>
    <row r="82" spans="1:26" ht="18.95" customHeight="1" x14ac:dyDescent="0.15">
      <c r="A82" s="137"/>
      <c r="B82" s="4"/>
      <c r="C82" s="79" t="s">
        <v>21</v>
      </c>
      <c r="D82" s="79"/>
      <c r="E82" s="79"/>
      <c r="F82" s="79"/>
      <c r="G82" s="79"/>
      <c r="H82" s="79"/>
      <c r="I82" s="79"/>
      <c r="J82" s="79"/>
      <c r="K82" s="6"/>
      <c r="L82" s="79" t="s">
        <v>23</v>
      </c>
      <c r="M82" s="79"/>
      <c r="N82" s="79"/>
      <c r="O82" s="79"/>
      <c r="P82" s="79"/>
      <c r="Q82" s="79"/>
      <c r="R82" s="79"/>
      <c r="S82" s="79"/>
      <c r="T82" s="41"/>
      <c r="U82" s="41"/>
      <c r="V82" s="41"/>
      <c r="W82" s="41"/>
      <c r="X82" s="41"/>
      <c r="Y82" s="5"/>
      <c r="Z82" s="140"/>
    </row>
    <row r="83" spans="1:26" ht="12.95" customHeight="1" x14ac:dyDescent="0.4">
      <c r="A83" s="137"/>
      <c r="B83" s="7"/>
      <c r="C83" s="34"/>
      <c r="D83" s="34"/>
      <c r="E83" s="34"/>
      <c r="F83" s="34"/>
      <c r="G83" s="34"/>
      <c r="H83" s="34"/>
      <c r="I83" s="34"/>
      <c r="J83" s="34"/>
      <c r="K83" s="34"/>
      <c r="L83" s="34"/>
      <c r="M83" s="34"/>
      <c r="N83" s="34"/>
      <c r="O83" s="34"/>
      <c r="P83" s="34"/>
      <c r="Q83" s="34"/>
      <c r="R83" s="34"/>
      <c r="S83" s="34"/>
      <c r="T83" s="34"/>
      <c r="U83" s="34"/>
      <c r="V83" s="34"/>
      <c r="W83" s="34"/>
      <c r="X83" s="34"/>
      <c r="Y83" s="10"/>
      <c r="Z83" s="140"/>
    </row>
    <row r="84" spans="1:26" ht="24.95" customHeight="1" x14ac:dyDescent="0.4">
      <c r="A84" s="137"/>
      <c r="B84" s="7"/>
      <c r="C84" s="84" t="str">
        <f>IF(Z77="○",Y69,"")</f>
        <v/>
      </c>
      <c r="D84" s="85"/>
      <c r="E84" s="110" t="s">
        <v>15</v>
      </c>
      <c r="F84" s="111"/>
      <c r="G84" s="113"/>
      <c r="H84" s="114"/>
      <c r="I84" s="34"/>
      <c r="J84" s="40" t="s">
        <v>16</v>
      </c>
      <c r="K84" s="34"/>
      <c r="L84" s="84" t="str">
        <f>IF(Z77="○",Y68,"")</f>
        <v/>
      </c>
      <c r="M84" s="85"/>
      <c r="N84" s="110" t="s">
        <v>15</v>
      </c>
      <c r="O84" s="111"/>
      <c r="P84" s="113"/>
      <c r="Q84" s="114"/>
      <c r="R84" s="25"/>
      <c r="S84" s="9" t="s">
        <v>17</v>
      </c>
      <c r="T84" s="34"/>
      <c r="U84" s="40" t="s">
        <v>18</v>
      </c>
      <c r="V84" s="86" t="str">
        <f>IFERROR((C84-G84)/(L84-P84)*100,"")</f>
        <v/>
      </c>
      <c r="W84" s="87"/>
      <c r="X84" s="47" t="s">
        <v>12</v>
      </c>
      <c r="Y84" s="10"/>
      <c r="Z84" s="140"/>
    </row>
    <row r="85" spans="1:26" ht="12.95" customHeight="1" thickBot="1" x14ac:dyDescent="0.45">
      <c r="A85" s="138"/>
      <c r="B85" s="11"/>
      <c r="C85" s="12"/>
      <c r="D85" s="12"/>
      <c r="E85" s="12"/>
      <c r="F85" s="12"/>
      <c r="G85" s="12"/>
      <c r="H85" s="12"/>
      <c r="I85" s="12"/>
      <c r="J85" s="12"/>
      <c r="K85" s="12"/>
      <c r="L85" s="12"/>
      <c r="M85" s="12"/>
      <c r="N85" s="12"/>
      <c r="O85" s="12"/>
      <c r="P85" s="12"/>
      <c r="Q85" s="12"/>
      <c r="R85" s="12"/>
      <c r="S85" s="12"/>
      <c r="T85" s="12"/>
      <c r="U85" s="12"/>
      <c r="V85" s="12"/>
      <c r="W85" s="12"/>
      <c r="X85" s="12"/>
      <c r="Y85" s="13"/>
      <c r="Z85" s="141"/>
    </row>
    <row r="86" spans="1:26" ht="18.95" customHeight="1" x14ac:dyDescent="0.4">
      <c r="A86" s="150" t="s">
        <v>77</v>
      </c>
      <c r="B86" s="89" t="s">
        <v>0</v>
      </c>
      <c r="C86" s="90"/>
      <c r="D86" s="90"/>
      <c r="E86" s="90"/>
      <c r="F86" s="90"/>
      <c r="G86" s="90"/>
      <c r="H86" s="90"/>
      <c r="I86" s="90"/>
      <c r="J86" s="90"/>
      <c r="K86" s="151"/>
      <c r="L86" s="48" t="str">
        <f>IF($H$30="○","3",IF($O$30="○","9",""))</f>
        <v>9</v>
      </c>
      <c r="M86" s="32" t="s">
        <v>7</v>
      </c>
      <c r="N86" s="48" t="str">
        <f>IF($H$30="○","4",IF($O$30="○","10",""))</f>
        <v>10</v>
      </c>
      <c r="O86" s="32" t="s">
        <v>7</v>
      </c>
      <c r="P86" s="48" t="str">
        <f>IF($H$30="○","5",IF($O$30="○","11",""))</f>
        <v>11</v>
      </c>
      <c r="Q86" s="32" t="s">
        <v>7</v>
      </c>
      <c r="R86" s="48" t="str">
        <f>IF($H$30="○","6",IF($O$30="○","12",""))</f>
        <v>12</v>
      </c>
      <c r="S86" s="32" t="s">
        <v>7</v>
      </c>
      <c r="T86" s="48" t="str">
        <f>IF($H$30="○","7",IF($O$30="○","1",""))</f>
        <v>1</v>
      </c>
      <c r="U86" s="32" t="s">
        <v>7</v>
      </c>
      <c r="V86" s="48" t="str">
        <f>IF($H$30="○","8",IF($O$30="○","2",""))</f>
        <v>2</v>
      </c>
      <c r="W86" s="32" t="s">
        <v>7</v>
      </c>
      <c r="X86" s="89" t="s">
        <v>1</v>
      </c>
      <c r="Y86" s="90"/>
      <c r="Z86" s="91"/>
    </row>
    <row r="87" spans="1:26" ht="26.1" customHeight="1" x14ac:dyDescent="0.4">
      <c r="A87" s="137"/>
      <c r="B87" s="70" t="s">
        <v>65</v>
      </c>
      <c r="C87" s="71"/>
      <c r="D87" s="71"/>
      <c r="E87" s="71"/>
      <c r="F87" s="71"/>
      <c r="G87" s="71"/>
      <c r="H87" s="71"/>
      <c r="I87" s="71"/>
      <c r="J87" s="71"/>
      <c r="K87" s="72"/>
      <c r="L87" s="159">
        <v>11</v>
      </c>
      <c r="M87" s="159"/>
      <c r="N87" s="159">
        <v>11</v>
      </c>
      <c r="O87" s="159"/>
      <c r="P87" s="159">
        <v>11</v>
      </c>
      <c r="Q87" s="159"/>
      <c r="R87" s="159">
        <v>11</v>
      </c>
      <c r="S87" s="159"/>
      <c r="T87" s="159">
        <v>12</v>
      </c>
      <c r="U87" s="159"/>
      <c r="V87" s="159">
        <v>12</v>
      </c>
      <c r="W87" s="159"/>
      <c r="X87" s="1" t="s">
        <v>19</v>
      </c>
      <c r="Y87" s="80">
        <f>SUM(L87:W87)</f>
        <v>68</v>
      </c>
      <c r="Z87" s="81"/>
    </row>
    <row r="88" spans="1:26" ht="26.1" customHeight="1" x14ac:dyDescent="0.4">
      <c r="A88" s="137"/>
      <c r="B88" s="70" t="s">
        <v>9</v>
      </c>
      <c r="C88" s="71"/>
      <c r="D88" s="71"/>
      <c r="E88" s="71"/>
      <c r="F88" s="71"/>
      <c r="G88" s="71"/>
      <c r="H88" s="71"/>
      <c r="I88" s="71"/>
      <c r="J88" s="71"/>
      <c r="K88" s="72"/>
      <c r="L88" s="160">
        <v>8</v>
      </c>
      <c r="M88" s="160"/>
      <c r="N88" s="160">
        <v>8</v>
      </c>
      <c r="O88" s="160"/>
      <c r="P88" s="160">
        <v>8</v>
      </c>
      <c r="Q88" s="160"/>
      <c r="R88" s="160">
        <v>8</v>
      </c>
      <c r="S88" s="160"/>
      <c r="T88" s="160">
        <v>9</v>
      </c>
      <c r="U88" s="160"/>
      <c r="V88" s="160">
        <v>9</v>
      </c>
      <c r="W88" s="160"/>
      <c r="X88" s="1" t="s">
        <v>20</v>
      </c>
      <c r="Y88" s="80">
        <f>SUM(L88:W88)</f>
        <v>50</v>
      </c>
      <c r="Z88" s="81"/>
    </row>
    <row r="89" spans="1:26" ht="18.95" customHeight="1" x14ac:dyDescent="0.4">
      <c r="A89" s="137"/>
      <c r="B89" s="146" t="s">
        <v>2</v>
      </c>
      <c r="C89" s="146"/>
      <c r="D89" s="146"/>
      <c r="E89" s="146"/>
      <c r="F89" s="146"/>
      <c r="G89" s="146"/>
      <c r="H89" s="146"/>
      <c r="I89" s="146"/>
      <c r="J89" s="146"/>
      <c r="K89" s="146"/>
      <c r="L89" s="146"/>
      <c r="M89" s="146"/>
      <c r="N89" s="146"/>
      <c r="O89" s="146"/>
      <c r="P89" s="146"/>
      <c r="Q89" s="146"/>
      <c r="R89" s="146"/>
      <c r="S89" s="146"/>
      <c r="T89" s="146"/>
      <c r="U89" s="146"/>
      <c r="V89" s="146"/>
      <c r="W89" s="146"/>
      <c r="X89" s="147">
        <f>IFERROR(ROUNDDOWN(Y88/Y87*100,1),"")</f>
        <v>73.5</v>
      </c>
      <c r="Y89" s="148"/>
      <c r="Z89" s="2" t="s">
        <v>12</v>
      </c>
    </row>
    <row r="90" spans="1:26" ht="18.95" customHeight="1" x14ac:dyDescent="0.4">
      <c r="A90" s="137"/>
      <c r="B90" s="92" t="s">
        <v>57</v>
      </c>
      <c r="C90" s="93"/>
      <c r="D90" s="93"/>
      <c r="E90" s="93"/>
      <c r="F90" s="93"/>
      <c r="G90" s="93"/>
      <c r="H90" s="94"/>
      <c r="I90" s="67"/>
      <c r="J90" s="68"/>
      <c r="K90" s="68"/>
      <c r="L90" s="68"/>
      <c r="M90" s="68"/>
      <c r="N90" s="68"/>
      <c r="O90" s="68"/>
      <c r="P90" s="68"/>
      <c r="Q90" s="69"/>
      <c r="R90" s="70" t="s">
        <v>81</v>
      </c>
      <c r="S90" s="71"/>
      <c r="T90" s="72"/>
      <c r="U90" s="67"/>
      <c r="V90" s="68"/>
      <c r="W90" s="68"/>
      <c r="X90" s="68"/>
      <c r="Y90" s="68"/>
      <c r="Z90" s="69"/>
    </row>
    <row r="91" spans="1:26" ht="18.95" customHeight="1" x14ac:dyDescent="0.4">
      <c r="A91" s="137"/>
      <c r="B91" s="92" t="s">
        <v>58</v>
      </c>
      <c r="C91" s="93"/>
      <c r="D91" s="93"/>
      <c r="E91" s="93"/>
      <c r="F91" s="93"/>
      <c r="G91" s="93"/>
      <c r="H91" s="94"/>
      <c r="I91" s="67"/>
      <c r="J91" s="68"/>
      <c r="K91" s="68"/>
      <c r="L91" s="68"/>
      <c r="M91" s="68"/>
      <c r="N91" s="68"/>
      <c r="O91" s="68"/>
      <c r="P91" s="68"/>
      <c r="Q91" s="68"/>
      <c r="R91" s="68"/>
      <c r="S91" s="68"/>
      <c r="T91" s="68"/>
      <c r="U91" s="68"/>
      <c r="V91" s="68"/>
      <c r="W91" s="68"/>
      <c r="X91" s="68"/>
      <c r="Y91" s="68"/>
      <c r="Z91" s="73"/>
    </row>
    <row r="92" spans="1:26" ht="18.95" customHeight="1" x14ac:dyDescent="0.4">
      <c r="A92" s="137"/>
      <c r="B92" s="95" t="s">
        <v>59</v>
      </c>
      <c r="C92" s="96"/>
      <c r="D92" s="96"/>
      <c r="E92" s="96"/>
      <c r="F92" s="96"/>
      <c r="G92" s="96"/>
      <c r="H92" s="97"/>
      <c r="I92" s="3" t="s">
        <v>10</v>
      </c>
      <c r="J92" s="67"/>
      <c r="K92" s="68"/>
      <c r="L92" s="68"/>
      <c r="M92" s="68"/>
      <c r="N92" s="68"/>
      <c r="O92" s="68"/>
      <c r="P92" s="68"/>
      <c r="Q92" s="69"/>
      <c r="R92" s="3" t="s">
        <v>13</v>
      </c>
      <c r="S92" s="67"/>
      <c r="T92" s="68"/>
      <c r="U92" s="68"/>
      <c r="V92" s="68"/>
      <c r="W92" s="68"/>
      <c r="X92" s="68"/>
      <c r="Y92" s="68"/>
      <c r="Z92" s="73"/>
    </row>
    <row r="93" spans="1:26" ht="18.95" customHeight="1" x14ac:dyDescent="0.4">
      <c r="A93" s="137"/>
      <c r="B93" s="98"/>
      <c r="C93" s="99"/>
      <c r="D93" s="99"/>
      <c r="E93" s="99"/>
      <c r="F93" s="99"/>
      <c r="G93" s="99"/>
      <c r="H93" s="100"/>
      <c r="I93" s="3" t="s">
        <v>11</v>
      </c>
      <c r="J93" s="67"/>
      <c r="K93" s="68"/>
      <c r="L93" s="68"/>
      <c r="M93" s="68"/>
      <c r="N93" s="68"/>
      <c r="O93" s="68"/>
      <c r="P93" s="68"/>
      <c r="Q93" s="69"/>
      <c r="R93" s="3" t="s">
        <v>14</v>
      </c>
      <c r="S93" s="67"/>
      <c r="T93" s="68"/>
      <c r="U93" s="68"/>
      <c r="V93" s="68"/>
      <c r="W93" s="68"/>
      <c r="X93" s="68"/>
      <c r="Y93" s="68"/>
      <c r="Z93" s="73"/>
    </row>
    <row r="94" spans="1:26" ht="26.1" customHeight="1" x14ac:dyDescent="0.4">
      <c r="A94" s="137" t="s">
        <v>3</v>
      </c>
      <c r="B94" s="139" t="s">
        <v>63</v>
      </c>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46"/>
    </row>
    <row r="95" spans="1:26" ht="26.1" customHeight="1" x14ac:dyDescent="0.4">
      <c r="A95" s="137"/>
      <c r="B95" s="139" t="s">
        <v>4</v>
      </c>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46"/>
    </row>
    <row r="96" spans="1:26" ht="26.1" customHeight="1" x14ac:dyDescent="0.4">
      <c r="A96" s="137"/>
      <c r="B96" s="104" t="s">
        <v>5</v>
      </c>
      <c r="C96" s="105"/>
      <c r="D96" s="105"/>
      <c r="E96" s="105"/>
      <c r="F96" s="105"/>
      <c r="G96" s="105"/>
      <c r="H96" s="105"/>
      <c r="I96" s="105"/>
      <c r="J96" s="105"/>
      <c r="K96" s="105"/>
      <c r="L96" s="105"/>
      <c r="M96" s="105"/>
      <c r="N96" s="105"/>
      <c r="O96" s="105"/>
      <c r="P96" s="105"/>
      <c r="Q96" s="105"/>
      <c r="R96" s="105"/>
      <c r="S96" s="105"/>
      <c r="T96" s="105"/>
      <c r="U96" s="105"/>
      <c r="V96" s="105"/>
      <c r="W96" s="105"/>
      <c r="X96" s="105"/>
      <c r="Y96" s="106"/>
      <c r="Z96" s="140"/>
    </row>
    <row r="97" spans="1:26" ht="8.1" customHeight="1" x14ac:dyDescent="0.4">
      <c r="A97" s="137"/>
      <c r="B97" s="42"/>
      <c r="C97" s="43"/>
      <c r="D97" s="43"/>
      <c r="E97" s="43"/>
      <c r="F97" s="43"/>
      <c r="G97" s="43"/>
      <c r="H97" s="43"/>
      <c r="I97" s="43"/>
      <c r="J97" s="43"/>
      <c r="K97" s="43"/>
      <c r="L97" s="43"/>
      <c r="M97" s="43"/>
      <c r="N97" s="43"/>
      <c r="O97" s="43"/>
      <c r="P97" s="43"/>
      <c r="Q97" s="43"/>
      <c r="R97" s="43"/>
      <c r="S97" s="43"/>
      <c r="T97" s="43"/>
      <c r="U97" s="43"/>
      <c r="V97" s="43"/>
      <c r="W97" s="43"/>
      <c r="X97" s="43"/>
      <c r="Y97" s="5"/>
      <c r="Z97" s="140"/>
    </row>
    <row r="98" spans="1:26" ht="26.1" customHeight="1" x14ac:dyDescent="0.4">
      <c r="A98" s="137"/>
      <c r="B98" s="107" t="s">
        <v>54</v>
      </c>
      <c r="C98" s="108"/>
      <c r="D98" s="108"/>
      <c r="E98" s="108"/>
      <c r="F98" s="108"/>
      <c r="G98" s="108"/>
      <c r="H98" s="108"/>
      <c r="I98" s="108"/>
      <c r="J98" s="108"/>
      <c r="K98" s="108"/>
      <c r="L98" s="108"/>
      <c r="M98" s="108"/>
      <c r="N98" s="108"/>
      <c r="O98" s="108"/>
      <c r="P98" s="108"/>
      <c r="Q98" s="108"/>
      <c r="R98" s="108"/>
      <c r="S98" s="108"/>
      <c r="T98" s="108"/>
      <c r="U98" s="108"/>
      <c r="V98" s="108"/>
      <c r="W98" s="108"/>
      <c r="X98" s="108"/>
      <c r="Y98" s="109"/>
      <c r="Z98" s="140"/>
    </row>
    <row r="99" spans="1:26" ht="15" customHeight="1" x14ac:dyDescent="0.15">
      <c r="A99" s="137"/>
      <c r="B99" s="55" t="s">
        <v>6</v>
      </c>
      <c r="C99" s="41"/>
      <c r="D99" s="41"/>
      <c r="E99" s="41"/>
      <c r="F99" s="41"/>
      <c r="G99" s="41"/>
      <c r="H99" s="41"/>
      <c r="I99" s="41"/>
      <c r="J99" s="41"/>
      <c r="K99" s="41"/>
      <c r="L99" s="41"/>
      <c r="M99" s="41"/>
      <c r="N99" s="41"/>
      <c r="O99" s="41"/>
      <c r="P99" s="41"/>
      <c r="Q99" s="41"/>
      <c r="R99" s="41"/>
      <c r="S99" s="41"/>
      <c r="T99" s="41"/>
      <c r="U99" s="41"/>
      <c r="V99" s="41"/>
      <c r="W99" s="41"/>
      <c r="X99" s="41"/>
      <c r="Y99" s="5"/>
      <c r="Z99" s="140"/>
    </row>
    <row r="100" spans="1:26" ht="8.1" customHeight="1" x14ac:dyDescent="0.15">
      <c r="A100" s="137"/>
      <c r="B100" s="4"/>
      <c r="C100" s="6"/>
      <c r="D100" s="6"/>
      <c r="E100" s="79" t="s">
        <v>22</v>
      </c>
      <c r="F100" s="79"/>
      <c r="G100" s="79"/>
      <c r="H100" s="79"/>
      <c r="I100" s="79"/>
      <c r="J100" s="79"/>
      <c r="K100" s="6"/>
      <c r="L100" s="6"/>
      <c r="M100" s="6"/>
      <c r="N100" s="79" t="s">
        <v>22</v>
      </c>
      <c r="O100" s="79"/>
      <c r="P100" s="79"/>
      <c r="Q100" s="79"/>
      <c r="R100" s="79"/>
      <c r="S100" s="79"/>
      <c r="T100" s="25"/>
      <c r="U100" s="25"/>
      <c r="V100" s="25"/>
      <c r="W100" s="25"/>
      <c r="X100" s="41"/>
      <c r="Y100" s="5"/>
      <c r="Z100" s="140"/>
    </row>
    <row r="101" spans="1:26" ht="18.95" customHeight="1" x14ac:dyDescent="0.15">
      <c r="A101" s="137"/>
      <c r="B101" s="4"/>
      <c r="C101" s="79" t="s">
        <v>21</v>
      </c>
      <c r="D101" s="79"/>
      <c r="E101" s="79"/>
      <c r="F101" s="79"/>
      <c r="G101" s="79"/>
      <c r="H101" s="79"/>
      <c r="I101" s="79"/>
      <c r="J101" s="79"/>
      <c r="K101" s="6"/>
      <c r="L101" s="79" t="s">
        <v>23</v>
      </c>
      <c r="M101" s="79"/>
      <c r="N101" s="79"/>
      <c r="O101" s="79"/>
      <c r="P101" s="79"/>
      <c r="Q101" s="79"/>
      <c r="R101" s="79"/>
      <c r="S101" s="79"/>
      <c r="T101" s="41"/>
      <c r="U101" s="41"/>
      <c r="V101" s="41"/>
      <c r="W101" s="41"/>
      <c r="X101" s="41"/>
      <c r="Y101" s="5"/>
      <c r="Z101" s="140"/>
    </row>
    <row r="102" spans="1:26" ht="12.95" customHeight="1" x14ac:dyDescent="0.4">
      <c r="A102" s="137"/>
      <c r="B102" s="7"/>
      <c r="C102" s="34"/>
      <c r="D102" s="34"/>
      <c r="E102" s="34"/>
      <c r="F102" s="34"/>
      <c r="G102" s="34"/>
      <c r="H102" s="34"/>
      <c r="I102" s="34"/>
      <c r="J102" s="34"/>
      <c r="K102" s="34"/>
      <c r="L102" s="34"/>
      <c r="M102" s="34"/>
      <c r="N102" s="34"/>
      <c r="O102" s="34"/>
      <c r="P102" s="34"/>
      <c r="Q102" s="34"/>
      <c r="R102" s="34"/>
      <c r="S102" s="34"/>
      <c r="T102" s="34"/>
      <c r="U102" s="34"/>
      <c r="V102" s="34"/>
      <c r="W102" s="34"/>
      <c r="X102" s="34"/>
      <c r="Y102" s="10"/>
      <c r="Z102" s="140"/>
    </row>
    <row r="103" spans="1:26" ht="24.95" customHeight="1" x14ac:dyDescent="0.4">
      <c r="A103" s="137"/>
      <c r="B103" s="7"/>
      <c r="C103" s="84" t="str">
        <f>IF(Z96="○",Y88,"")</f>
        <v/>
      </c>
      <c r="D103" s="85"/>
      <c r="E103" s="110" t="s">
        <v>15</v>
      </c>
      <c r="F103" s="111"/>
      <c r="G103" s="113"/>
      <c r="H103" s="114"/>
      <c r="I103" s="34"/>
      <c r="J103" s="40" t="s">
        <v>16</v>
      </c>
      <c r="K103" s="34"/>
      <c r="L103" s="84" t="str">
        <f>IF(Z96="○",Y87,"")</f>
        <v/>
      </c>
      <c r="M103" s="85"/>
      <c r="N103" s="110" t="s">
        <v>15</v>
      </c>
      <c r="O103" s="112"/>
      <c r="P103" s="113"/>
      <c r="Q103" s="114"/>
      <c r="R103" s="25"/>
      <c r="S103" s="9" t="s">
        <v>17</v>
      </c>
      <c r="T103" s="34"/>
      <c r="U103" s="40" t="s">
        <v>18</v>
      </c>
      <c r="V103" s="86" t="str">
        <f>IFERROR((C103-G103)/(L103-P103)*100,"")</f>
        <v/>
      </c>
      <c r="W103" s="87"/>
      <c r="X103" s="47" t="s">
        <v>12</v>
      </c>
      <c r="Y103" s="10"/>
      <c r="Z103" s="140"/>
    </row>
    <row r="104" spans="1:26" ht="12.95" customHeight="1" thickBot="1" x14ac:dyDescent="0.45">
      <c r="A104" s="138"/>
      <c r="B104" s="11"/>
      <c r="C104" s="12"/>
      <c r="D104" s="12"/>
      <c r="E104" s="12"/>
      <c r="F104" s="12"/>
      <c r="G104" s="12"/>
      <c r="H104" s="12"/>
      <c r="I104" s="12"/>
      <c r="J104" s="12"/>
      <c r="K104" s="12"/>
      <c r="L104" s="12"/>
      <c r="M104" s="12"/>
      <c r="N104" s="12"/>
      <c r="O104" s="12"/>
      <c r="P104" s="12"/>
      <c r="Q104" s="12"/>
      <c r="R104" s="12"/>
      <c r="S104" s="12"/>
      <c r="T104" s="12"/>
      <c r="U104" s="12"/>
      <c r="V104" s="12"/>
      <c r="W104" s="12"/>
      <c r="X104" s="12"/>
      <c r="Y104" s="13"/>
      <c r="Z104" s="141"/>
    </row>
    <row r="105" spans="1:26" ht="18.95" customHeight="1" x14ac:dyDescent="0.4">
      <c r="A105" s="142" t="s">
        <v>78</v>
      </c>
      <c r="B105" s="143" t="s">
        <v>0</v>
      </c>
      <c r="C105" s="144"/>
      <c r="D105" s="144"/>
      <c r="E105" s="144"/>
      <c r="F105" s="144"/>
      <c r="G105" s="144"/>
      <c r="H105" s="144"/>
      <c r="I105" s="144"/>
      <c r="J105" s="144"/>
      <c r="K105" s="149"/>
      <c r="L105" s="49" t="str">
        <f>IF($H$30="○","3",IF($O$30="○","9",""))</f>
        <v>9</v>
      </c>
      <c r="M105" s="35" t="s">
        <v>7</v>
      </c>
      <c r="N105" s="49" t="str">
        <f>IF($H$30="○","4",IF($O$30="○","10",""))</f>
        <v>10</v>
      </c>
      <c r="O105" s="35" t="s">
        <v>7</v>
      </c>
      <c r="P105" s="49" t="str">
        <f>IF($H$30="○","5",IF($O$30="○","11",""))</f>
        <v>11</v>
      </c>
      <c r="Q105" s="35" t="s">
        <v>7</v>
      </c>
      <c r="R105" s="49" t="str">
        <f>IF($H$30="○","6",IF($O$30="○","12",""))</f>
        <v>12</v>
      </c>
      <c r="S105" s="35" t="s">
        <v>7</v>
      </c>
      <c r="T105" s="49" t="str">
        <f>IF($H$30="○","7",IF($O$30="○","1",""))</f>
        <v>1</v>
      </c>
      <c r="U105" s="35" t="s">
        <v>7</v>
      </c>
      <c r="V105" s="49" t="str">
        <f>IF($H$30="○","8",IF($O$30="○","2",""))</f>
        <v>2</v>
      </c>
      <c r="W105" s="35" t="s">
        <v>7</v>
      </c>
      <c r="X105" s="143" t="s">
        <v>1</v>
      </c>
      <c r="Y105" s="144"/>
      <c r="Z105" s="145"/>
    </row>
    <row r="106" spans="1:26" ht="26.1" customHeight="1" x14ac:dyDescent="0.4">
      <c r="A106" s="137"/>
      <c r="B106" s="70" t="s">
        <v>66</v>
      </c>
      <c r="C106" s="71"/>
      <c r="D106" s="71"/>
      <c r="E106" s="71"/>
      <c r="F106" s="71"/>
      <c r="G106" s="71"/>
      <c r="H106" s="71"/>
      <c r="I106" s="71"/>
      <c r="J106" s="71"/>
      <c r="K106" s="72"/>
      <c r="L106" s="159">
        <v>10</v>
      </c>
      <c r="M106" s="159"/>
      <c r="N106" s="159">
        <v>10</v>
      </c>
      <c r="O106" s="159"/>
      <c r="P106" s="159">
        <v>11</v>
      </c>
      <c r="Q106" s="159"/>
      <c r="R106" s="159">
        <v>11</v>
      </c>
      <c r="S106" s="159"/>
      <c r="T106" s="159">
        <v>12</v>
      </c>
      <c r="U106" s="159"/>
      <c r="V106" s="159">
        <v>12</v>
      </c>
      <c r="W106" s="159"/>
      <c r="X106" s="1" t="s">
        <v>19</v>
      </c>
      <c r="Y106" s="80">
        <f>SUM(L106:W106)</f>
        <v>66</v>
      </c>
      <c r="Z106" s="81"/>
    </row>
    <row r="107" spans="1:26" ht="26.1" customHeight="1" x14ac:dyDescent="0.4">
      <c r="A107" s="137"/>
      <c r="B107" s="70" t="s">
        <v>9</v>
      </c>
      <c r="C107" s="71"/>
      <c r="D107" s="71"/>
      <c r="E107" s="71"/>
      <c r="F107" s="71"/>
      <c r="G107" s="71"/>
      <c r="H107" s="71"/>
      <c r="I107" s="71"/>
      <c r="J107" s="71"/>
      <c r="K107" s="72"/>
      <c r="L107" s="160">
        <v>7</v>
      </c>
      <c r="M107" s="160"/>
      <c r="N107" s="160">
        <v>7</v>
      </c>
      <c r="O107" s="160"/>
      <c r="P107" s="160">
        <v>8</v>
      </c>
      <c r="Q107" s="160"/>
      <c r="R107" s="160">
        <v>8</v>
      </c>
      <c r="S107" s="160"/>
      <c r="T107" s="160">
        <v>9</v>
      </c>
      <c r="U107" s="160"/>
      <c r="V107" s="160">
        <v>9</v>
      </c>
      <c r="W107" s="160"/>
      <c r="X107" s="1" t="s">
        <v>20</v>
      </c>
      <c r="Y107" s="80">
        <f>SUM(L107:W107)</f>
        <v>48</v>
      </c>
      <c r="Z107" s="81"/>
    </row>
    <row r="108" spans="1:26" ht="18.95" customHeight="1" x14ac:dyDescent="0.4">
      <c r="A108" s="137"/>
      <c r="B108" s="146" t="s">
        <v>2</v>
      </c>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7">
        <f>IFERROR(ROUNDDOWN(Y107/Y106*100,1),"")</f>
        <v>72.7</v>
      </c>
      <c r="Y108" s="148"/>
      <c r="Z108" s="2" t="s">
        <v>12</v>
      </c>
    </row>
    <row r="109" spans="1:26" ht="18.95" customHeight="1" x14ac:dyDescent="0.4">
      <c r="A109" s="137"/>
      <c r="B109" s="92" t="s">
        <v>57</v>
      </c>
      <c r="C109" s="93"/>
      <c r="D109" s="93"/>
      <c r="E109" s="93"/>
      <c r="F109" s="93"/>
      <c r="G109" s="93"/>
      <c r="H109" s="94"/>
      <c r="I109" s="67"/>
      <c r="J109" s="68"/>
      <c r="K109" s="68"/>
      <c r="L109" s="68"/>
      <c r="M109" s="68"/>
      <c r="N109" s="68"/>
      <c r="O109" s="68"/>
      <c r="P109" s="68"/>
      <c r="Q109" s="69"/>
      <c r="R109" s="70" t="s">
        <v>81</v>
      </c>
      <c r="S109" s="71"/>
      <c r="T109" s="72"/>
      <c r="U109" s="67"/>
      <c r="V109" s="68"/>
      <c r="W109" s="68"/>
      <c r="X109" s="68"/>
      <c r="Y109" s="68"/>
      <c r="Z109" s="69"/>
    </row>
    <row r="110" spans="1:26" ht="18.95" customHeight="1" x14ac:dyDescent="0.4">
      <c r="A110" s="137"/>
      <c r="B110" s="92" t="s">
        <v>58</v>
      </c>
      <c r="C110" s="93"/>
      <c r="D110" s="93"/>
      <c r="E110" s="93"/>
      <c r="F110" s="93"/>
      <c r="G110" s="93"/>
      <c r="H110" s="94"/>
      <c r="I110" s="67"/>
      <c r="J110" s="68"/>
      <c r="K110" s="68"/>
      <c r="L110" s="68"/>
      <c r="M110" s="68"/>
      <c r="N110" s="68"/>
      <c r="O110" s="68"/>
      <c r="P110" s="68"/>
      <c r="Q110" s="68"/>
      <c r="R110" s="68"/>
      <c r="S110" s="68"/>
      <c r="T110" s="68"/>
      <c r="U110" s="68"/>
      <c r="V110" s="68"/>
      <c r="W110" s="68"/>
      <c r="X110" s="68"/>
      <c r="Y110" s="68"/>
      <c r="Z110" s="73"/>
    </row>
    <row r="111" spans="1:26" ht="18.95" customHeight="1" x14ac:dyDescent="0.4">
      <c r="A111" s="137"/>
      <c r="B111" s="95" t="s">
        <v>59</v>
      </c>
      <c r="C111" s="96"/>
      <c r="D111" s="96"/>
      <c r="E111" s="96"/>
      <c r="F111" s="96"/>
      <c r="G111" s="96"/>
      <c r="H111" s="97"/>
      <c r="I111" s="3" t="s">
        <v>10</v>
      </c>
      <c r="J111" s="67"/>
      <c r="K111" s="68"/>
      <c r="L111" s="68"/>
      <c r="M111" s="68"/>
      <c r="N111" s="68"/>
      <c r="O111" s="68"/>
      <c r="P111" s="68"/>
      <c r="Q111" s="69"/>
      <c r="R111" s="3" t="s">
        <v>13</v>
      </c>
      <c r="S111" s="67"/>
      <c r="T111" s="68"/>
      <c r="U111" s="68"/>
      <c r="V111" s="68"/>
      <c r="W111" s="68"/>
      <c r="X111" s="68"/>
      <c r="Y111" s="68"/>
      <c r="Z111" s="73"/>
    </row>
    <row r="112" spans="1:26" ht="18.95" customHeight="1" x14ac:dyDescent="0.4">
      <c r="A112" s="137"/>
      <c r="B112" s="98"/>
      <c r="C112" s="99"/>
      <c r="D112" s="99"/>
      <c r="E112" s="99"/>
      <c r="F112" s="99"/>
      <c r="G112" s="99"/>
      <c r="H112" s="100"/>
      <c r="I112" s="3" t="s">
        <v>11</v>
      </c>
      <c r="J112" s="67"/>
      <c r="K112" s="68"/>
      <c r="L112" s="68"/>
      <c r="M112" s="68"/>
      <c r="N112" s="68"/>
      <c r="O112" s="68"/>
      <c r="P112" s="68"/>
      <c r="Q112" s="69"/>
      <c r="R112" s="3" t="s">
        <v>14</v>
      </c>
      <c r="S112" s="67"/>
      <c r="T112" s="68"/>
      <c r="U112" s="68"/>
      <c r="V112" s="68"/>
      <c r="W112" s="68"/>
      <c r="X112" s="68"/>
      <c r="Y112" s="68"/>
      <c r="Z112" s="73"/>
    </row>
    <row r="113" spans="1:26" ht="26.1" customHeight="1" x14ac:dyDescent="0.4">
      <c r="A113" s="137" t="s">
        <v>3</v>
      </c>
      <c r="B113" s="139" t="s">
        <v>63</v>
      </c>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46"/>
    </row>
    <row r="114" spans="1:26" ht="26.1" customHeight="1" x14ac:dyDescent="0.4">
      <c r="A114" s="137"/>
      <c r="B114" s="139" t="s">
        <v>4</v>
      </c>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46"/>
    </row>
    <row r="115" spans="1:26" ht="26.1" customHeight="1" x14ac:dyDescent="0.4">
      <c r="A115" s="137"/>
      <c r="B115" s="104" t="s">
        <v>5</v>
      </c>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6"/>
      <c r="Z115" s="140"/>
    </row>
    <row r="116" spans="1:26" ht="8.1" customHeight="1" x14ac:dyDescent="0.4">
      <c r="A116" s="137"/>
      <c r="B116" s="42"/>
      <c r="C116" s="43"/>
      <c r="D116" s="43"/>
      <c r="E116" s="43"/>
      <c r="F116" s="43"/>
      <c r="G116" s="43"/>
      <c r="H116" s="43"/>
      <c r="I116" s="43"/>
      <c r="J116" s="43"/>
      <c r="K116" s="43"/>
      <c r="L116" s="43"/>
      <c r="M116" s="43"/>
      <c r="N116" s="43"/>
      <c r="O116" s="43"/>
      <c r="P116" s="43"/>
      <c r="Q116" s="43"/>
      <c r="R116" s="43"/>
      <c r="S116" s="43"/>
      <c r="T116" s="43"/>
      <c r="U116" s="43"/>
      <c r="V116" s="43"/>
      <c r="W116" s="43"/>
      <c r="X116" s="43"/>
      <c r="Y116" s="5"/>
      <c r="Z116" s="140"/>
    </row>
    <row r="117" spans="1:26" ht="26.1" customHeight="1" x14ac:dyDescent="0.4">
      <c r="A117" s="137"/>
      <c r="B117" s="107" t="s">
        <v>54</v>
      </c>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9"/>
      <c r="Z117" s="140"/>
    </row>
    <row r="118" spans="1:26" ht="15" customHeight="1" x14ac:dyDescent="0.15">
      <c r="A118" s="137"/>
      <c r="B118" s="55" t="s">
        <v>6</v>
      </c>
      <c r="C118" s="41"/>
      <c r="D118" s="41"/>
      <c r="E118" s="41"/>
      <c r="F118" s="41"/>
      <c r="G118" s="41"/>
      <c r="H118" s="41"/>
      <c r="I118" s="41"/>
      <c r="J118" s="41"/>
      <c r="K118" s="41"/>
      <c r="L118" s="41"/>
      <c r="M118" s="41"/>
      <c r="N118" s="41"/>
      <c r="O118" s="41"/>
      <c r="P118" s="41"/>
      <c r="Q118" s="41"/>
      <c r="R118" s="41"/>
      <c r="S118" s="41"/>
      <c r="T118" s="41"/>
      <c r="U118" s="41"/>
      <c r="V118" s="41"/>
      <c r="W118" s="41"/>
      <c r="X118" s="41"/>
      <c r="Y118" s="5"/>
      <c r="Z118" s="140"/>
    </row>
    <row r="119" spans="1:26" ht="8.1" customHeight="1" x14ac:dyDescent="0.15">
      <c r="A119" s="137"/>
      <c r="B119" s="4"/>
      <c r="C119" s="6"/>
      <c r="D119" s="6"/>
      <c r="E119" s="79" t="s">
        <v>22</v>
      </c>
      <c r="F119" s="79"/>
      <c r="G119" s="79"/>
      <c r="H119" s="79"/>
      <c r="I119" s="79"/>
      <c r="J119" s="79"/>
      <c r="K119" s="6"/>
      <c r="L119" s="6"/>
      <c r="M119" s="6"/>
      <c r="N119" s="79" t="s">
        <v>22</v>
      </c>
      <c r="O119" s="79"/>
      <c r="P119" s="79"/>
      <c r="Q119" s="79"/>
      <c r="R119" s="79"/>
      <c r="S119" s="79"/>
      <c r="T119" s="25"/>
      <c r="U119" s="25"/>
      <c r="V119" s="25"/>
      <c r="W119" s="25"/>
      <c r="X119" s="41"/>
      <c r="Y119" s="5"/>
      <c r="Z119" s="140"/>
    </row>
    <row r="120" spans="1:26" ht="18.95" customHeight="1" x14ac:dyDescent="0.15">
      <c r="A120" s="137"/>
      <c r="B120" s="4"/>
      <c r="C120" s="79" t="s">
        <v>21</v>
      </c>
      <c r="D120" s="79"/>
      <c r="E120" s="79"/>
      <c r="F120" s="79"/>
      <c r="G120" s="79"/>
      <c r="H120" s="79"/>
      <c r="I120" s="79"/>
      <c r="J120" s="79"/>
      <c r="K120" s="6"/>
      <c r="L120" s="79" t="s">
        <v>23</v>
      </c>
      <c r="M120" s="79"/>
      <c r="N120" s="79"/>
      <c r="O120" s="79"/>
      <c r="P120" s="79"/>
      <c r="Q120" s="79"/>
      <c r="R120" s="79"/>
      <c r="S120" s="79"/>
      <c r="T120" s="41"/>
      <c r="U120" s="41"/>
      <c r="V120" s="41"/>
      <c r="W120" s="41"/>
      <c r="X120" s="41"/>
      <c r="Y120" s="5"/>
      <c r="Z120" s="140"/>
    </row>
    <row r="121" spans="1:26" ht="12.95" customHeight="1" x14ac:dyDescent="0.4">
      <c r="A121" s="137"/>
      <c r="B121" s="7"/>
      <c r="C121" s="34"/>
      <c r="D121" s="34"/>
      <c r="E121" s="34"/>
      <c r="F121" s="34"/>
      <c r="G121" s="34"/>
      <c r="H121" s="34"/>
      <c r="I121" s="34"/>
      <c r="J121" s="34"/>
      <c r="K121" s="34"/>
      <c r="L121" s="34"/>
      <c r="M121" s="34"/>
      <c r="N121" s="34"/>
      <c r="O121" s="34"/>
      <c r="P121" s="34"/>
      <c r="Q121" s="34"/>
      <c r="R121" s="34"/>
      <c r="S121" s="34"/>
      <c r="T121" s="34"/>
      <c r="U121" s="34"/>
      <c r="V121" s="34"/>
      <c r="W121" s="34"/>
      <c r="X121" s="34"/>
      <c r="Y121" s="10"/>
      <c r="Z121" s="140"/>
    </row>
    <row r="122" spans="1:26" ht="24.95" customHeight="1" x14ac:dyDescent="0.4">
      <c r="A122" s="137"/>
      <c r="B122" s="7"/>
      <c r="C122" s="84" t="str">
        <f>IF(Z115="○",Y107,"")</f>
        <v/>
      </c>
      <c r="D122" s="85"/>
      <c r="E122" s="110" t="s">
        <v>15</v>
      </c>
      <c r="F122" s="111"/>
      <c r="G122" s="113"/>
      <c r="H122" s="114"/>
      <c r="I122" s="34"/>
      <c r="J122" s="40" t="s">
        <v>16</v>
      </c>
      <c r="K122" s="34"/>
      <c r="L122" s="84" t="str">
        <f>IF(Z115="○",Y106,"")</f>
        <v/>
      </c>
      <c r="M122" s="85"/>
      <c r="N122" s="110" t="s">
        <v>15</v>
      </c>
      <c r="O122" s="112"/>
      <c r="P122" s="113"/>
      <c r="Q122" s="114"/>
      <c r="R122" s="25"/>
      <c r="S122" s="9" t="s">
        <v>17</v>
      </c>
      <c r="T122" s="34"/>
      <c r="U122" s="40" t="s">
        <v>18</v>
      </c>
      <c r="V122" s="86" t="str">
        <f>IFERROR((C122-G122)/(L122-P122)*100,"")</f>
        <v/>
      </c>
      <c r="W122" s="87"/>
      <c r="X122" s="47" t="s">
        <v>12</v>
      </c>
      <c r="Y122" s="10"/>
      <c r="Z122" s="140"/>
    </row>
    <row r="123" spans="1:26" ht="12.95" customHeight="1" thickBot="1" x14ac:dyDescent="0.45">
      <c r="A123" s="138"/>
      <c r="B123" s="11"/>
      <c r="C123" s="12"/>
      <c r="D123" s="12"/>
      <c r="E123" s="12"/>
      <c r="F123" s="12"/>
      <c r="G123" s="12"/>
      <c r="H123" s="12"/>
      <c r="I123" s="12"/>
      <c r="J123" s="12"/>
      <c r="K123" s="12"/>
      <c r="L123" s="12"/>
      <c r="M123" s="12"/>
      <c r="N123" s="12"/>
      <c r="O123" s="12"/>
      <c r="P123" s="12"/>
      <c r="Q123" s="12"/>
      <c r="R123" s="12"/>
      <c r="S123" s="12"/>
      <c r="T123" s="12"/>
      <c r="U123" s="12"/>
      <c r="V123" s="12"/>
      <c r="W123" s="12"/>
      <c r="X123" s="12"/>
      <c r="Y123" s="13"/>
      <c r="Z123" s="141"/>
    </row>
    <row r="124" spans="1:26" x14ac:dyDescent="0.4">
      <c r="A124" s="31" t="s">
        <v>94</v>
      </c>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x14ac:dyDescent="0.4">
      <c r="A125" s="153" t="s">
        <v>95</v>
      </c>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x14ac:dyDescent="0.4">
      <c r="A126" s="178" t="s">
        <v>96</v>
      </c>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row>
  </sheetData>
  <mergeCells count="255">
    <mergeCell ref="X1:Z1"/>
    <mergeCell ref="A125:Z125"/>
    <mergeCell ref="A126:Z126"/>
    <mergeCell ref="A2:Z3"/>
    <mergeCell ref="R5:S5"/>
    <mergeCell ref="U5:V5"/>
    <mergeCell ref="X5:Y5"/>
    <mergeCell ref="H9:J11"/>
    <mergeCell ref="A14:A17"/>
    <mergeCell ref="B14:D14"/>
    <mergeCell ref="E14:Z14"/>
    <mergeCell ref="B15:D16"/>
    <mergeCell ref="F15:G15"/>
    <mergeCell ref="I15:K15"/>
    <mergeCell ref="E16:Z16"/>
    <mergeCell ref="B17:D17"/>
    <mergeCell ref="E17:G17"/>
    <mergeCell ref="H17:O17"/>
    <mergeCell ref="P17:R17"/>
    <mergeCell ref="S17:Z17"/>
    <mergeCell ref="A18:D19"/>
    <mergeCell ref="E18:E19"/>
    <mergeCell ref="F18:F19"/>
    <mergeCell ref="G18:G19"/>
    <mergeCell ref="H18:H19"/>
    <mergeCell ref="I18:I19"/>
    <mergeCell ref="J18:J19"/>
    <mergeCell ref="A20:D27"/>
    <mergeCell ref="F25:Z27"/>
    <mergeCell ref="H30:I30"/>
    <mergeCell ref="J30:N30"/>
    <mergeCell ref="O30:P30"/>
    <mergeCell ref="Q30:U30"/>
    <mergeCell ref="K18:K19"/>
    <mergeCell ref="L18:L19"/>
    <mergeCell ref="M18:M19"/>
    <mergeCell ref="N18:N19"/>
    <mergeCell ref="O18:R19"/>
    <mergeCell ref="S18:Z19"/>
    <mergeCell ref="C33:I33"/>
    <mergeCell ref="V33:X33"/>
    <mergeCell ref="C34:I34"/>
    <mergeCell ref="J34:K34"/>
    <mergeCell ref="L34:M34"/>
    <mergeCell ref="N34:O34"/>
    <mergeCell ref="P34:Q34"/>
    <mergeCell ref="R34:S34"/>
    <mergeCell ref="T34:U34"/>
    <mergeCell ref="V34:X34"/>
    <mergeCell ref="B37:Z37"/>
    <mergeCell ref="B40:X40"/>
    <mergeCell ref="B41:X41"/>
    <mergeCell ref="B44:Z46"/>
    <mergeCell ref="A48:A55"/>
    <mergeCell ref="B48:K48"/>
    <mergeCell ref="X48:Z48"/>
    <mergeCell ref="B49:K49"/>
    <mergeCell ref="L49:M49"/>
    <mergeCell ref="N49:O49"/>
    <mergeCell ref="P49:Q49"/>
    <mergeCell ref="R49:S49"/>
    <mergeCell ref="T49:U49"/>
    <mergeCell ref="V49:W49"/>
    <mergeCell ref="Y49:Z49"/>
    <mergeCell ref="B50:K50"/>
    <mergeCell ref="L50:M50"/>
    <mergeCell ref="N50:O50"/>
    <mergeCell ref="P50:Q50"/>
    <mergeCell ref="R50:S50"/>
    <mergeCell ref="T50:U50"/>
    <mergeCell ref="V50:W50"/>
    <mergeCell ref="Y50:Z50"/>
    <mergeCell ref="B51:W51"/>
    <mergeCell ref="X51:Y51"/>
    <mergeCell ref="B52:H52"/>
    <mergeCell ref="I52:Q52"/>
    <mergeCell ref="R52:T52"/>
    <mergeCell ref="U52:Z52"/>
    <mergeCell ref="C63:D63"/>
    <mergeCell ref="L63:M63"/>
    <mergeCell ref="B53:H53"/>
    <mergeCell ref="I53:Z53"/>
    <mergeCell ref="B54:H55"/>
    <mergeCell ref="J54:Q54"/>
    <mergeCell ref="S54:Z54"/>
    <mergeCell ref="J55:Q55"/>
    <mergeCell ref="S55:Z55"/>
    <mergeCell ref="V65:W65"/>
    <mergeCell ref="A67:A74"/>
    <mergeCell ref="B67:K67"/>
    <mergeCell ref="X67:Z67"/>
    <mergeCell ref="B68:K68"/>
    <mergeCell ref="L68:M68"/>
    <mergeCell ref="N68:O68"/>
    <mergeCell ref="P68:Q68"/>
    <mergeCell ref="R68:S68"/>
    <mergeCell ref="T68:U68"/>
    <mergeCell ref="C65:D65"/>
    <mergeCell ref="E65:F65"/>
    <mergeCell ref="G65:H65"/>
    <mergeCell ref="L65:M65"/>
    <mergeCell ref="N65:O65"/>
    <mergeCell ref="P65:Q65"/>
    <mergeCell ref="A56:A66"/>
    <mergeCell ref="B56:Y56"/>
    <mergeCell ref="B57:Y57"/>
    <mergeCell ref="B58:Y58"/>
    <mergeCell ref="Z58:Z66"/>
    <mergeCell ref="B60:Y60"/>
    <mergeCell ref="E62:J63"/>
    <mergeCell ref="N62:S63"/>
    <mergeCell ref="B70:W70"/>
    <mergeCell ref="X70:Y70"/>
    <mergeCell ref="B71:H71"/>
    <mergeCell ref="I71:Q71"/>
    <mergeCell ref="R71:T71"/>
    <mergeCell ref="U71:Z71"/>
    <mergeCell ref="V68:W68"/>
    <mergeCell ref="Y68:Z68"/>
    <mergeCell ref="B69:K69"/>
    <mergeCell ref="L69:M69"/>
    <mergeCell ref="N69:O69"/>
    <mergeCell ref="P69:Q69"/>
    <mergeCell ref="R69:S69"/>
    <mergeCell ref="T69:U69"/>
    <mergeCell ref="V69:W69"/>
    <mergeCell ref="Y69:Z69"/>
    <mergeCell ref="C82:D82"/>
    <mergeCell ref="L82:M82"/>
    <mergeCell ref="B72:H72"/>
    <mergeCell ref="I72:Z72"/>
    <mergeCell ref="B73:H74"/>
    <mergeCell ref="J73:Q73"/>
    <mergeCell ref="S73:Z73"/>
    <mergeCell ref="J74:Q74"/>
    <mergeCell ref="S74:Z74"/>
    <mergeCell ref="V84:W84"/>
    <mergeCell ref="A86:A93"/>
    <mergeCell ref="B86:K86"/>
    <mergeCell ref="X86:Z86"/>
    <mergeCell ref="B87:K87"/>
    <mergeCell ref="L87:M87"/>
    <mergeCell ref="N87:O87"/>
    <mergeCell ref="P87:Q87"/>
    <mergeCell ref="R87:S87"/>
    <mergeCell ref="T87:U87"/>
    <mergeCell ref="C84:D84"/>
    <mergeCell ref="E84:F84"/>
    <mergeCell ref="G84:H84"/>
    <mergeCell ref="L84:M84"/>
    <mergeCell ref="N84:O84"/>
    <mergeCell ref="P84:Q84"/>
    <mergeCell ref="A75:A85"/>
    <mergeCell ref="B75:Y75"/>
    <mergeCell ref="B76:Y76"/>
    <mergeCell ref="B77:Y77"/>
    <mergeCell ref="Z77:Z85"/>
    <mergeCell ref="B79:Y79"/>
    <mergeCell ref="E81:J82"/>
    <mergeCell ref="N81:S82"/>
    <mergeCell ref="B89:W89"/>
    <mergeCell ref="X89:Y89"/>
    <mergeCell ref="B90:H90"/>
    <mergeCell ref="I90:Q90"/>
    <mergeCell ref="R90:T90"/>
    <mergeCell ref="U90:Z90"/>
    <mergeCell ref="V87:W87"/>
    <mergeCell ref="Y87:Z87"/>
    <mergeCell ref="B88:K88"/>
    <mergeCell ref="L88:M88"/>
    <mergeCell ref="N88:O88"/>
    <mergeCell ref="P88:Q88"/>
    <mergeCell ref="R88:S88"/>
    <mergeCell ref="T88:U88"/>
    <mergeCell ref="V88:W88"/>
    <mergeCell ref="Y88:Z88"/>
    <mergeCell ref="C101:D101"/>
    <mergeCell ref="L101:M101"/>
    <mergeCell ref="B91:H91"/>
    <mergeCell ref="I91:Z91"/>
    <mergeCell ref="B92:H93"/>
    <mergeCell ref="J92:Q92"/>
    <mergeCell ref="S92:Z92"/>
    <mergeCell ref="J93:Q93"/>
    <mergeCell ref="S93:Z93"/>
    <mergeCell ref="V103:W103"/>
    <mergeCell ref="A105:A112"/>
    <mergeCell ref="B105:K105"/>
    <mergeCell ref="X105:Z105"/>
    <mergeCell ref="B106:K106"/>
    <mergeCell ref="L106:M106"/>
    <mergeCell ref="N106:O106"/>
    <mergeCell ref="P106:Q106"/>
    <mergeCell ref="R106:S106"/>
    <mergeCell ref="T106:U106"/>
    <mergeCell ref="C103:D103"/>
    <mergeCell ref="E103:F103"/>
    <mergeCell ref="G103:H103"/>
    <mergeCell ref="L103:M103"/>
    <mergeCell ref="N103:O103"/>
    <mergeCell ref="P103:Q103"/>
    <mergeCell ref="A94:A104"/>
    <mergeCell ref="B94:Y94"/>
    <mergeCell ref="B95:Y95"/>
    <mergeCell ref="B96:Y96"/>
    <mergeCell ref="Z96:Z104"/>
    <mergeCell ref="B98:Y98"/>
    <mergeCell ref="E100:J101"/>
    <mergeCell ref="N100:S101"/>
    <mergeCell ref="V106:W106"/>
    <mergeCell ref="Y106:Z106"/>
    <mergeCell ref="B107:K107"/>
    <mergeCell ref="L107:M107"/>
    <mergeCell ref="N107:O107"/>
    <mergeCell ref="P107:Q107"/>
    <mergeCell ref="R107:S107"/>
    <mergeCell ref="T107:U107"/>
    <mergeCell ref="V107:W107"/>
    <mergeCell ref="Y107:Z107"/>
    <mergeCell ref="C122:D122"/>
    <mergeCell ref="E122:F122"/>
    <mergeCell ref="G122:H122"/>
    <mergeCell ref="L122:M122"/>
    <mergeCell ref="N122:O122"/>
    <mergeCell ref="P122:Q122"/>
    <mergeCell ref="B108:W108"/>
    <mergeCell ref="X108:Y108"/>
    <mergeCell ref="B109:H109"/>
    <mergeCell ref="I109:Q109"/>
    <mergeCell ref="R109:T109"/>
    <mergeCell ref="U109:Z109"/>
    <mergeCell ref="A113:A123"/>
    <mergeCell ref="B113:Y113"/>
    <mergeCell ref="B114:Y114"/>
    <mergeCell ref="B115:Y115"/>
    <mergeCell ref="K9:O9"/>
    <mergeCell ref="P9:Z9"/>
    <mergeCell ref="K10:O10"/>
    <mergeCell ref="P10:Z10"/>
    <mergeCell ref="K11:O11"/>
    <mergeCell ref="P11:Z11"/>
    <mergeCell ref="Z115:Z123"/>
    <mergeCell ref="B117:Y117"/>
    <mergeCell ref="E119:J120"/>
    <mergeCell ref="N119:S120"/>
    <mergeCell ref="C120:D120"/>
    <mergeCell ref="L120:M120"/>
    <mergeCell ref="B110:H110"/>
    <mergeCell ref="I110:Z110"/>
    <mergeCell ref="B111:H112"/>
    <mergeCell ref="J111:Q111"/>
    <mergeCell ref="S111:Z111"/>
    <mergeCell ref="J112:Q112"/>
    <mergeCell ref="S112:Z112"/>
    <mergeCell ref="V122:W122"/>
  </mergeCells>
  <phoneticPr fontId="3"/>
  <dataValidations count="1">
    <dataValidation type="list" allowBlank="1" showInputMessage="1" showErrorMessage="1" sqref="F21:F23 Y40:Y41 Z56:Z66 Z75:Z85 Z94:Z104 Z113:Z123 H30 O30">
      <formula1>"○"</formula1>
    </dataValidation>
  </dataValidations>
  <printOptions horizontalCentered="1"/>
  <pageMargins left="0.23622047244094491" right="0.23622047244094491" top="0.55118110236220474" bottom="0.35433070866141736" header="0.31496062992125984" footer="0.31496062992125984"/>
  <pageSetup paperSize="9" fitToHeight="0" orientation="portrait" r:id="rId1"/>
  <rowBreaks count="2" manualBreakCount="2">
    <brk id="46" max="16383" man="1"/>
    <brk id="8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洋一</dc:creator>
  <cp:lastModifiedBy>香川　真里奈</cp:lastModifiedBy>
  <cp:lastPrinted>2023-12-08T08:52:33Z</cp:lastPrinted>
  <dcterms:created xsi:type="dcterms:W3CDTF">2023-08-09T11:19:25Z</dcterms:created>
  <dcterms:modified xsi:type="dcterms:W3CDTF">2026-02-20T01:38:29Z</dcterms:modified>
</cp:coreProperties>
</file>