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LT0sjFpqUY0pFoQ4QuCXRqRFkJVoSMItTx45WP4Zn5lguTsJzf8lPWPp4RnbMHf97EK+sWZCEuvc9Fj8dt/tw==" workbookSaltValue="z57iqUn2f6ujFYHr8858W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<sst xmlns="http://schemas.openxmlformats.org/spreadsheetml/2006/main" count="253" uniqueCount="118">
  <si>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</si>
  <si>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</si>
  <si>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</si>
  <si>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</si>
  <si>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</si>
  <si>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</si>
  <si>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</si>
  <si>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</si>
  <si>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</si>
  <si>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</si>
  <si>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</si>
  <si>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</si>
  <si>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</si>
  <si>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</si>
  <si>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</si>
  <si>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</si>
  <si>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</si>
  <si>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</si>
  <si>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</si>
  <si>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</si>
  <si>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</si>
  <si>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</si>
  <si>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</si>
  <si>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</si>
  <si>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</si>
  <si>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</si>
  <si>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</si>
  <si>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</si>
  <si>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</si>
  <si>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</si>
  <si>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</si>
  <si>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</si>
  <si>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</si>
  <si>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</si>
  <si>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</si>
  <si>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</si>
  <si>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</si>
  <si>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</si>
  <si>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</si>
  <si>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</si>
  <si>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</si>
  <si>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</si>
  <si>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</si>
  <si>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</si>
  <si>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</si>
  <si>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</si>
  <si>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</si>
  <si>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</si>
  <si>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</si>
  <si>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</si>
  <si>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</si>
  <si>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</si>
  <si>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</si>
  <si>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</si>
  <si>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</si>
  <si>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</si>
  <si>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</si>
  <si>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</si>
  <si>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</si>
  <si>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</si>
  <si>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</si>
  <si>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</si>
  <si>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</si>
  <si>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</si>
  <si>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</si>
  <si>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</si>
  <si>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</si>
  <si>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</si>
  <si>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</si>
  <si>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</si>
  <si>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</si>
  <si>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</si>
  <si>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</si>
  <si>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</si>
  <si>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</si>
  <si>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</si>
  <si>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</si>
  <si>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</si>
  <si>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</si>
  <si>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</si>
  <si>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</si>
  <si>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</si>
  <si>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</si>
  <si>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</si>
  <si>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</si>
  <si>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</si>
  <si>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</si>
  <si>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</si>
  <si>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</si>
  <si>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</si>
  <si>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</si>
  <si>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</si>
  <si>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</si>
  <si>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</si>
  <si>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</si>
  <si>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</si>
  <si>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</si>
  <si>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</si>
  <si>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</si>
  <si>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</si>
  <si>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</si>
  <si>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</si>
  <si>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</si>
  <si>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</si>
  <si>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</si>
  <si>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</si>
  <si>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</si>
  <si>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</si>
  <si>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</si>
  <si>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</si>
  <si>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</si>
  <si>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</si>
  <si>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</si>
  <si>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</si>
  <si>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</si>
  <si>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t>
    <phoneticPr fontId="4"/>
  </si>
  <si>
    <t>　本市の特定環境保全公共下水道事業は、経費回収率、汚水処理原価が類似団体平均と比較して著しく悪い状況にあります。
　今後も引き続き、維持管理の削減と料金水準の見直しなどによる経営改善が必要です。
　また、今後の施設更新にあたっては、施設の適正規模などにつき見直しを行っていく必要があります。
　なお、平成28年度から公営企業会計に移行したため、平成27年度の数値は表示していません。</t>
    <rPh sb="116" eb="118">
      <t>シセツ</t>
    </rPh>
    <rPh sb="119" eb="121">
      <t>テキセイ</t>
    </rPh>
    <rPh sb="121" eb="123">
      <t>キボ</t>
    </rPh>
    <phoneticPr fontId="4"/>
  </si>
  <si>
    <t>○経常収支比率
　ほぼ100％となったものの、料金水準の見直しなど、経営改善に努める必要があります。
○累積欠損金比率
　類似団体の平均値を大きく上回っており、経営改善に向けた取り組みにより累積欠損金が増えないよう努める必要があります。
○流動比率
　概ね整備が完了し、企業債残高が着実に減少していることなどから、100％を超えています。
○企業債残高対事業規模比率
　類似団体の平均値を大きく上回っています。
○経費回収率・汚水処理原価
　処理区域内人口密度が低いことにより、経費回収率は類似団体の平均値を大きく下回っていますが、業務用途による収入増などにより改善傾向にあります。また、汚水処理原価は類似団体の平均値を大きく上回っており改善に努める必要があります。
○施設利用率
　類似団体の平均値を上回っていますが、高い水準とはいえず、処理区域内人口が減少傾向にあり、今後、施設利用率の低下が懸念されます。
○水洗化率
　増加傾向にあるものの、類似団体の平均値を下回っており、普及啓発活動等による水洗化率の向上を図る必要があります。</t>
    <rPh sb="194" eb="195">
      <t>オオ</t>
    </rPh>
    <rPh sb="266" eb="268">
      <t>ギョウム</t>
    </rPh>
    <rPh sb="268" eb="270">
      <t>ヨウト</t>
    </rPh>
    <rPh sb="273" eb="275">
      <t>シュウニュウ</t>
    </rPh>
    <rPh sb="275" eb="276">
      <t>ゾウ</t>
    </rPh>
    <rPh sb="281" eb="283">
      <t>カイゼン</t>
    </rPh>
    <rPh sb="283" eb="285">
      <t>ケイコウ</t>
    </rPh>
    <rPh sb="319" eb="321">
      <t>カイゼン</t>
    </rPh>
    <rPh sb="322" eb="323">
      <t>ツト</t>
    </rPh>
    <rPh sb="325" eb="327">
      <t>ヒツヨウ</t>
    </rPh>
    <rPh sb="360" eb="361">
      <t>タカ</t>
    </rPh>
    <rPh sb="362" eb="364">
      <t>スイジュン</t>
    </rPh>
    <rPh sb="413" eb="415">
      <t>ゾウカ</t>
    </rPh>
    <rPh sb="415" eb="41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</si>
</sst>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4C-4CBC-A824-5435DFDFEC3E}"/>
            </c:ext>
          </c:extLst>
        </c:ser>
        <c:dLbls>
          <c:showLegendKey val="0"/>
          <c:showVal val="0"/>
          <c:showCatName val="0"/>
          <c:showSerName val="0"/>
          <c:showPercent val="0"/>
          <c:showBubbleSize val="0"/>
        </c:dLbls>
        <c:gapWidth val="150"/>
        <c:axId val="109648512"/>
        <c:axId val="1096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104C-4CBC-A824-5435DFDFEC3E}"/>
            </c:ext>
          </c:extLst>
        </c:ser>
        <c:dLbls>
          <c:showLegendKey val="0"/>
          <c:showVal val="0"/>
          <c:showCatName val="0"/>
          <c:showSerName val="0"/>
          <c:showPercent val="0"/>
          <c:showBubbleSize val="0"/>
        </c:dLbls>
        <c:marker val="1"/>
        <c:smooth val="0"/>
        <c:axId val="109648512"/>
        <c:axId val="109658880"/>
      </c:lineChart>
      <c:dateAx>
        <c:axId val="109648512"/>
        <c:scaling>
          <c:orientation val="minMax"/>
        </c:scaling>
        <c:delete val="1"/>
        <c:axPos val="b"/>
        <c:numFmt formatCode="&quot;H&quot;yy" sourceLinked="1"/>
        <c:majorTickMark val="none"/>
        <c:minorTickMark val="none"/>
        <c:tickLblPos val="none"/>
        <c:crossAx val="109658880"/>
        <c:crosses val="autoZero"/>
        <c:auto val="1"/>
        <c:lblOffset val="100"/>
        <c:baseTimeUnit val="years"/>
      </c:dateAx>
      <c:valAx>
        <c:axId val="1096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56.36</c:v>
                </c:pt>
                <c:pt idx="2">
                  <c:v>51.31</c:v>
                </c:pt>
                <c:pt idx="3">
                  <c:v>59.19</c:v>
                </c:pt>
                <c:pt idx="4">
                  <c:v>49.49</c:v>
                </c:pt>
              </c:numCache>
            </c:numRef>
          </c:val>
          <c:extLst xmlns:c16r2="http://schemas.microsoft.com/office/drawing/2015/06/chart">
            <c:ext xmlns:c16="http://schemas.microsoft.com/office/drawing/2014/chart" uri="{C3380CC4-5D6E-409C-BE32-E72D297353CC}">
              <c16:uniqueId val="{00000000-E7CD-42F4-B160-7B5A6120BE8B}"/>
            </c:ext>
          </c:extLst>
        </c:ser>
        <c:dLbls>
          <c:showLegendKey val="0"/>
          <c:showVal val="0"/>
          <c:showCatName val="0"/>
          <c:showSerName val="0"/>
          <c:showPercent val="0"/>
          <c:showBubbleSize val="0"/>
        </c:dLbls>
        <c:gapWidth val="150"/>
        <c:axId val="110209664"/>
        <c:axId val="11021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E7CD-42F4-B160-7B5A6120BE8B}"/>
            </c:ext>
          </c:extLst>
        </c:ser>
        <c:dLbls>
          <c:showLegendKey val="0"/>
          <c:showVal val="0"/>
          <c:showCatName val="0"/>
          <c:showSerName val="0"/>
          <c:showPercent val="0"/>
          <c:showBubbleSize val="0"/>
        </c:dLbls>
        <c:marker val="1"/>
        <c:smooth val="0"/>
        <c:axId val="110209664"/>
        <c:axId val="110211840"/>
      </c:lineChart>
      <c:dateAx>
        <c:axId val="110209664"/>
        <c:scaling>
          <c:orientation val="minMax"/>
        </c:scaling>
        <c:delete val="1"/>
        <c:axPos val="b"/>
        <c:numFmt formatCode="&quot;H&quot;yy" sourceLinked="1"/>
        <c:majorTickMark val="none"/>
        <c:minorTickMark val="none"/>
        <c:tickLblPos val="none"/>
        <c:crossAx val="110211840"/>
        <c:crosses val="autoZero"/>
        <c:auto val="1"/>
        <c:lblOffset val="100"/>
        <c:baseTimeUnit val="years"/>
      </c:dateAx>
      <c:valAx>
        <c:axId val="1102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77.08</c:v>
                </c:pt>
                <c:pt idx="2">
                  <c:v>78.5</c:v>
                </c:pt>
                <c:pt idx="3">
                  <c:v>79.03</c:v>
                </c:pt>
                <c:pt idx="4">
                  <c:v>80.06</c:v>
                </c:pt>
              </c:numCache>
            </c:numRef>
          </c:val>
          <c:extLst xmlns:c16r2="http://schemas.microsoft.com/office/drawing/2015/06/chart">
            <c:ext xmlns:c16="http://schemas.microsoft.com/office/drawing/2014/chart" uri="{C3380CC4-5D6E-409C-BE32-E72D297353CC}">
              <c16:uniqueId val="{00000000-A9DA-4726-A597-13FC0B3FFDF1}"/>
            </c:ext>
          </c:extLst>
        </c:ser>
        <c:dLbls>
          <c:showLegendKey val="0"/>
          <c:showVal val="0"/>
          <c:showCatName val="0"/>
          <c:showSerName val="0"/>
          <c:showPercent val="0"/>
          <c:showBubbleSize val="0"/>
        </c:dLbls>
        <c:gapWidth val="150"/>
        <c:axId val="110328832"/>
        <c:axId val="11033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A9DA-4726-A597-13FC0B3FFDF1}"/>
            </c:ext>
          </c:extLst>
        </c:ser>
        <c:dLbls>
          <c:showLegendKey val="0"/>
          <c:showVal val="0"/>
          <c:showCatName val="0"/>
          <c:showSerName val="0"/>
          <c:showPercent val="0"/>
          <c:showBubbleSize val="0"/>
        </c:dLbls>
        <c:marker val="1"/>
        <c:smooth val="0"/>
        <c:axId val="110328832"/>
        <c:axId val="110335104"/>
      </c:lineChart>
      <c:dateAx>
        <c:axId val="110328832"/>
        <c:scaling>
          <c:orientation val="minMax"/>
        </c:scaling>
        <c:delete val="1"/>
        <c:axPos val="b"/>
        <c:numFmt formatCode="&quot;H&quot;yy" sourceLinked="1"/>
        <c:majorTickMark val="none"/>
        <c:minorTickMark val="none"/>
        <c:tickLblPos val="none"/>
        <c:crossAx val="110335104"/>
        <c:crosses val="autoZero"/>
        <c:auto val="1"/>
        <c:lblOffset val="100"/>
        <c:baseTimeUnit val="years"/>
      </c:dateAx>
      <c:valAx>
        <c:axId val="1103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75.650000000000006</c:v>
                </c:pt>
                <c:pt idx="2">
                  <c:v>98.59</c:v>
                </c:pt>
                <c:pt idx="3">
                  <c:v>98.47</c:v>
                </c:pt>
                <c:pt idx="4">
                  <c:v>98.24</c:v>
                </c:pt>
              </c:numCache>
            </c:numRef>
          </c:val>
          <c:extLst xmlns:c16r2="http://schemas.microsoft.com/office/drawing/2015/06/chart">
            <c:ext xmlns:c16="http://schemas.microsoft.com/office/drawing/2014/chart" uri="{C3380CC4-5D6E-409C-BE32-E72D297353CC}">
              <c16:uniqueId val="{00000000-0A9A-4F55-8EB8-41421DA88B42}"/>
            </c:ext>
          </c:extLst>
        </c:ser>
        <c:dLbls>
          <c:showLegendKey val="0"/>
          <c:showVal val="0"/>
          <c:showCatName val="0"/>
          <c:showSerName val="0"/>
          <c:showPercent val="0"/>
          <c:showBubbleSize val="0"/>
        </c:dLbls>
        <c:gapWidth val="150"/>
        <c:axId val="109685760"/>
        <c:axId val="10969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0A9A-4F55-8EB8-41421DA88B42}"/>
            </c:ext>
          </c:extLst>
        </c:ser>
        <c:dLbls>
          <c:showLegendKey val="0"/>
          <c:showVal val="0"/>
          <c:showCatName val="0"/>
          <c:showSerName val="0"/>
          <c:showPercent val="0"/>
          <c:showBubbleSize val="0"/>
        </c:dLbls>
        <c:marker val="1"/>
        <c:smooth val="0"/>
        <c:axId val="109685760"/>
        <c:axId val="109696128"/>
      </c:lineChart>
      <c:dateAx>
        <c:axId val="109685760"/>
        <c:scaling>
          <c:orientation val="minMax"/>
        </c:scaling>
        <c:delete val="1"/>
        <c:axPos val="b"/>
        <c:numFmt formatCode="&quot;H&quot;yy" sourceLinked="1"/>
        <c:majorTickMark val="none"/>
        <c:minorTickMark val="none"/>
        <c:tickLblPos val="none"/>
        <c:crossAx val="109696128"/>
        <c:crosses val="autoZero"/>
        <c:auto val="1"/>
        <c:lblOffset val="100"/>
        <c:baseTimeUnit val="years"/>
      </c:dateAx>
      <c:valAx>
        <c:axId val="1096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4.62</c:v>
                </c:pt>
                <c:pt idx="2">
                  <c:v>9.24</c:v>
                </c:pt>
                <c:pt idx="3">
                  <c:v>12.89</c:v>
                </c:pt>
                <c:pt idx="4">
                  <c:v>13.73</c:v>
                </c:pt>
              </c:numCache>
            </c:numRef>
          </c:val>
          <c:extLst xmlns:c16r2="http://schemas.microsoft.com/office/drawing/2015/06/chart">
            <c:ext xmlns:c16="http://schemas.microsoft.com/office/drawing/2014/chart" uri="{C3380CC4-5D6E-409C-BE32-E72D297353CC}">
              <c16:uniqueId val="{00000000-968B-4456-BD30-FFB5BC317D5F}"/>
            </c:ext>
          </c:extLst>
        </c:ser>
        <c:dLbls>
          <c:showLegendKey val="0"/>
          <c:showVal val="0"/>
          <c:showCatName val="0"/>
          <c:showSerName val="0"/>
          <c:showPercent val="0"/>
          <c:showBubbleSize val="0"/>
        </c:dLbls>
        <c:gapWidth val="150"/>
        <c:axId val="109849984"/>
        <c:axId val="1098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968B-4456-BD30-FFB5BC317D5F}"/>
            </c:ext>
          </c:extLst>
        </c:ser>
        <c:dLbls>
          <c:showLegendKey val="0"/>
          <c:showVal val="0"/>
          <c:showCatName val="0"/>
          <c:showSerName val="0"/>
          <c:showPercent val="0"/>
          <c:showBubbleSize val="0"/>
        </c:dLbls>
        <c:marker val="1"/>
        <c:smooth val="0"/>
        <c:axId val="109849984"/>
        <c:axId val="109876736"/>
      </c:lineChart>
      <c:dateAx>
        <c:axId val="109849984"/>
        <c:scaling>
          <c:orientation val="minMax"/>
        </c:scaling>
        <c:delete val="1"/>
        <c:axPos val="b"/>
        <c:numFmt formatCode="&quot;H&quot;yy" sourceLinked="1"/>
        <c:majorTickMark val="none"/>
        <c:minorTickMark val="none"/>
        <c:tickLblPos val="none"/>
        <c:crossAx val="109876736"/>
        <c:crosses val="autoZero"/>
        <c:auto val="1"/>
        <c:lblOffset val="100"/>
        <c:baseTimeUnit val="years"/>
      </c:dateAx>
      <c:valAx>
        <c:axId val="1098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57-4652-B13A-E8E1E378C138}"/>
            </c:ext>
          </c:extLst>
        </c:ser>
        <c:dLbls>
          <c:showLegendKey val="0"/>
          <c:showVal val="0"/>
          <c:showCatName val="0"/>
          <c:showSerName val="0"/>
          <c:showPercent val="0"/>
          <c:showBubbleSize val="0"/>
        </c:dLbls>
        <c:gapWidth val="150"/>
        <c:axId val="110241280"/>
        <c:axId val="1102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B657-4652-B13A-E8E1E378C138}"/>
            </c:ext>
          </c:extLst>
        </c:ser>
        <c:dLbls>
          <c:showLegendKey val="0"/>
          <c:showVal val="0"/>
          <c:showCatName val="0"/>
          <c:showSerName val="0"/>
          <c:showPercent val="0"/>
          <c:showBubbleSize val="0"/>
        </c:dLbls>
        <c:marker val="1"/>
        <c:smooth val="0"/>
        <c:axId val="110241280"/>
        <c:axId val="110243200"/>
      </c:lineChart>
      <c:dateAx>
        <c:axId val="110241280"/>
        <c:scaling>
          <c:orientation val="minMax"/>
        </c:scaling>
        <c:delete val="1"/>
        <c:axPos val="b"/>
        <c:numFmt formatCode="&quot;H&quot;yy" sourceLinked="1"/>
        <c:majorTickMark val="none"/>
        <c:minorTickMark val="none"/>
        <c:tickLblPos val="none"/>
        <c:crossAx val="110243200"/>
        <c:crosses val="autoZero"/>
        <c:auto val="1"/>
        <c:lblOffset val="100"/>
        <c:baseTimeUnit val="years"/>
      </c:dateAx>
      <c:valAx>
        <c:axId val="1102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253.08</c:v>
                </c:pt>
                <c:pt idx="2">
                  <c:v>228.72</c:v>
                </c:pt>
                <c:pt idx="3">
                  <c:v>244.45</c:v>
                </c:pt>
                <c:pt idx="4">
                  <c:v>252.59</c:v>
                </c:pt>
              </c:numCache>
            </c:numRef>
          </c:val>
          <c:extLst xmlns:c16r2="http://schemas.microsoft.com/office/drawing/2015/06/chart">
            <c:ext xmlns:c16="http://schemas.microsoft.com/office/drawing/2014/chart" uri="{C3380CC4-5D6E-409C-BE32-E72D297353CC}">
              <c16:uniqueId val="{00000000-1F79-4F28-9FDB-1F3E2F3A09AD}"/>
            </c:ext>
          </c:extLst>
        </c:ser>
        <c:dLbls>
          <c:showLegendKey val="0"/>
          <c:showVal val="0"/>
          <c:showCatName val="0"/>
          <c:showSerName val="0"/>
          <c:showPercent val="0"/>
          <c:showBubbleSize val="0"/>
        </c:dLbls>
        <c:gapWidth val="150"/>
        <c:axId val="110292352"/>
        <c:axId val="10997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1F79-4F28-9FDB-1F3E2F3A09AD}"/>
            </c:ext>
          </c:extLst>
        </c:ser>
        <c:dLbls>
          <c:showLegendKey val="0"/>
          <c:showVal val="0"/>
          <c:showCatName val="0"/>
          <c:showSerName val="0"/>
          <c:showPercent val="0"/>
          <c:showBubbleSize val="0"/>
        </c:dLbls>
        <c:marker val="1"/>
        <c:smooth val="0"/>
        <c:axId val="110292352"/>
        <c:axId val="109970176"/>
      </c:lineChart>
      <c:dateAx>
        <c:axId val="110292352"/>
        <c:scaling>
          <c:orientation val="minMax"/>
        </c:scaling>
        <c:delete val="1"/>
        <c:axPos val="b"/>
        <c:numFmt formatCode="&quot;H&quot;yy" sourceLinked="1"/>
        <c:majorTickMark val="none"/>
        <c:minorTickMark val="none"/>
        <c:tickLblPos val="none"/>
        <c:crossAx val="109970176"/>
        <c:crosses val="autoZero"/>
        <c:auto val="1"/>
        <c:lblOffset val="100"/>
        <c:baseTimeUnit val="years"/>
      </c:dateAx>
      <c:valAx>
        <c:axId val="1099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143.55000000000001</c:v>
                </c:pt>
                <c:pt idx="2">
                  <c:v>149.58000000000001</c:v>
                </c:pt>
                <c:pt idx="3">
                  <c:v>150.47999999999999</c:v>
                </c:pt>
                <c:pt idx="4">
                  <c:v>119.46</c:v>
                </c:pt>
              </c:numCache>
            </c:numRef>
          </c:val>
          <c:extLst xmlns:c16r2="http://schemas.microsoft.com/office/drawing/2015/06/chart">
            <c:ext xmlns:c16="http://schemas.microsoft.com/office/drawing/2014/chart" uri="{C3380CC4-5D6E-409C-BE32-E72D297353CC}">
              <c16:uniqueId val="{00000000-E2CC-40E1-8D0E-99AF17904A0B}"/>
            </c:ext>
          </c:extLst>
        </c:ser>
        <c:dLbls>
          <c:showLegendKey val="0"/>
          <c:showVal val="0"/>
          <c:showCatName val="0"/>
          <c:showSerName val="0"/>
          <c:showPercent val="0"/>
          <c:showBubbleSize val="0"/>
        </c:dLbls>
        <c:gapWidth val="150"/>
        <c:axId val="109997056"/>
        <c:axId val="1099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E2CC-40E1-8D0E-99AF17904A0B}"/>
            </c:ext>
          </c:extLst>
        </c:ser>
        <c:dLbls>
          <c:showLegendKey val="0"/>
          <c:showVal val="0"/>
          <c:showCatName val="0"/>
          <c:showSerName val="0"/>
          <c:showPercent val="0"/>
          <c:showBubbleSize val="0"/>
        </c:dLbls>
        <c:marker val="1"/>
        <c:smooth val="0"/>
        <c:axId val="109997056"/>
        <c:axId val="109999232"/>
      </c:lineChart>
      <c:dateAx>
        <c:axId val="109997056"/>
        <c:scaling>
          <c:orientation val="minMax"/>
        </c:scaling>
        <c:delete val="1"/>
        <c:axPos val="b"/>
        <c:numFmt formatCode="&quot;H&quot;yy" sourceLinked="1"/>
        <c:majorTickMark val="none"/>
        <c:minorTickMark val="none"/>
        <c:tickLblPos val="none"/>
        <c:crossAx val="109999232"/>
        <c:crosses val="autoZero"/>
        <c:auto val="1"/>
        <c:lblOffset val="100"/>
        <c:baseTimeUnit val="years"/>
      </c:dateAx>
      <c:valAx>
        <c:axId val="1099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2827.1</c:v>
                </c:pt>
                <c:pt idx="2">
                  <c:v>2329.6799999999998</c:v>
                </c:pt>
                <c:pt idx="3">
                  <c:v>2250.86</c:v>
                </c:pt>
                <c:pt idx="4">
                  <c:v>2358.54</c:v>
                </c:pt>
              </c:numCache>
            </c:numRef>
          </c:val>
          <c:extLst xmlns:c16r2="http://schemas.microsoft.com/office/drawing/2015/06/chart">
            <c:ext xmlns:c16="http://schemas.microsoft.com/office/drawing/2014/chart" uri="{C3380CC4-5D6E-409C-BE32-E72D297353CC}">
              <c16:uniqueId val="{00000000-D722-4EEA-AD0D-C03278170132}"/>
            </c:ext>
          </c:extLst>
        </c:ser>
        <c:dLbls>
          <c:showLegendKey val="0"/>
          <c:showVal val="0"/>
          <c:showCatName val="0"/>
          <c:showSerName val="0"/>
          <c:showPercent val="0"/>
          <c:showBubbleSize val="0"/>
        </c:dLbls>
        <c:gapWidth val="150"/>
        <c:axId val="110056960"/>
        <c:axId val="1100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D722-4EEA-AD0D-C03278170132}"/>
            </c:ext>
          </c:extLst>
        </c:ser>
        <c:dLbls>
          <c:showLegendKey val="0"/>
          <c:showVal val="0"/>
          <c:showCatName val="0"/>
          <c:showSerName val="0"/>
          <c:showPercent val="0"/>
          <c:showBubbleSize val="0"/>
        </c:dLbls>
        <c:marker val="1"/>
        <c:smooth val="0"/>
        <c:axId val="110056960"/>
        <c:axId val="110058880"/>
      </c:lineChart>
      <c:dateAx>
        <c:axId val="110056960"/>
        <c:scaling>
          <c:orientation val="minMax"/>
        </c:scaling>
        <c:delete val="1"/>
        <c:axPos val="b"/>
        <c:numFmt formatCode="&quot;H&quot;yy" sourceLinked="1"/>
        <c:majorTickMark val="none"/>
        <c:minorTickMark val="none"/>
        <c:tickLblPos val="none"/>
        <c:crossAx val="110058880"/>
        <c:crosses val="autoZero"/>
        <c:auto val="1"/>
        <c:lblOffset val="100"/>
        <c:baseTimeUnit val="years"/>
      </c:dateAx>
      <c:valAx>
        <c:axId val="1100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29.23</c:v>
                </c:pt>
                <c:pt idx="2">
                  <c:v>33.840000000000003</c:v>
                </c:pt>
                <c:pt idx="3">
                  <c:v>35.97</c:v>
                </c:pt>
                <c:pt idx="4">
                  <c:v>35.96</c:v>
                </c:pt>
              </c:numCache>
            </c:numRef>
          </c:val>
          <c:extLst xmlns:c16r2="http://schemas.microsoft.com/office/drawing/2015/06/chart">
            <c:ext xmlns:c16="http://schemas.microsoft.com/office/drawing/2014/chart" uri="{C3380CC4-5D6E-409C-BE32-E72D297353CC}">
              <c16:uniqueId val="{00000000-B95A-4AFD-B613-5F3018463561}"/>
            </c:ext>
          </c:extLst>
        </c:ser>
        <c:dLbls>
          <c:showLegendKey val="0"/>
          <c:showVal val="0"/>
          <c:showCatName val="0"/>
          <c:showSerName val="0"/>
          <c:showPercent val="0"/>
          <c:showBubbleSize val="0"/>
        </c:dLbls>
        <c:gapWidth val="150"/>
        <c:axId val="110081920"/>
        <c:axId val="1100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B95A-4AFD-B613-5F3018463561}"/>
            </c:ext>
          </c:extLst>
        </c:ser>
        <c:dLbls>
          <c:showLegendKey val="0"/>
          <c:showVal val="0"/>
          <c:showCatName val="0"/>
          <c:showSerName val="0"/>
          <c:showPercent val="0"/>
          <c:showBubbleSize val="0"/>
        </c:dLbls>
        <c:marker val="1"/>
        <c:smooth val="0"/>
        <c:axId val="110081920"/>
        <c:axId val="110092288"/>
      </c:lineChart>
      <c:dateAx>
        <c:axId val="110081920"/>
        <c:scaling>
          <c:orientation val="minMax"/>
        </c:scaling>
        <c:delete val="1"/>
        <c:axPos val="b"/>
        <c:numFmt formatCode="&quot;H&quot;yy" sourceLinked="1"/>
        <c:majorTickMark val="none"/>
        <c:minorTickMark val="none"/>
        <c:tickLblPos val="none"/>
        <c:crossAx val="110092288"/>
        <c:crosses val="autoZero"/>
        <c:auto val="1"/>
        <c:lblOffset val="100"/>
        <c:baseTimeUnit val="years"/>
      </c:dateAx>
      <c:valAx>
        <c:axId val="1100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591.35</c:v>
                </c:pt>
                <c:pt idx="2">
                  <c:v>563.45000000000005</c:v>
                </c:pt>
                <c:pt idx="3">
                  <c:v>502.51</c:v>
                </c:pt>
                <c:pt idx="4">
                  <c:v>506.68</c:v>
                </c:pt>
              </c:numCache>
            </c:numRef>
          </c:val>
          <c:extLst xmlns:c16r2="http://schemas.microsoft.com/office/drawing/2015/06/chart">
            <c:ext xmlns:c16="http://schemas.microsoft.com/office/drawing/2014/chart" uri="{C3380CC4-5D6E-409C-BE32-E72D297353CC}">
              <c16:uniqueId val="{00000000-D690-418E-850A-677B9DA14437}"/>
            </c:ext>
          </c:extLst>
        </c:ser>
        <c:dLbls>
          <c:showLegendKey val="0"/>
          <c:showVal val="0"/>
          <c:showCatName val="0"/>
          <c:showSerName val="0"/>
          <c:showPercent val="0"/>
          <c:showBubbleSize val="0"/>
        </c:dLbls>
        <c:gapWidth val="150"/>
        <c:axId val="110188800"/>
        <c:axId val="1101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D690-418E-850A-677B9DA14437}"/>
            </c:ext>
          </c:extLst>
        </c:ser>
        <c:dLbls>
          <c:showLegendKey val="0"/>
          <c:showVal val="0"/>
          <c:showCatName val="0"/>
          <c:showSerName val="0"/>
          <c:showPercent val="0"/>
          <c:showBubbleSize val="0"/>
        </c:dLbls>
        <c:marker val="1"/>
        <c:smooth val="0"/>
        <c:axId val="110188800"/>
        <c:axId val="110195072"/>
      </c:lineChart>
      <c:dateAx>
        <c:axId val="110188800"/>
        <c:scaling>
          <c:orientation val="minMax"/>
        </c:scaling>
        <c:delete val="1"/>
        <c:axPos val="b"/>
        <c:numFmt formatCode="&quot;H&quot;yy" sourceLinked="1"/>
        <c:majorTickMark val="none"/>
        <c:minorTickMark val="none"/>
        <c:tickLblPos val="none"/>
        <c:crossAx val="110195072"/>
        <c:crosses val="autoZero"/>
        <c:auto val="1"/>
        <c:lblOffset val="100"/>
        <c:baseTimeUnit val="years"/>
      </c:dateAx>
      <c:valAx>
        <c:axId val="110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東広島市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188779</v>
      </c>
      <c r="AM8" s="51"/>
      <c r="AN8" s="51"/>
      <c r="AO8" s="51"/>
      <c r="AP8" s="51"/>
      <c r="AQ8" s="51"/>
      <c r="AR8" s="51"/>
      <c r="AS8" s="51"/>
      <c r="AT8" s="46">
        <f>データ!T6</f>
        <v>635.16</v>
      </c>
      <c r="AU8" s="46"/>
      <c r="AV8" s="46"/>
      <c r="AW8" s="46"/>
      <c r="AX8" s="46"/>
      <c r="AY8" s="46"/>
      <c r="AZ8" s="46"/>
      <c r="BA8" s="46"/>
      <c r="BB8" s="46">
        <f>データ!U6</f>
        <v>297.20999999999998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69.430000000000007</v>
      </c>
      <c r="J10" s="46"/>
      <c r="K10" s="46"/>
      <c r="L10" s="46"/>
      <c r="M10" s="46"/>
      <c r="N10" s="46"/>
      <c r="O10" s="46"/>
      <c r="P10" s="46">
        <f>データ!P6</f>
        <v>0.83</v>
      </c>
      <c r="Q10" s="46"/>
      <c r="R10" s="46"/>
      <c r="S10" s="46"/>
      <c r="T10" s="46"/>
      <c r="U10" s="46"/>
      <c r="V10" s="46"/>
      <c r="W10" s="46">
        <f>データ!Q6</f>
        <v>83.4</v>
      </c>
      <c r="X10" s="46"/>
      <c r="Y10" s="46"/>
      <c r="Z10" s="46"/>
      <c r="AA10" s="46"/>
      <c r="AB10" s="46"/>
      <c r="AC10" s="46"/>
      <c r="AD10" s="51">
        <f>データ!R6</f>
        <v>3350</v>
      </c>
      <c r="AE10" s="51"/>
      <c r="AF10" s="51"/>
      <c r="AG10" s="51"/>
      <c r="AH10" s="51"/>
      <c r="AI10" s="51"/>
      <c r="AJ10" s="51"/>
      <c r="AK10" s="2"/>
      <c r="AL10" s="51">
        <f>データ!V6</f>
        <v>1560</v>
      </c>
      <c r="AM10" s="51"/>
      <c r="AN10" s="51"/>
      <c r="AO10" s="51"/>
      <c r="AP10" s="51"/>
      <c r="AQ10" s="51"/>
      <c r="AR10" s="51"/>
      <c r="AS10" s="51"/>
      <c r="AT10" s="46">
        <f>データ!W6</f>
        <v>1.63</v>
      </c>
      <c r="AU10" s="46"/>
      <c r="AV10" s="46"/>
      <c r="AW10" s="46"/>
      <c r="AX10" s="46"/>
      <c r="AY10" s="46"/>
      <c r="AZ10" s="46"/>
      <c r="BA10" s="46"/>
      <c r="BB10" s="46">
        <f>データ!X6</f>
        <v>957.06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117</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AReklcQ/56s5XTjAa9ZTVQpSpI/XN9zmdUsWxXukV3rcrWe35lI64iCoe2ZdLbGbwju2t3V4703R29KdzPoKIw==" saltValue="b8MkV0xlkeg2f9GrvzFP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342122</v>
      </c>
      <c r="D6" s="33">
        <f t="shared" si="3"/>
        <v>46</v>
      </c>
      <c r="E6" s="33">
        <f t="shared" si="3"/>
        <v>17</v>
      </c>
      <c r="F6" s="33">
        <f t="shared" si="3"/>
        <v>4</v>
      </c>
      <c r="G6" s="33">
        <f t="shared" si="3"/>
        <v>0</v>
      </c>
      <c r="H6" s="33" t="str">
        <f t="shared" si="3"/>
        <v>広島県　東広島市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69.430000000000007</v>
      </c>
      <c r="P6" s="34">
        <f t="shared" si="3"/>
        <v>0.83</v>
      </c>
      <c r="Q6" s="34">
        <f t="shared" si="3"/>
        <v>83.4</v>
      </c>
      <c r="R6" s="34">
        <f t="shared" si="3"/>
        <v>3350</v>
      </c>
      <c r="S6" s="34">
        <f t="shared" si="3"/>
        <v>188779</v>
      </c>
      <c r="T6" s="34">
        <f t="shared" si="3"/>
        <v>635.16</v>
      </c>
      <c r="U6" s="34">
        <f t="shared" si="3"/>
        <v>297.20999999999998</v>
      </c>
      <c r="V6" s="34">
        <f t="shared" si="3"/>
        <v>1560</v>
      </c>
      <c r="W6" s="34">
        <f t="shared" si="3"/>
        <v>1.63</v>
      </c>
      <c r="X6" s="34">
        <f t="shared" si="3"/>
        <v>957.06</v>
      </c>
      <c r="Y6" s="35" t="str">
        <f>IF(Y7="",NA(),Y7)</f>
        <v>-</v>
      </c>
      <c r="Z6" s="35">
        <f t="shared" ref="Z6:AH6" si="4">IF(Z7="",NA(),Z7)</f>
        <v>75.650000000000006</v>
      </c>
      <c r="AA6" s="35">
        <f t="shared" si="4"/>
        <v>98.59</v>
      </c>
      <c r="AB6" s="35">
        <f t="shared" si="4"/>
        <v>98.47</v>
      </c>
      <c r="AC6" s="35">
        <f t="shared" si="4"/>
        <v>98.24</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5">
        <f t="shared" ref="AK6:AS6" si="5">IF(AK7="",NA(),AK7)</f>
        <v>253.08</v>
      </c>
      <c r="AL6" s="35">
        <f t="shared" si="5"/>
        <v>228.72</v>
      </c>
      <c r="AM6" s="35">
        <f t="shared" si="5"/>
        <v>244.45</v>
      </c>
      <c r="AN6" s="35">
        <f t="shared" si="5"/>
        <v>252.59</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5">
        <f t="shared" ref="AV6:BD6" si="6">IF(AV7="",NA(),AV7)</f>
        <v>143.55000000000001</v>
      </c>
      <c r="AW6" s="35">
        <f t="shared" si="6"/>
        <v>149.58000000000001</v>
      </c>
      <c r="AX6" s="35">
        <f t="shared" si="6"/>
        <v>150.47999999999999</v>
      </c>
      <c r="AY6" s="35">
        <f t="shared" si="6"/>
        <v>119.46</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2827.1</v>
      </c>
      <c r="BH6" s="35">
        <f t="shared" si="7"/>
        <v>2329.6799999999998</v>
      </c>
      <c r="BI6" s="35">
        <f t="shared" si="7"/>
        <v>2250.86</v>
      </c>
      <c r="BJ6" s="35">
        <f t="shared" si="7"/>
        <v>2358.54</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29.23</v>
      </c>
      <c r="BS6" s="35">
        <f t="shared" si="8"/>
        <v>33.840000000000003</v>
      </c>
      <c r="BT6" s="35">
        <f t="shared" si="8"/>
        <v>35.97</v>
      </c>
      <c r="BU6" s="35">
        <f t="shared" si="8"/>
        <v>35.96</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591.35</v>
      </c>
      <c r="CD6" s="35">
        <f t="shared" si="9"/>
        <v>563.45000000000005</v>
      </c>
      <c r="CE6" s="35">
        <f t="shared" si="9"/>
        <v>502.51</v>
      </c>
      <c r="CF6" s="35">
        <f t="shared" si="9"/>
        <v>506.68</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f t="shared" ref="CN6:CV6" si="10">IF(CN7="",NA(),CN7)</f>
        <v>56.36</v>
      </c>
      <c r="CO6" s="35">
        <f t="shared" si="10"/>
        <v>51.31</v>
      </c>
      <c r="CP6" s="35">
        <f t="shared" si="10"/>
        <v>59.19</v>
      </c>
      <c r="CQ6" s="35">
        <f t="shared" si="10"/>
        <v>49.49</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77.08</v>
      </c>
      <c r="CZ6" s="35">
        <f t="shared" si="11"/>
        <v>78.5</v>
      </c>
      <c r="DA6" s="35">
        <f t="shared" si="11"/>
        <v>79.03</v>
      </c>
      <c r="DB6" s="35">
        <f t="shared" si="11"/>
        <v>80.06</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4.62</v>
      </c>
      <c r="DK6" s="35">
        <f t="shared" si="12"/>
        <v>9.24</v>
      </c>
      <c r="DL6" s="35">
        <f t="shared" si="12"/>
        <v>12.89</v>
      </c>
      <c r="DM6" s="35">
        <f t="shared" si="12"/>
        <v>13.73</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342122</v>
      </c>
      <c r="D7" s="37">
        <v>46</v>
      </c>
      <c r="E7" s="37">
        <v>17</v>
      </c>
      <c r="F7" s="37">
        <v>4</v>
      </c>
      <c r="G7" s="37">
        <v>0</v>
      </c>
      <c r="H7" s="37" t="s">
        <v>96</v>
      </c>
      <c r="I7" s="37" t="s">
        <v>97</v>
      </c>
      <c r="J7" s="37" t="s">
        <v>98</v>
      </c>
      <c r="K7" s="37" t="s">
        <v>99</v>
      </c>
      <c r="L7" s="37" t="s">
        <v>100</v>
      </c>
      <c r="M7" s="37" t="s">
        <v>101</v>
      </c>
      <c r="N7" s="38" t="s">
        <v>102</v>
      </c>
      <c r="O7" s="38">
        <v>69.430000000000007</v>
      </c>
      <c r="P7" s="38">
        <v>0.83</v>
      </c>
      <c r="Q7" s="38">
        <v>83.4</v>
      </c>
      <c r="R7" s="38">
        <v>3350</v>
      </c>
      <c r="S7" s="38">
        <v>188779</v>
      </c>
      <c r="T7" s="38">
        <v>635.16</v>
      </c>
      <c r="U7" s="38">
        <v>297.20999999999998</v>
      </c>
      <c r="V7" s="38">
        <v>1560</v>
      </c>
      <c r="W7" s="38">
        <v>1.63</v>
      </c>
      <c r="X7" s="38">
        <v>957.06</v>
      </c>
      <c r="Y7" s="38" t="s">
        <v>102</v>
      </c>
      <c r="Z7" s="38">
        <v>75.650000000000006</v>
      </c>
      <c r="AA7" s="38">
        <v>98.59</v>
      </c>
      <c r="AB7" s="38">
        <v>98.47</v>
      </c>
      <c r="AC7" s="38">
        <v>98.24</v>
      </c>
      <c r="AD7" s="38" t="s">
        <v>102</v>
      </c>
      <c r="AE7" s="38">
        <v>100.85</v>
      </c>
      <c r="AF7" s="38">
        <v>102.13</v>
      </c>
      <c r="AG7" s="38">
        <v>101.72</v>
      </c>
      <c r="AH7" s="38">
        <v>102.73</v>
      </c>
      <c r="AI7" s="38">
        <v>102.87</v>
      </c>
      <c r="AJ7" s="38" t="s">
        <v>102</v>
      </c>
      <c r="AK7" s="38">
        <v>253.08</v>
      </c>
      <c r="AL7" s="38">
        <v>228.72</v>
      </c>
      <c r="AM7" s="38">
        <v>244.45</v>
      </c>
      <c r="AN7" s="38">
        <v>252.59</v>
      </c>
      <c r="AO7" s="38" t="s">
        <v>102</v>
      </c>
      <c r="AP7" s="38">
        <v>110.77</v>
      </c>
      <c r="AQ7" s="38">
        <v>109.51</v>
      </c>
      <c r="AR7" s="38">
        <v>112.88</v>
      </c>
      <c r="AS7" s="38">
        <v>94.97</v>
      </c>
      <c r="AT7" s="38">
        <v>76.63</v>
      </c>
      <c r="AU7" s="38" t="s">
        <v>102</v>
      </c>
      <c r="AV7" s="38">
        <v>143.55000000000001</v>
      </c>
      <c r="AW7" s="38">
        <v>149.58000000000001</v>
      </c>
      <c r="AX7" s="38">
        <v>150.47999999999999</v>
      </c>
      <c r="AY7" s="38">
        <v>119.46</v>
      </c>
      <c r="AZ7" s="38" t="s">
        <v>102</v>
      </c>
      <c r="BA7" s="38">
        <v>46.78</v>
      </c>
      <c r="BB7" s="38">
        <v>47.44</v>
      </c>
      <c r="BC7" s="38">
        <v>49.18</v>
      </c>
      <c r="BD7" s="38">
        <v>47.72</v>
      </c>
      <c r="BE7" s="38">
        <v>49.61</v>
      </c>
      <c r="BF7" s="38" t="s">
        <v>102</v>
      </c>
      <c r="BG7" s="38">
        <v>2827.1</v>
      </c>
      <c r="BH7" s="38">
        <v>2329.6799999999998</v>
      </c>
      <c r="BI7" s="38">
        <v>2250.86</v>
      </c>
      <c r="BJ7" s="38">
        <v>2358.54</v>
      </c>
      <c r="BK7" s="38" t="s">
        <v>102</v>
      </c>
      <c r="BL7" s="38">
        <v>1298.9100000000001</v>
      </c>
      <c r="BM7" s="38">
        <v>1243.71</v>
      </c>
      <c r="BN7" s="38">
        <v>1194.1500000000001</v>
      </c>
      <c r="BO7" s="38">
        <v>1206.79</v>
      </c>
      <c r="BP7" s="38">
        <v>1218.7</v>
      </c>
      <c r="BQ7" s="38" t="s">
        <v>102</v>
      </c>
      <c r="BR7" s="38">
        <v>29.23</v>
      </c>
      <c r="BS7" s="38">
        <v>33.840000000000003</v>
      </c>
      <c r="BT7" s="38">
        <v>35.97</v>
      </c>
      <c r="BU7" s="38">
        <v>35.96</v>
      </c>
      <c r="BV7" s="38" t="s">
        <v>102</v>
      </c>
      <c r="BW7" s="38">
        <v>69.87</v>
      </c>
      <c r="BX7" s="38">
        <v>74.3</v>
      </c>
      <c r="BY7" s="38">
        <v>72.260000000000005</v>
      </c>
      <c r="BZ7" s="38">
        <v>71.84</v>
      </c>
      <c r="CA7" s="38">
        <v>74.17</v>
      </c>
      <c r="CB7" s="38" t="s">
        <v>102</v>
      </c>
      <c r="CC7" s="38">
        <v>591.35</v>
      </c>
      <c r="CD7" s="38">
        <v>563.45000000000005</v>
      </c>
      <c r="CE7" s="38">
        <v>502.51</v>
      </c>
      <c r="CF7" s="38">
        <v>506.68</v>
      </c>
      <c r="CG7" s="38" t="s">
        <v>102</v>
      </c>
      <c r="CH7" s="38">
        <v>234.96</v>
      </c>
      <c r="CI7" s="38">
        <v>221.81</v>
      </c>
      <c r="CJ7" s="38">
        <v>230.02</v>
      </c>
      <c r="CK7" s="38">
        <v>228.47</v>
      </c>
      <c r="CL7" s="38">
        <v>218.56</v>
      </c>
      <c r="CM7" s="38" t="s">
        <v>102</v>
      </c>
      <c r="CN7" s="38">
        <v>56.36</v>
      </c>
      <c r="CO7" s="38">
        <v>51.31</v>
      </c>
      <c r="CP7" s="38">
        <v>59.19</v>
      </c>
      <c r="CQ7" s="38">
        <v>49.49</v>
      </c>
      <c r="CR7" s="38" t="s">
        <v>102</v>
      </c>
      <c r="CS7" s="38">
        <v>42.9</v>
      </c>
      <c r="CT7" s="38">
        <v>43.36</v>
      </c>
      <c r="CU7" s="38">
        <v>42.56</v>
      </c>
      <c r="CV7" s="38">
        <v>42.47</v>
      </c>
      <c r="CW7" s="38">
        <v>42.86</v>
      </c>
      <c r="CX7" s="38" t="s">
        <v>102</v>
      </c>
      <c r="CY7" s="38">
        <v>77.08</v>
      </c>
      <c r="CZ7" s="38">
        <v>78.5</v>
      </c>
      <c r="DA7" s="38">
        <v>79.03</v>
      </c>
      <c r="DB7" s="38">
        <v>80.06</v>
      </c>
      <c r="DC7" s="38" t="s">
        <v>102</v>
      </c>
      <c r="DD7" s="38">
        <v>83.5</v>
      </c>
      <c r="DE7" s="38">
        <v>83.06</v>
      </c>
      <c r="DF7" s="38">
        <v>83.32</v>
      </c>
      <c r="DG7" s="38">
        <v>83.75</v>
      </c>
      <c r="DH7" s="38">
        <v>84.2</v>
      </c>
      <c r="DI7" s="38" t="s">
        <v>102</v>
      </c>
      <c r="DJ7" s="38">
        <v>4.62</v>
      </c>
      <c r="DK7" s="38">
        <v>9.24</v>
      </c>
      <c r="DL7" s="38">
        <v>12.89</v>
      </c>
      <c r="DM7" s="38">
        <v>13.73</v>
      </c>
      <c r="DN7" s="38" t="s">
        <v>102</v>
      </c>
      <c r="DO7" s="38">
        <v>22.77</v>
      </c>
      <c r="DP7" s="38">
        <v>23.93</v>
      </c>
      <c r="DQ7" s="38">
        <v>24.68</v>
      </c>
      <c r="DR7" s="38">
        <v>24.68</v>
      </c>
      <c r="DS7" s="38">
        <v>25.37</v>
      </c>
      <c r="DT7" s="38" t="s">
        <v>102</v>
      </c>
      <c r="DU7" s="38">
        <v>0</v>
      </c>
      <c r="DV7" s="38">
        <v>0</v>
      </c>
      <c r="DW7" s="38">
        <v>0</v>
      </c>
      <c r="DX7" s="38">
        <v>0</v>
      </c>
      <c r="DY7" s="38" t="s">
        <v>102</v>
      </c>
      <c r="DZ7" s="38">
        <v>0</v>
      </c>
      <c r="EA7" s="38">
        <v>0</v>
      </c>
      <c r="EB7" s="38">
        <v>0.01</v>
      </c>
      <c r="EC7" s="38">
        <v>8.6199999999999992</v>
      </c>
      <c r="ED7" s="38">
        <v>6.2</v>
      </c>
      <c r="EE7" s="38" t="s">
        <v>102</v>
      </c>
      <c r="EF7" s="38">
        <v>0</v>
      </c>
      <c r="EG7" s="38">
        <v>0</v>
      </c>
      <c r="EH7" s="38">
        <v>0</v>
      </c>
      <c r="EI7" s="38">
        <v>0</v>
      </c>
      <c r="EJ7" s="38" t="s">
        <v>102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若山　泰行</cp:lastModifiedBy>
  <dcterms:created xsi:type="dcterms:W3CDTF">2020-12-04T02:34:37Z</dcterms:created>
  <dcterms:modified xsi:type="dcterms:W3CDTF">2021-01-20T00:18:19Z</dcterms:modified>
</cp:coreProperties>
</file>